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esh\Downloads\"/>
    </mc:Choice>
  </mc:AlternateContent>
  <bookViews>
    <workbookView xWindow="0" yWindow="0" windowWidth="23040" windowHeight="9780" tabRatio="1000" activeTab="1"/>
  </bookViews>
  <sheets>
    <sheet name="Data Room&gt;" sheetId="31" r:id="rId1"/>
    <sheet name="Data Sheet" sheetId="6" r:id="rId2"/>
    <sheet name="Profit &amp; Loss" sheetId="1" r:id="rId3"/>
    <sheet name="Quarters" sheetId="3" r:id="rId4"/>
    <sheet name="Balance Sheet" sheetId="2" r:id="rId5"/>
    <sheet name="Cash Flow" sheetId="4" r:id="rId6"/>
    <sheet name="Raw FS" sheetId="32" r:id="rId7"/>
    <sheet name="List of Stocks" sheetId="13" r:id="rId8"/>
    <sheet name="SectorData" sheetId="27" r:id="rId9"/>
  </sheets>
  <externalReferences>
    <externalReference r:id="rId10"/>
  </externalReferences>
  <definedNames>
    <definedName name="_xlnm._FilterDatabase" localSheetId="7" hidden="1">'List of Stocks'!$A$2:$D$5049</definedName>
    <definedName name="_xlnm._FilterDatabase" localSheetId="8" hidden="1">SectorData!$B$3:$L$99</definedName>
    <definedName name="_xlchart.v1.0" hidden="1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7" hidden="1">"04/29/2023 08:53:12"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6">'Raw FS'!$A$1:$O$90</definedName>
    <definedName name="UPDATE" localSheetId="7">'[1]Data Sheet'!$E$1</definedName>
    <definedName name="UPDATE">'Data Sheet'!$E$1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B29" i="1"/>
  <c r="C28" i="1"/>
  <c r="D28" i="1"/>
  <c r="E28" i="1"/>
  <c r="F28" i="1"/>
  <c r="G28" i="1"/>
  <c r="H28" i="1"/>
  <c r="I28" i="1"/>
  <c r="J28" i="1"/>
  <c r="K28" i="1"/>
  <c r="B28" i="1"/>
  <c r="C27" i="1"/>
  <c r="D27" i="1"/>
  <c r="E27" i="1"/>
  <c r="F27" i="1"/>
  <c r="G27" i="1"/>
  <c r="H27" i="1"/>
  <c r="I27" i="1"/>
  <c r="J27" i="1"/>
  <c r="K27" i="1"/>
  <c r="B27" i="1"/>
  <c r="G30" i="1" l="1"/>
  <c r="B30" i="1"/>
  <c r="F30" i="1"/>
  <c r="H30" i="1"/>
  <c r="D30" i="1"/>
  <c r="J30" i="1"/>
  <c r="K30" i="1"/>
  <c r="C30" i="1"/>
  <c r="I30" i="1"/>
  <c r="E30" i="1"/>
  <c r="B4" i="32" l="1"/>
  <c r="B2" i="32"/>
  <c r="B3" i="32" s="1"/>
  <c r="N37" i="32" l="1"/>
  <c r="D37" i="32"/>
  <c r="E37" i="32"/>
  <c r="F37" i="32"/>
  <c r="G37" i="32"/>
  <c r="H37" i="32"/>
  <c r="I37" i="32"/>
  <c r="J37" i="32"/>
  <c r="K37" i="32"/>
  <c r="L37" i="32"/>
  <c r="M37" i="32"/>
  <c r="C37" i="32"/>
  <c r="AB45" i="32"/>
  <c r="L99" i="27" l="1"/>
  <c r="L98" i="27"/>
  <c r="L97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F13" i="1" s="1"/>
  <c r="G12" i="1"/>
  <c r="G13" i="1" s="1"/>
  <c r="H12" i="1"/>
  <c r="H13" i="1" s="1"/>
  <c r="I12" i="1"/>
  <c r="I13" i="1" s="1"/>
  <c r="J12" i="1"/>
  <c r="J13" i="1" s="1"/>
  <c r="K12" i="1"/>
  <c r="K13" i="1" s="1"/>
  <c r="C15" i="1"/>
  <c r="D15" i="1"/>
  <c r="E15" i="1"/>
  <c r="F15" i="1"/>
  <c r="G15" i="1"/>
  <c r="H15" i="1"/>
  <c r="I15" i="1"/>
  <c r="J15" i="1"/>
  <c r="K15" i="1"/>
  <c r="B15" i="1"/>
  <c r="B7" i="1"/>
  <c r="B4" i="1"/>
  <c r="A1" i="1"/>
  <c r="A1" i="3" s="1"/>
  <c r="E1" i="6"/>
  <c r="H1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B18" i="2"/>
  <c r="B13" i="2"/>
  <c r="B12" i="2"/>
  <c r="B11" i="2"/>
  <c r="B10" i="2"/>
  <c r="B8" i="2"/>
  <c r="B7" i="2"/>
  <c r="B6" i="2"/>
  <c r="B3" i="2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K26" i="2" l="1"/>
  <c r="I26" i="2"/>
  <c r="H26" i="2"/>
  <c r="F14" i="3"/>
  <c r="J26" i="2"/>
  <c r="D26" i="2"/>
  <c r="C26" i="2"/>
  <c r="G26" i="2"/>
  <c r="B26" i="2"/>
  <c r="F26" i="2"/>
  <c r="E26" i="2"/>
  <c r="K21" i="2"/>
  <c r="C21" i="2"/>
  <c r="F16" i="2"/>
  <c r="B21" i="2"/>
  <c r="I14" i="3"/>
  <c r="B6" i="1"/>
  <c r="B19" i="1" s="1"/>
  <c r="D14" i="3"/>
  <c r="G20" i="2"/>
  <c r="E20" i="2"/>
  <c r="D16" i="2"/>
  <c r="J6" i="1"/>
  <c r="J19" i="1" s="1"/>
  <c r="B20" i="2"/>
  <c r="A1" i="2"/>
  <c r="A1" i="4" s="1"/>
  <c r="G14" i="1"/>
  <c r="G14" i="3"/>
  <c r="H23" i="1"/>
  <c r="I21" i="2"/>
  <c r="L8" i="1"/>
  <c r="N8" i="1" s="1"/>
  <c r="G21" i="2"/>
  <c r="K6" i="1"/>
  <c r="K19" i="1" s="1"/>
  <c r="C6" i="1"/>
  <c r="C19" i="1" s="1"/>
  <c r="E14" i="3"/>
  <c r="H21" i="2"/>
  <c r="K16" i="2"/>
  <c r="C16" i="2"/>
  <c r="C23" i="2"/>
  <c r="J20" i="2"/>
  <c r="H14" i="3"/>
  <c r="F20" i="2"/>
  <c r="J16" i="2"/>
  <c r="J14" i="3"/>
  <c r="I23" i="1"/>
  <c r="L10" i="1"/>
  <c r="H16" i="2"/>
  <c r="D23" i="2"/>
  <c r="J21" i="2"/>
  <c r="K20" i="2"/>
  <c r="C20" i="2"/>
  <c r="E23" i="2"/>
  <c r="K14" i="3"/>
  <c r="C14" i="3"/>
  <c r="D20" i="2"/>
  <c r="L5" i="1"/>
  <c r="G16" i="2"/>
  <c r="G23" i="2"/>
  <c r="D21" i="2"/>
  <c r="D6" i="1"/>
  <c r="D19" i="1" s="1"/>
  <c r="F14" i="1"/>
  <c r="L12" i="1"/>
  <c r="L13" i="1" s="1"/>
  <c r="L14" i="1" s="1"/>
  <c r="L25" i="1" s="1"/>
  <c r="L11" i="1"/>
  <c r="F23" i="2"/>
  <c r="G6" i="1"/>
  <c r="G19" i="1" s="1"/>
  <c r="L6" i="1"/>
  <c r="B16" i="2"/>
  <c r="L9" i="1"/>
  <c r="N9" i="1" s="1"/>
  <c r="L7" i="1"/>
  <c r="E16" i="2"/>
  <c r="J14" i="1"/>
  <c r="E24" i="2"/>
  <c r="F21" i="2"/>
  <c r="K14" i="1"/>
  <c r="C14" i="1"/>
  <c r="D24" i="2"/>
  <c r="I24" i="2"/>
  <c r="H23" i="2"/>
  <c r="J24" i="2"/>
  <c r="L4" i="1"/>
  <c r="L23" i="1" s="1"/>
  <c r="E6" i="1"/>
  <c r="E19" i="1" s="1"/>
  <c r="K23" i="2"/>
  <c r="I14" i="1"/>
  <c r="C24" i="2"/>
  <c r="H24" i="2"/>
  <c r="J23" i="1"/>
  <c r="B23" i="2"/>
  <c r="H14" i="1"/>
  <c r="G24" i="2"/>
  <c r="D13" i="1"/>
  <c r="J23" i="2"/>
  <c r="E21" i="2"/>
  <c r="E1" i="3"/>
  <c r="B14" i="1"/>
  <c r="I16" i="2"/>
  <c r="K24" i="2"/>
  <c r="I6" i="1"/>
  <c r="I19" i="1" s="1"/>
  <c r="E1" i="2"/>
  <c r="I23" i="2"/>
  <c r="F24" i="2"/>
  <c r="I20" i="2"/>
  <c r="H20" i="2"/>
  <c r="K23" i="1"/>
  <c r="H6" i="1"/>
  <c r="H19" i="1" s="1"/>
  <c r="F6" i="1"/>
  <c r="F19" i="1" s="1"/>
  <c r="E1" i="4"/>
  <c r="E13" i="1" l="1"/>
  <c r="M8" i="1"/>
  <c r="M9" i="1"/>
  <c r="J25" i="1"/>
  <c r="K24" i="1"/>
  <c r="M11" i="1"/>
  <c r="K25" i="1"/>
  <c r="M25" i="1" s="1"/>
  <c r="M14" i="1" s="1"/>
  <c r="N11" i="1"/>
  <c r="N23" i="1"/>
  <c r="N4" i="1" s="1"/>
  <c r="I24" i="1"/>
  <c r="J24" i="1"/>
  <c r="H24" i="1"/>
  <c r="M23" i="1"/>
  <c r="M4" i="1" s="1"/>
  <c r="D14" i="1"/>
  <c r="L19" i="1"/>
  <c r="L24" i="1" s="1"/>
  <c r="M24" i="1" l="1"/>
  <c r="M6" i="1" s="1"/>
  <c r="M10" i="1" s="1"/>
  <c r="M12" i="1" s="1"/>
  <c r="M13" i="1" s="1"/>
  <c r="M15" i="1" s="1"/>
  <c r="E14" i="1"/>
  <c r="I25" i="1" s="1"/>
  <c r="N24" i="1"/>
  <c r="N6" i="1" s="1"/>
  <c r="H25" i="1" l="1"/>
  <c r="N25" i="1" s="1"/>
  <c r="N14" i="1" s="1"/>
  <c r="M5" i="1"/>
  <c r="N10" i="1"/>
  <c r="N12" i="1" s="1"/>
  <c r="N13" i="1" s="1"/>
  <c r="N15" i="1" s="1"/>
  <c r="N5" i="1"/>
</calcChain>
</file>

<file path=xl/sharedStrings.xml><?xml version="1.0" encoding="utf-8"?>
<sst xmlns="http://schemas.openxmlformats.org/spreadsheetml/2006/main" count="16926" uniqueCount="8486">
  <si>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</si>
  <si>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</si>
  <si>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</si>
  <si>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</si>
  <si>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</si>
  <si>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</si>
  <si>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</si>
  <si>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</si>
  <si>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</si>
  <si>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</si>
  <si>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</si>
  <si>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</si>
  <si>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</si>
  <si>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</si>
  <si>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</si>
  <si>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</si>
  <si>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</si>
  <si>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</si>
  <si>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</si>
  <si>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</si>
  <si>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</si>
  <si>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</si>
  <si>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</si>
  <si>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</si>
  <si>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</si>
  <si>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</si>
  <si>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</si>
  <si>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</si>
  <si>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</si>
  <si>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</si>
  <si>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</si>
  <si>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</si>
  <si>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</si>
  <si>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</si>
  <si>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</si>
  <si>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</si>
  <si>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</si>
  <si>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</si>
  <si>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</si>
  <si>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</si>
  <si>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</si>
  <si>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</si>
  <si>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</si>
  <si>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</si>
  <si>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</si>
  <si>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</si>
  <si>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</si>
  <si>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</si>
  <si>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</si>
  <si>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</si>
  <si>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</si>
  <si>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</si>
  <si>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</si>
  <si>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</si>
  <si>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MARUTI SUZUKI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</si>
  <si>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</si>
  <si>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</si>
  <si>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</si>
  <si>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</si>
  <si>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</si>
  <si>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</si>
  <si>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</si>
  <si>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</si>
  <si>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</si>
  <si>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</si>
  <si>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</si>
  <si>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</si>
  <si>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</si>
  <si>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</si>
  <si>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</si>
  <si>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</si>
  <si>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</si>
  <si>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</si>
  <si>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</si>
  <si>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</si>
  <si>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</si>
  <si>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</si>
  <si>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</si>
  <si>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</si>
  <si>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</si>
  <si>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</si>
  <si>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Total Liabilities</t>
  </si>
  <si>
    <t>Total Assets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</si>
  <si>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</si>
  <si>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</si>
  <si>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</si>
  <si>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</si>
  <si>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</si>
  <si>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</si>
  <si>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</si>
  <si>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</si>
  <si>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</si>
  <si>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</si>
  <si>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</si>
  <si>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</si>
  <si>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Acquisition of companies</t>
  </si>
  <si>
    <t>Other investing items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</si>
  <si>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</si>
  <si>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</si>
  <si>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</si>
  <si>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</si>
  <si>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</si>
  <si>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</si>
  <si>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Activity -</t>
  </si>
  <si>
    <t>Operating investments</t>
  </si>
  <si>
    <t>Cash from Investing Activity -</t>
  </si>
  <si>
    <t>Cash from Financing Activity -</t>
  </si>
  <si>
    <t>Inventory Days</t>
  </si>
  <si>
    <t xml:space="preserve"> </t>
  </si>
  <si>
    <t>SETFNIF50</t>
  </si>
  <si>
    <t>SBI-ETF NIFTY 50</t>
  </si>
  <si>
    <t>SETFNIFBK</t>
  </si>
  <si>
    <t>SBI-ETF NIFTY BANK</t>
  </si>
  <si>
    <t>KOTAKBKETF</t>
  </si>
  <si>
    <t>Kotak Banking ETF - Dividend Payout Option</t>
  </si>
  <si>
    <t>Hotels &amp; Resorts</t>
  </si>
  <si>
    <t>SILVERPRL</t>
  </si>
  <si>
    <t>Silver Pearl Hospitality &amp; Luxury Spaces Ltd</t>
  </si>
  <si>
    <t>Business Process Outsourcing (BPO)/ Knowledge Process Outsourcing (KPO)</t>
  </si>
  <si>
    <t>WEWIN</t>
  </si>
  <si>
    <t>We Win Ltd</t>
  </si>
  <si>
    <t>Specialty Chemicals</t>
  </si>
  <si>
    <t>AETHER</t>
  </si>
  <si>
    <t>Aether Industries Ltd</t>
  </si>
  <si>
    <t>IT Enabled Services</t>
  </si>
  <si>
    <t>EMUDHRA</t>
  </si>
  <si>
    <t>eMudhra Ltd</t>
  </si>
  <si>
    <t>Gems- Jewellery And Watches</t>
  </si>
  <si>
    <t>ETHOSLTD</t>
  </si>
  <si>
    <t>Ethos Ltd</t>
  </si>
  <si>
    <t>Other Agricultural Products</t>
  </si>
  <si>
    <t>TIERRA</t>
  </si>
  <si>
    <t>Tierra Agrotech Ltd</t>
  </si>
  <si>
    <t>Fertilizers</t>
  </si>
  <si>
    <t>PARADEEP</t>
  </si>
  <si>
    <t>Paradeep Phosphates Ltd</t>
  </si>
  <si>
    <t>Logistics Solution Provider</t>
  </si>
  <si>
    <t>DELHIVERY</t>
  </si>
  <si>
    <t>Delhivery Ltd</t>
  </si>
  <si>
    <t>Iron &amp; Steel Products</t>
  </si>
  <si>
    <t>VENUSPIPES</t>
  </si>
  <si>
    <t>Venus Pipes &amp; Tubes Ltd</t>
  </si>
  <si>
    <t>Financial Products Distributor</t>
  </si>
  <si>
    <t>PRUDENT</t>
  </si>
  <si>
    <t>Prudent Corporate Advisory Services Ltd</t>
  </si>
  <si>
    <t>Life Insurance</t>
  </si>
  <si>
    <t>LICI</t>
  </si>
  <si>
    <t>Life Insurance Corporation of India</t>
  </si>
  <si>
    <t>SILVERTUC</t>
  </si>
  <si>
    <t>Silver Touch Technologies Ltd</t>
  </si>
  <si>
    <t>Hospital</t>
  </si>
  <si>
    <t>RAINBOW</t>
  </si>
  <si>
    <t>Rainbow Children's Medicare Ltd</t>
  </si>
  <si>
    <t>Footwear</t>
  </si>
  <si>
    <t>CAMPUS</t>
  </si>
  <si>
    <t>Campus Activewear Ltd</t>
  </si>
  <si>
    <t>Precious Metals</t>
  </si>
  <si>
    <t>NVENTURES</t>
  </si>
  <si>
    <t>Nanavati Ventures Ltd</t>
  </si>
  <si>
    <t>E-Retail/ E-Commerce</t>
  </si>
  <si>
    <t>FONE4</t>
  </si>
  <si>
    <t>Fone4 Communications (India) Ltd</t>
  </si>
  <si>
    <t>GLHRL</t>
  </si>
  <si>
    <t>Global Longlife Hospital and Research Ltd</t>
  </si>
  <si>
    <t>Furniture- Home Furnishing- Flooring</t>
  </si>
  <si>
    <t>SFSL</t>
  </si>
  <si>
    <t>Shashwat Furnishing Solutions Ltd</t>
  </si>
  <si>
    <t>EIGHTY</t>
  </si>
  <si>
    <t>Eighty Jewellers Ltd</t>
  </si>
  <si>
    <t>HARIOMPIPE</t>
  </si>
  <si>
    <t>Hariom Pipe Industries Ltd</t>
  </si>
  <si>
    <t>Trading &amp; Distributors</t>
  </si>
  <si>
    <t>DHYAANI</t>
  </si>
  <si>
    <t>Dhyaani Tile and Marblez Ltd</t>
  </si>
  <si>
    <t>SEML</t>
  </si>
  <si>
    <t>Sunrise Efficient Marketing Ltd</t>
  </si>
  <si>
    <t>E-Learning</t>
  </si>
  <si>
    <t>VERANDA</t>
  </si>
  <si>
    <t>Veranda Learning Solutions Ltd</t>
  </si>
  <si>
    <t>UMAEXPORTS</t>
  </si>
  <si>
    <t>Uma Exports Ltd</t>
  </si>
  <si>
    <t>Plastic Products - Consumer</t>
  </si>
  <si>
    <t>AVROIND</t>
  </si>
  <si>
    <t>Avro India Ltd</t>
  </si>
  <si>
    <t>MOLOWVOL</t>
  </si>
  <si>
    <t>Motilal Oswal S&amp;P BSE Low Volatility ETF</t>
  </si>
  <si>
    <t>EVOQ</t>
  </si>
  <si>
    <t>Evoq Remedies Ltd</t>
  </si>
  <si>
    <t>Pharmaceuticals</t>
  </si>
  <si>
    <t>ACHYUT</t>
  </si>
  <si>
    <t>Achyut Healthcare Ltd</t>
  </si>
  <si>
    <t>Auto Components &amp; Equipments</t>
  </si>
  <si>
    <t>MSUMI</t>
  </si>
  <si>
    <t>Motherson Sumi Wiring India Ltd</t>
  </si>
  <si>
    <t>BCCL</t>
  </si>
  <si>
    <t>Bhatia Colour Chem Ltd</t>
  </si>
  <si>
    <t>Engineering- Designing &amp; Construction</t>
  </si>
  <si>
    <t>GMRP&amp;UI</t>
  </si>
  <si>
    <t>GMR Power and Urban Infra Ltd</t>
  </si>
  <si>
    <t>GATEWAY</t>
  </si>
  <si>
    <t>Gateway Distriparks Ltd</t>
  </si>
  <si>
    <t>Household Appliances</t>
  </si>
  <si>
    <t>EUREKAFORBE</t>
  </si>
  <si>
    <t>Eureka Forbes Ltd</t>
  </si>
  <si>
    <t>MAM150ETF</t>
  </si>
  <si>
    <t>Mirae Asset Nifty Midcap 150 ETF</t>
  </si>
  <si>
    <t>EKENNIS</t>
  </si>
  <si>
    <t>Ekennis Software Service Ltd</t>
  </si>
  <si>
    <t>BSLNIFTY</t>
  </si>
  <si>
    <t>Aditya Birla Sun Life Nifty ETF</t>
  </si>
  <si>
    <t>HEALTHY</t>
  </si>
  <si>
    <t>Aditya Birla Sun Life Nifty Healthcare ETF</t>
  </si>
  <si>
    <t>TECH</t>
  </si>
  <si>
    <t>Aditya Birla Sunlife Nifty IT ETF</t>
  </si>
  <si>
    <t>SILVER</t>
  </si>
  <si>
    <t>Aditya Birla Sun Life Silver ETF</t>
  </si>
  <si>
    <t>Computers - Software &amp; Consulting</t>
  </si>
  <si>
    <t>SOFTTECH</t>
  </si>
  <si>
    <t>Softtech Engineers Ltd</t>
  </si>
  <si>
    <t>MOMOMENTUM</t>
  </si>
  <si>
    <t>Motilal Oswal Nifty 200 Momentum 30 ETF</t>
  </si>
  <si>
    <t>Houseware</t>
  </si>
  <si>
    <t>MARUTIIPL</t>
  </si>
  <si>
    <t>Maruti Interior Products Ltd</t>
  </si>
  <si>
    <t>Speciality Retail</t>
  </si>
  <si>
    <t>MANYAVAR</t>
  </si>
  <si>
    <t>Vedant Fashions Ltd</t>
  </si>
  <si>
    <t>DEVIT</t>
  </si>
  <si>
    <t>Dev Information Technology Ltd</t>
  </si>
  <si>
    <t>SSTL</t>
  </si>
  <si>
    <t>Safa Systems &amp; Technologies Ltd</t>
  </si>
  <si>
    <t>Industrial Machinery</t>
  </si>
  <si>
    <t>QRIL</t>
  </si>
  <si>
    <t>Quality RO Industries Ltd</t>
  </si>
  <si>
    <t>Edible Oil</t>
  </si>
  <si>
    <t>AWL</t>
  </si>
  <si>
    <t>Adani Wilmar Ltd</t>
  </si>
  <si>
    <t>MAMFGETF</t>
  </si>
  <si>
    <t>Mirae Asset Nifty India Manufacturing ETF</t>
  </si>
  <si>
    <t>Stationary</t>
  </si>
  <si>
    <t>ALKOSIGN</t>
  </si>
  <si>
    <t>Alkosign Ltd</t>
  </si>
  <si>
    <t>ICICISILVE</t>
  </si>
  <si>
    <t>ICICI Prudential Silver ETF</t>
  </si>
  <si>
    <t>Diversified Commercial Services</t>
  </si>
  <si>
    <t>AGSTRA</t>
  </si>
  <si>
    <t>AGS Transact Technologies Ltd</t>
  </si>
  <si>
    <t>ICICIAUTO</t>
  </si>
  <si>
    <t>ICICI Prudential Nifty Auto ETF</t>
  </si>
  <si>
    <t>WFL</t>
  </si>
  <si>
    <t>Wonder Fibromats Ltd</t>
  </si>
  <si>
    <t>FABINO</t>
  </si>
  <si>
    <t>Fabino Life Sciences Ltd</t>
  </si>
  <si>
    <t>Education</t>
  </si>
  <si>
    <t>ASCENSIVE</t>
  </si>
  <si>
    <t>Ascensive Educare Ltd</t>
  </si>
  <si>
    <t>BCONCEPTS</t>
  </si>
  <si>
    <t>Brand Concepts Ltd</t>
  </si>
  <si>
    <t>CMSINFO</t>
  </si>
  <si>
    <t>CMS Info Systems Ltd</t>
  </si>
  <si>
    <t>DSPN50ETF</t>
  </si>
  <si>
    <t>DSP Nifty 50 ETF</t>
  </si>
  <si>
    <t>Advertising &amp; Media Agencies</t>
  </si>
  <si>
    <t>BRANDBUCKT</t>
  </si>
  <si>
    <t>Brandbucket Media &amp; Technology Ltd</t>
  </si>
  <si>
    <t>DSPQ50ETF</t>
  </si>
  <si>
    <t>DSP Nifty Midcap 150 Quality 50 ETF</t>
  </si>
  <si>
    <t>MONQ50</t>
  </si>
  <si>
    <t>Motilal Oswal Nasdaq Q 50 ETF</t>
  </si>
  <si>
    <t>WITS</t>
  </si>
  <si>
    <t>Wherrelz IT Solutions Ltd</t>
  </si>
  <si>
    <t>Packaging</t>
  </si>
  <si>
    <t>CLARA</t>
  </si>
  <si>
    <t>Clara Industries Ltd</t>
  </si>
  <si>
    <t>SUPRIYA</t>
  </si>
  <si>
    <t>Supriya Lifescience Ltd</t>
  </si>
  <si>
    <t>HPAL</t>
  </si>
  <si>
    <t>HP Adhesives Ltd</t>
  </si>
  <si>
    <t>Aerospace &amp; Defense</t>
  </si>
  <si>
    <t>DATAPATTNS</t>
  </si>
  <si>
    <t>Data Patterns (India) Ltd</t>
  </si>
  <si>
    <t>Pharmacy Retail</t>
  </si>
  <si>
    <t>MEDPLUS</t>
  </si>
  <si>
    <t>Medplus Health Services Ltd</t>
  </si>
  <si>
    <t>METROBRAND</t>
  </si>
  <si>
    <t>Metro Brands Ltd</t>
  </si>
  <si>
    <t>Software Products</t>
  </si>
  <si>
    <t>MAPMYINDIA</t>
  </si>
  <si>
    <t>C.E. Info Systems Ltd</t>
  </si>
  <si>
    <t>JETFREIGHT</t>
  </si>
  <si>
    <t>Jet Freight Logistics Ltd</t>
  </si>
  <si>
    <t>Residential- Commercial Projects</t>
  </si>
  <si>
    <t>SHRIRAMPPS</t>
  </si>
  <si>
    <t>Shriram Properties Ltd</t>
  </si>
  <si>
    <t>RATEGAIN</t>
  </si>
  <si>
    <t>RateGain Travel Technologies Ltd</t>
  </si>
  <si>
    <t>ZODIAC</t>
  </si>
  <si>
    <t>Zodiac Energy Ltd</t>
  </si>
  <si>
    <t>ANANDRATHI</t>
  </si>
  <si>
    <t>Anand Rathi Wealth Ltd</t>
  </si>
  <si>
    <t>MAHKTECH</t>
  </si>
  <si>
    <t>Mirae Asset Hang Seng TECH ETF</t>
  </si>
  <si>
    <t>Industrial Equipments</t>
  </si>
  <si>
    <t>TEGA</t>
  </si>
  <si>
    <t>Tega Industries Ltd</t>
  </si>
  <si>
    <t>General Insurance</t>
  </si>
  <si>
    <t>STARHEALTH</t>
  </si>
  <si>
    <t>Star Health and Allied Insurance Company Ltd</t>
  </si>
  <si>
    <t>HITECH</t>
  </si>
  <si>
    <t>Hi-Tech Pipes Ltd</t>
  </si>
  <si>
    <t>Consulting Services</t>
  </si>
  <si>
    <t>DMR</t>
  </si>
  <si>
    <t>DMR Hydroengineering &amp; Infrastructures Ltd</t>
  </si>
  <si>
    <t>GOCOLORS</t>
  </si>
  <si>
    <t>Go Fashion (India) Ltd</t>
  </si>
  <si>
    <t>Refineries &amp; Marketing</t>
  </si>
  <si>
    <t>OMNIPOTENT</t>
  </si>
  <si>
    <t>Omnipotent Industries Ltd</t>
  </si>
  <si>
    <t>Medical Equipment &amp; Supplies</t>
  </si>
  <si>
    <t>TARSONS</t>
  </si>
  <si>
    <t>Tarsons Products Ltd</t>
  </si>
  <si>
    <t>LATENTVIEW</t>
  </si>
  <si>
    <t>Latent View Analytics Ltd</t>
  </si>
  <si>
    <t>Restaurants</t>
  </si>
  <si>
    <t>SAPPHIRE</t>
  </si>
  <si>
    <t>Sapphire Foods India Ltd</t>
  </si>
  <si>
    <t>Financial Technology (Fintech)</t>
  </si>
  <si>
    <t>PAYTM</t>
  </si>
  <si>
    <t>One 97 Communications Ltd</t>
  </si>
  <si>
    <t>Civil Construction</t>
  </si>
  <si>
    <t>SGFRL</t>
  </si>
  <si>
    <t>Suyog Gurbaxani Funicular Ropeways Ltd</t>
  </si>
  <si>
    <t>POLICYBZR</t>
  </si>
  <si>
    <t>PB Fintech Ltd</t>
  </si>
  <si>
    <t>SIGACHI</t>
  </si>
  <si>
    <t>Sigachi Industries Ltd</t>
  </si>
  <si>
    <t>DSPNEWETF</t>
  </si>
  <si>
    <t>DSP Nifty 50 Equal Weight ETF</t>
  </si>
  <si>
    <t>SJS</t>
  </si>
  <si>
    <t>S.J.S. Enterprises Ltd</t>
  </si>
  <si>
    <t>Other Bank</t>
  </si>
  <si>
    <t>FINOPB</t>
  </si>
  <si>
    <t>Fino Payments Bank Ltd</t>
  </si>
  <si>
    <t>NHIT</t>
  </si>
  <si>
    <t>National Highways Infra Trust</t>
  </si>
  <si>
    <t>NYKAA</t>
  </si>
  <si>
    <t>FSN E-Commerce Ventures Ltd</t>
  </si>
  <si>
    <t>ICICICONSU</t>
  </si>
  <si>
    <t>ICICI Prudential Consumption ETF</t>
  </si>
  <si>
    <t>Consumer Electronics</t>
  </si>
  <si>
    <t>CWD</t>
  </si>
  <si>
    <t>CWD Ltd</t>
  </si>
  <si>
    <t>ADISHAKTI</t>
  </si>
  <si>
    <t>Adishakti Loha and Ispat Ltd</t>
  </si>
  <si>
    <t>SAMOR</t>
  </si>
  <si>
    <t>Samor Reality Ltd</t>
  </si>
  <si>
    <t>PROMAX</t>
  </si>
  <si>
    <t>Promax Power Ltd</t>
  </si>
  <si>
    <t>Asset Management Company</t>
  </si>
  <si>
    <t>ABSLAMC</t>
  </si>
  <si>
    <t>Aditya Birla Sun Life AMC Ltd</t>
  </si>
  <si>
    <t>SVRL</t>
  </si>
  <si>
    <t>Shri Venkatesh Refineries Ltd</t>
  </si>
  <si>
    <t>Trading - Textile Products</t>
  </si>
  <si>
    <t>GETALONG</t>
  </si>
  <si>
    <t>Getalong Enterprise Ltd</t>
  </si>
  <si>
    <t>PARAS</t>
  </si>
  <si>
    <t>Paras Defence and Space Technologies Ltd</t>
  </si>
  <si>
    <t>SBLI</t>
  </si>
  <si>
    <t>SBL Infratech Ltd</t>
  </si>
  <si>
    <t>MASPTOP50</t>
  </si>
  <si>
    <t>Mirae Asset S&amp;P 500 Top 50 ETF</t>
  </si>
  <si>
    <t>MTCL</t>
  </si>
  <si>
    <t>Markolines Traffic Controls Ltd</t>
  </si>
  <si>
    <t>PREVEST</t>
  </si>
  <si>
    <t>Prevest Denpro Ltd</t>
  </si>
  <si>
    <t>SANSERA</t>
  </si>
  <si>
    <t>Sansera Engineering Ltd</t>
  </si>
  <si>
    <t>AXISCETF</t>
  </si>
  <si>
    <t>AXIS CONSUMPTION ETF</t>
  </si>
  <si>
    <t>POBS</t>
  </si>
  <si>
    <t>PlatinumOne Business Services Ltd</t>
  </si>
  <si>
    <t>NBL</t>
  </si>
  <si>
    <t>Naapbooks Ltd</t>
  </si>
  <si>
    <t>Healthcare Service Provider</t>
  </si>
  <si>
    <t>VIJAYA</t>
  </si>
  <si>
    <t>Vijaya Diagnostic Centre Ltd</t>
  </si>
  <si>
    <t>AMIORG</t>
  </si>
  <si>
    <t>Ami Organics Ltd</t>
  </si>
  <si>
    <t>AXISHETF</t>
  </si>
  <si>
    <t>AXIS HEALTHCARE ETF</t>
  </si>
  <si>
    <t>AXISTECETF</t>
  </si>
  <si>
    <t>AXIS TECHNOLOGY ETF</t>
  </si>
  <si>
    <t>AASHKA</t>
  </si>
  <si>
    <t>Aashka Hospitals Ltd</t>
  </si>
  <si>
    <t>SHARPLINE</t>
  </si>
  <si>
    <t>Sharpline Broadcast Ltd</t>
  </si>
  <si>
    <t>Commodity Chemicals</t>
  </si>
  <si>
    <t>CHEMPLASTS</t>
  </si>
  <si>
    <t>Chemplast Sanmar Ltd</t>
  </si>
  <si>
    <t>Housing Finance Company</t>
  </si>
  <si>
    <t>APTUS</t>
  </si>
  <si>
    <t>Aptus Value Housing Finance India Ltd</t>
  </si>
  <si>
    <t>Cement &amp; Cement Products</t>
  </si>
  <si>
    <t>NUVOCO</t>
  </si>
  <si>
    <t>Nuvoco Vistas Corporation Ltd</t>
  </si>
  <si>
    <t>CARTRADE</t>
  </si>
  <si>
    <t>CarTrade Tech Ltd</t>
  </si>
  <si>
    <t>MFL</t>
  </si>
  <si>
    <t>Meghmani Finechem Ltd</t>
  </si>
  <si>
    <t>Pesticides &amp; Agrochemicals</t>
  </si>
  <si>
    <t>MOL</t>
  </si>
  <si>
    <t>Meghmani Organics Ltd</t>
  </si>
  <si>
    <t>DEVYANI</t>
  </si>
  <si>
    <t>Devyani International Ltd</t>
  </si>
  <si>
    <t>WINDLAS</t>
  </si>
  <si>
    <t>Windlas Biotech Ltd</t>
  </si>
  <si>
    <t>KRSNAA</t>
  </si>
  <si>
    <t>Krsnaa Diagnostics Ltd</t>
  </si>
  <si>
    <t>EXXARO</t>
  </si>
  <si>
    <t>Exxaro Tiles Ltd</t>
  </si>
  <si>
    <t>ICICIFMCG</t>
  </si>
  <si>
    <t>ICICI Prudential FMCG ETF</t>
  </si>
  <si>
    <t>ROLEXRINGS</t>
  </si>
  <si>
    <t>Rolex Rings Ltd</t>
  </si>
  <si>
    <t>Other Capital Market related Services</t>
  </si>
  <si>
    <t>GCSL</t>
  </si>
  <si>
    <t>Gretex Corporate Services Ltd</t>
  </si>
  <si>
    <t>MAFSETF</t>
  </si>
  <si>
    <t>Mirae Asset Nifty Financial Services ETF</t>
  </si>
  <si>
    <t>GLS</t>
  </si>
  <si>
    <t>Glenmark Life Sciences Ltd</t>
  </si>
  <si>
    <t>TATVA</t>
  </si>
  <si>
    <t>Tatva Chintan Pharma Chem Ltd</t>
  </si>
  <si>
    <t>ZOMATO</t>
  </si>
  <si>
    <t>Zomato Ltd</t>
  </si>
  <si>
    <t>AAPLUSTRAD</t>
  </si>
  <si>
    <t>AA Plus Tradelink Ltd</t>
  </si>
  <si>
    <t>CLEAN</t>
  </si>
  <si>
    <t>Clean Science and Technology Ltd</t>
  </si>
  <si>
    <t>GRINFRA</t>
  </si>
  <si>
    <t>G R Infraprojects Ltd</t>
  </si>
  <si>
    <t>FOCUS</t>
  </si>
  <si>
    <t>Focus Business Solution Ltd</t>
  </si>
  <si>
    <t>IPL</t>
  </si>
  <si>
    <t>India Pesticides Ltd</t>
  </si>
  <si>
    <t>TIMESGREEN</t>
  </si>
  <si>
    <t>Times Green Energy (India) Ltd</t>
  </si>
  <si>
    <t>Healthcare Research- Analytics &amp; Technology</t>
  </si>
  <si>
    <t>ADESHWAR</t>
  </si>
  <si>
    <t>Adeshwar Meditex Ltd</t>
  </si>
  <si>
    <t>KIMS</t>
  </si>
  <si>
    <t>Krishna Institute of Medical Sciences Ltd</t>
  </si>
  <si>
    <t>Dairy Products</t>
  </si>
  <si>
    <t>DODLA</t>
  </si>
  <si>
    <t>Dodla Dairy Ltd</t>
  </si>
  <si>
    <t>NAVODAYENT</t>
  </si>
  <si>
    <t>Navoday Enterprises Ltd</t>
  </si>
  <si>
    <t>SONACOMS</t>
  </si>
  <si>
    <t>Sona BLW Precision Forgings Ltd</t>
  </si>
  <si>
    <t>Iron &amp; Steel</t>
  </si>
  <si>
    <t>SHYAMMETL</t>
  </si>
  <si>
    <t>Shyam Metalics and Energy Ltd</t>
  </si>
  <si>
    <t>VINEETLAB</t>
  </si>
  <si>
    <t>Vineet Laboratories Ltd</t>
  </si>
  <si>
    <t>Heavy Electrical Equipment</t>
  </si>
  <si>
    <t>IWEL</t>
  </si>
  <si>
    <t>Inox Wind Energy Ltd</t>
  </si>
  <si>
    <t>ICICIPHARM</t>
  </si>
  <si>
    <t>ICICI Prudential Healthcare ETF</t>
  </si>
  <si>
    <t>MAFANG</t>
  </si>
  <si>
    <t>Mirae Asset NYSE FANG+ ETF</t>
  </si>
  <si>
    <t>Power - Transmission</t>
  </si>
  <si>
    <t>PGINVIT</t>
  </si>
  <si>
    <t>POWERGRID Infrastructure Investment Trust</t>
  </si>
  <si>
    <t>KGES</t>
  </si>
  <si>
    <t>Kuberan Global Edu Solutions Ltd</t>
  </si>
  <si>
    <t>Offshore Support Solution Drilling</t>
  </si>
  <si>
    <t>DEEPIND</t>
  </si>
  <si>
    <t>Deep Industries Ltd</t>
  </si>
  <si>
    <t>LODHA</t>
  </si>
  <si>
    <t>Macrotech Developers Ltd</t>
  </si>
  <si>
    <t>Other Food Products</t>
  </si>
  <si>
    <t>JETMALL</t>
  </si>
  <si>
    <t>Jetmall Spices and Masala Ltd</t>
  </si>
  <si>
    <t>RCAN</t>
  </si>
  <si>
    <t>Rajeshwari Cans Ltd</t>
  </si>
  <si>
    <t>EKI</t>
  </si>
  <si>
    <t>EKI Energy Services Ltd</t>
  </si>
  <si>
    <t>BARBEQUE</t>
  </si>
  <si>
    <t>Barbeque-Nation Hospitality Ltd</t>
  </si>
  <si>
    <t>NIKSTECH</t>
  </si>
  <si>
    <t>Niks Technology Ltd</t>
  </si>
  <si>
    <t>SUVIDHAA</t>
  </si>
  <si>
    <t>Suvidhaa Infoserve Ltd</t>
  </si>
  <si>
    <t>Digital Entertainment</t>
  </si>
  <si>
    <t>NAZARA</t>
  </si>
  <si>
    <t>Nazara Technologies Ltd</t>
  </si>
  <si>
    <t>SURYODAY</t>
  </si>
  <si>
    <t>Suryoday Small Finance Bank Ltd</t>
  </si>
  <si>
    <t>KALYANKJIL</t>
  </si>
  <si>
    <t>Kalyan Jewellers India Ltd</t>
  </si>
  <si>
    <t>LXCHEM</t>
  </si>
  <si>
    <t>Laxmi Organic Industries Ltd</t>
  </si>
  <si>
    <t>CRAFTSMAN</t>
  </si>
  <si>
    <t>Craftsman Automation Ltd</t>
  </si>
  <si>
    <t>ANURAS</t>
  </si>
  <si>
    <t>Anupam Rasayan India Ltd</t>
  </si>
  <si>
    <t>Other Textile Products</t>
  </si>
  <si>
    <t>SUUMAYA</t>
  </si>
  <si>
    <t>Suumaya Corporation Ltd</t>
  </si>
  <si>
    <t>Shipping</t>
  </si>
  <si>
    <t>KMEW</t>
  </si>
  <si>
    <t>Knowledge Marine &amp; Engineering Works Ltd</t>
  </si>
  <si>
    <t>Tour- Travel Related Services</t>
  </si>
  <si>
    <t>EASEMYTRIP</t>
  </si>
  <si>
    <t>Easy Trip Planners Ltd</t>
  </si>
  <si>
    <t>JUBLINGREA</t>
  </si>
  <si>
    <t>Jubilant Ingrevia Ltd</t>
  </si>
  <si>
    <t>MTARTECH</t>
  </si>
  <si>
    <t>MTAR Technologies Ltd</t>
  </si>
  <si>
    <t>ADJIA</t>
  </si>
  <si>
    <t>Adjia Technologies Ltd</t>
  </si>
  <si>
    <t>Sugar</t>
  </si>
  <si>
    <t>DAVANGERE</t>
  </si>
  <si>
    <t>Davangere Sugar Company Ltd</t>
  </si>
  <si>
    <t>HERANBA</t>
  </si>
  <si>
    <t>Heranba Industries Ltd</t>
  </si>
  <si>
    <t>Other Telecom Services</t>
  </si>
  <si>
    <t>RAILTEL</t>
  </si>
  <si>
    <t>RailTel Corporation of India Ltd</t>
  </si>
  <si>
    <t>NURECA</t>
  </si>
  <si>
    <t>Nureca Ltd</t>
  </si>
  <si>
    <t>Stockbroking &amp; Allied</t>
  </si>
  <si>
    <t>SMCGLOBAL*</t>
  </si>
  <si>
    <t>SMC Global Securities Ltd</t>
  </si>
  <si>
    <t>Distributors</t>
  </si>
  <si>
    <t>MRP</t>
  </si>
  <si>
    <t>MRP Agro Ltd</t>
  </si>
  <si>
    <t>Real Estate Investment Trusts (REITs)</t>
  </si>
  <si>
    <t>BIRET</t>
  </si>
  <si>
    <t>Brookfield India Real Estate Trust REIT</t>
  </si>
  <si>
    <t>STOVEKRAFT</t>
  </si>
  <si>
    <t>Stove Kraft Ltd</t>
  </si>
  <si>
    <t>HOMEFIRST</t>
  </si>
  <si>
    <t>Home First Finance Company India Ltd</t>
  </si>
  <si>
    <t>Paints</t>
  </si>
  <si>
    <t>INDIGOPNTS</t>
  </si>
  <si>
    <t>Indigo Paints Ltd</t>
  </si>
  <si>
    <t>Financial Institution</t>
  </si>
  <si>
    <t>IRFC</t>
  </si>
  <si>
    <t>Indian Railway Finance Corporation Ltd</t>
  </si>
  <si>
    <t>Non Banking Financial Company (NBFC)</t>
  </si>
  <si>
    <t>RFLL</t>
  </si>
  <si>
    <t>Rita Finance and Leasing Ltd</t>
  </si>
  <si>
    <t>INFRABEES</t>
  </si>
  <si>
    <t>NIPPON INDIA ETF INFRA BeES</t>
  </si>
  <si>
    <t>Waste Management</t>
  </si>
  <si>
    <t>AWHCL</t>
  </si>
  <si>
    <t>Antony Waste Handling Cell Ltd</t>
  </si>
  <si>
    <t>Packaged Foods</t>
  </si>
  <si>
    <t>BECTORFOOD</t>
  </si>
  <si>
    <t>Mrs. Bectors Food Specialities Ltd</t>
  </si>
  <si>
    <t>FAIRCHEMOR</t>
  </si>
  <si>
    <t>Fairchem Organics Ltd</t>
  </si>
  <si>
    <t>RVHL</t>
  </si>
  <si>
    <t>Ravinder Heights Ltd</t>
  </si>
  <si>
    <t>TARC</t>
  </si>
  <si>
    <t>Tarc Ltd</t>
  </si>
  <si>
    <t>RBA</t>
  </si>
  <si>
    <t>Restaurant Brands Asia Ltd</t>
  </si>
  <si>
    <t>Film Production- Distribution &amp; Exhibition</t>
  </si>
  <si>
    <t>NETPIX</t>
  </si>
  <si>
    <t>Net Pix Shorts Digital Media Ltd</t>
  </si>
  <si>
    <t>MAESGETF</t>
  </si>
  <si>
    <t>Mirae Asset ESG Sector Leaders ETF</t>
  </si>
  <si>
    <t>GLAND</t>
  </si>
  <si>
    <t>Gland Pharma Ltd</t>
  </si>
  <si>
    <t>Castings &amp; Forgings</t>
  </si>
  <si>
    <t>SAMRATFORG</t>
  </si>
  <si>
    <t>Samrat Forgings Ltd</t>
  </si>
  <si>
    <t>HANSUGAR</t>
  </si>
  <si>
    <t>Shree Hanuman Sugar &amp; Industries Ltd</t>
  </si>
  <si>
    <t>Household Products</t>
  </si>
  <si>
    <t>AMBICAAGAR</t>
  </si>
  <si>
    <t>AMBICA AGARBATHIES &amp; AROMA INDUSTRIES LTD</t>
  </si>
  <si>
    <t>LCCINFOTEC</t>
  </si>
  <si>
    <t>LCC INFOTECH LTD</t>
  </si>
  <si>
    <t>Other Electrical Equipment</t>
  </si>
  <si>
    <t>SGNTE</t>
  </si>
  <si>
    <t>SGN TELECOMS LTD</t>
  </si>
  <si>
    <t>GGAUTO</t>
  </si>
  <si>
    <t>G.G.AUTOMOTIVE GEARS LTD</t>
  </si>
  <si>
    <t>SHAMROIN</t>
  </si>
  <si>
    <t>SHAMROCK INDUSTRIAL CO.LTD</t>
  </si>
  <si>
    <t>Petrochemicals</t>
  </si>
  <si>
    <t>AADIIND</t>
  </si>
  <si>
    <t>AADI INDUSTRIES LTD</t>
  </si>
  <si>
    <t>SIDDHEGA</t>
  </si>
  <si>
    <t>SIDDHESWARI GARMENTS LTD</t>
  </si>
  <si>
    <t>KEEPLEARN</t>
  </si>
  <si>
    <t>DSJ keep Learning Ltd</t>
  </si>
  <si>
    <t>EUROLED</t>
  </si>
  <si>
    <t>EURO LEDER FASHION LTD</t>
  </si>
  <si>
    <t>PANJON</t>
  </si>
  <si>
    <t>PANJON LTD</t>
  </si>
  <si>
    <t>Plastic Products - Industrial</t>
  </si>
  <si>
    <t>PETPLST</t>
  </si>
  <si>
    <t>PET PLASTICS LTD</t>
  </si>
  <si>
    <t>UBEINDL</t>
  </si>
  <si>
    <t>UBE INDUSTRIES LTD</t>
  </si>
  <si>
    <t>SHRIGANG</t>
  </si>
  <si>
    <t>SHRI GANG INDUSTRIES AND ALLIED PRODUCTS LTD</t>
  </si>
  <si>
    <t>SURBHIN</t>
  </si>
  <si>
    <t>SURBHI INDUSTRIES LTD</t>
  </si>
  <si>
    <t>ROSEMER</t>
  </si>
  <si>
    <t>ROSE MERC.LTD</t>
  </si>
  <si>
    <t>SAICOM</t>
  </si>
  <si>
    <t>Saianand Commercial Limited</t>
  </si>
  <si>
    <t>ICDSLTD</t>
  </si>
  <si>
    <t>ICDS LTD</t>
  </si>
  <si>
    <t>PREMCAP</t>
  </si>
  <si>
    <t>PREMIER CAPITAL SERVICES LTD</t>
  </si>
  <si>
    <t>UPHOT</t>
  </si>
  <si>
    <t>U.P.HOTELS LTD</t>
  </si>
  <si>
    <t>Printing &amp; Publication</t>
  </si>
  <si>
    <t>INFOMEDIA</t>
  </si>
  <si>
    <t>INFOMEDIA PRESS LTD</t>
  </si>
  <si>
    <t>PBGLOBAL</t>
  </si>
  <si>
    <t>PB Global Ltd</t>
  </si>
  <si>
    <t>INRADIA</t>
  </si>
  <si>
    <t>INDIA RADIATORS LTD</t>
  </si>
  <si>
    <t>MEDIAONE</t>
  </si>
  <si>
    <t>MEDIAONE GLOBAL ENTERTAINMENT LTD</t>
  </si>
  <si>
    <t>BARODARY</t>
  </si>
  <si>
    <t>BARODA RAYON CORPORATION LTD</t>
  </si>
  <si>
    <t>Textiles</t>
  </si>
  <si>
    <t>SHINEFASH</t>
  </si>
  <si>
    <t>Shine Fashions (India) Ltd</t>
  </si>
  <si>
    <t>Banks</t>
  </si>
  <si>
    <t>EQUITASBNK</t>
  </si>
  <si>
    <t>Equitas Small Finance Bank Ltd</t>
  </si>
  <si>
    <t>Realty</t>
  </si>
  <si>
    <t>HEMIPROP</t>
  </si>
  <si>
    <t>Hemisphere Properties India Ltd</t>
  </si>
  <si>
    <t>VGIL</t>
  </si>
  <si>
    <t>Veer Global Infraconstruction Ltd</t>
  </si>
  <si>
    <t>Construction &amp; Engineering</t>
  </si>
  <si>
    <t>LIKHITHA</t>
  </si>
  <si>
    <t>Likhitha Infrastructure Ltd</t>
  </si>
  <si>
    <t>Plastic Products</t>
  </si>
  <si>
    <t>GMPL</t>
  </si>
  <si>
    <t>G M Polyplast Ltd</t>
  </si>
  <si>
    <t>Asset Management Cos.</t>
  </si>
  <si>
    <t>UTIAMC</t>
  </si>
  <si>
    <t>UTI Asset Management Company Ltd</t>
  </si>
  <si>
    <t>Defence</t>
  </si>
  <si>
    <t>MAZDOCK</t>
  </si>
  <si>
    <t>Mazagon Dock Shipbuilders Ltd</t>
  </si>
  <si>
    <t>ATAM</t>
  </si>
  <si>
    <t>Atam Valves Ltd</t>
  </si>
  <si>
    <t>Other Financial Services</t>
  </si>
  <si>
    <t>ANGELBRKG</t>
  </si>
  <si>
    <t>Angel Broking Ltd</t>
  </si>
  <si>
    <t>IT Consulting &amp; Software</t>
  </si>
  <si>
    <t>SECMARK</t>
  </si>
  <si>
    <t>SecMark Consultancy Ltd</t>
  </si>
  <si>
    <t>CHEMCON</t>
  </si>
  <si>
    <t>Chemcon Speciality Chemicals Ltd</t>
  </si>
  <si>
    <t>CAMS</t>
  </si>
  <si>
    <t>Computer Age Management Services Ltd</t>
  </si>
  <si>
    <t>Forest Products</t>
  </si>
  <si>
    <t>ADL</t>
  </si>
  <si>
    <t>Archidply Decor Ltd</t>
  </si>
  <si>
    <t>Other Elect.Equip./ Prod.</t>
  </si>
  <si>
    <t>ADVAIT</t>
  </si>
  <si>
    <t>Advait Infratech Ltd</t>
  </si>
  <si>
    <t>Internet Software &amp; Services</t>
  </si>
  <si>
    <t>ROUTE</t>
  </si>
  <si>
    <t>Route Mobile Ltd</t>
  </si>
  <si>
    <t>HAPPSTMNDS</t>
  </si>
  <si>
    <t>Happiest Minds Technologies Ltd</t>
  </si>
  <si>
    <t>UTIBANKETF</t>
  </si>
  <si>
    <t>UTI Bank Exchange Traded Fund (UTI Bank ETF)</t>
  </si>
  <si>
    <t>TOWERINFRA</t>
  </si>
  <si>
    <t>Tower Infrastructure Trust</t>
  </si>
  <si>
    <t>HBANKETF</t>
  </si>
  <si>
    <t>HDFC Banking ETF</t>
  </si>
  <si>
    <t>Holding Companies</t>
  </si>
  <si>
    <t>MAXINDIA</t>
  </si>
  <si>
    <t>Max India Ltd</t>
  </si>
  <si>
    <t>Transport Related Services</t>
  </si>
  <si>
    <t>HIPPOCABS</t>
  </si>
  <si>
    <t>Trekkingtoes.com Ltd</t>
  </si>
  <si>
    <t>ICICITECH</t>
  </si>
  <si>
    <t>ICICI Prudential IT ETF</t>
  </si>
  <si>
    <t>Healthcare Facilities</t>
  </si>
  <si>
    <t>MAXHEALTH</t>
  </si>
  <si>
    <t>Max Healthcare Institute Ltd</t>
  </si>
  <si>
    <t>ICICIALPLV</t>
  </si>
  <si>
    <t>&amp;#160;ICICI Prudential Alpha Low Vol 30 ETF&amp;#160;</t>
  </si>
  <si>
    <t>SBGLP</t>
  </si>
  <si>
    <t>Suratwwala Business Group Ltd</t>
  </si>
  <si>
    <t>MINDSPACE</t>
  </si>
  <si>
    <t>Mindspace Business Parks REIT</t>
  </si>
  <si>
    <t>Auto Parts &amp; Equipment</t>
  </si>
  <si>
    <t>NDRAUTO</t>
  </si>
  <si>
    <t>NDR Auto Components Ltd</t>
  </si>
  <si>
    <t>ROSSARI</t>
  </si>
  <si>
    <t>Rossari Biotech Ltd</t>
  </si>
  <si>
    <t>BOROLTD</t>
  </si>
  <si>
    <t>Borosil Ltd</t>
  </si>
  <si>
    <t>Other Industrial Products</t>
  </si>
  <si>
    <t>BONLON</t>
  </si>
  <si>
    <t>Bonlon Industries Ltd</t>
  </si>
  <si>
    <t>AARTISURF</t>
  </si>
  <si>
    <t>Aarti Surfactants Ltd</t>
  </si>
  <si>
    <t>Diversified</t>
  </si>
  <si>
    <t>BILLWIN</t>
  </si>
  <si>
    <t>Billwin Industries Ltd</t>
  </si>
  <si>
    <t>Finance (including NBFCs)</t>
  </si>
  <si>
    <t>BHARTIA</t>
  </si>
  <si>
    <t>Bhartia Bachat Ltd</t>
  </si>
  <si>
    <t>Agrochemicals</t>
  </si>
  <si>
    <t>NATURAL</t>
  </si>
  <si>
    <t>Natural Biocon (India) Ltd</t>
  </si>
  <si>
    <t>NIRMITEE</t>
  </si>
  <si>
    <t>Nirmitee Robotics India Ltd</t>
  </si>
  <si>
    <t>Transportation - Logistics</t>
  </si>
  <si>
    <t>DJML</t>
  </si>
  <si>
    <t>DJ Mediaprint &amp; Logistics Ltd</t>
  </si>
  <si>
    <t>POWERINDIA</t>
  </si>
  <si>
    <t>ABB Power Products and Systems India Ltd</t>
  </si>
  <si>
    <t>11DPD</t>
  </si>
  <si>
    <t>NIPPON INDIA EQUITY HYBRID FUND -  SEGREGATED PORTFOLIO 2DIVIDEND PLANDIVIDEND PAYOUT</t>
  </si>
  <si>
    <t>11AQR</t>
  </si>
  <si>
    <t>NIPPON INDIA EQUITY HYBRID FUND -  SEGREGATED PORTFOLIO 2DIRECT QUARTERLY DIVIDEND PLANREINVESTMENT</t>
  </si>
  <si>
    <t>11AQD</t>
  </si>
  <si>
    <t>NIPPON INDIA EQUITY HYBRID FUND -  SEGREGATED PORTFOLIO 2DIRECT QUARTERLY DIVIDEND PLANDIVIDEND PAYOUT</t>
  </si>
  <si>
    <t>11AMR</t>
  </si>
  <si>
    <t>NIPPON INDIA EQUITY HYBRID FUND -  SEGREGATED PORTFOLIO 2DIRECT MONTHLY DIVIDEND PLANREINVESTMENT</t>
  </si>
  <si>
    <t>11AMD</t>
  </si>
  <si>
    <t>NIPPON INDIA EQUITY HYBRID FUND -  SEGREGATED PORTFOLIO 2DIRECT MONTHLY DIVIDEND PLANDIVIDEND PAYOUT</t>
  </si>
  <si>
    <t>11AGG</t>
  </si>
  <si>
    <t>NIPPON INDIA EQUITY HYBRID FUND -  SEGREGATED PORTFOLIO 2DIRECT GROWTH PLAN GROWTH OPTIONGROWTH</t>
  </si>
  <si>
    <t>11ADR</t>
  </si>
  <si>
    <t>NIPPON INDIA EQUITY HYBRID FUND -  SEGREGATED PORTFOLIO 2DIRECT PLAN DIVIDEND PLANDIVIDEND REINVESTMENT</t>
  </si>
  <si>
    <t>11ADD</t>
  </si>
  <si>
    <t>NIPPON INDIA EQUITY HYBRID FUND -  SEGREGATED PORTFOLIO 2DIRECT PLAN DIVIDEND PLANDIVIDEND PAYOUT</t>
  </si>
  <si>
    <t>11QPR</t>
  </si>
  <si>
    <t>NIPPON INDIA EQUITY HYBRID FUND -  SEGREGATED PORTFOLIO 2QUARTERLY DIVIDEND PLANREINVESTMENT</t>
  </si>
  <si>
    <t>11QPD</t>
  </si>
  <si>
    <t>NIPPON INDIA EQUITY HYBRID FUND -  SEGREGATED PORTFOLIO 2QUARTERLY DIVIDEND PLANDIVIDEND PAYOUT</t>
  </si>
  <si>
    <t>11MPR</t>
  </si>
  <si>
    <t>NIPPON INDIA EQUITY HYBRID FUND -  SEGREGATED PORTFOLIO 2MONTHLY DIVIDEND PLANREINVESTMENT</t>
  </si>
  <si>
    <t>11MPD</t>
  </si>
  <si>
    <t>NIPPON INDIA EQUITY HYBRID FUND -  SEGREGATED PORTFOLIO 2MONTHLY DIVIDEND PLANDIVIDEND PAYOUT</t>
  </si>
  <si>
    <t>11GPG</t>
  </si>
  <si>
    <t>NIPPON INDIA EQUITY HYBRID FUND -  SEGREGATED PORTFOLIO 2GROWTH PLAN GROWTH OPTIONGROWTH</t>
  </si>
  <si>
    <t>11DPR</t>
  </si>
  <si>
    <t>NIPPON INDIA EQUITY HYBRID FUND -  SEGREGATED PORTFOLIO 2DIVIDEND PLANDIVIDEND REINVESTMENT</t>
  </si>
  <si>
    <t>COSPOWER</t>
  </si>
  <si>
    <t>Cospower Engineering Ltd</t>
  </si>
  <si>
    <t>Other Apparels &amp; Accessories</t>
  </si>
  <si>
    <t>ROJL</t>
  </si>
  <si>
    <t>RO Jewels Ltd</t>
  </si>
  <si>
    <t>08ADD</t>
  </si>
  <si>
    <t>NIPPON INDIA EQUITY SAVINGS FUND -  SEGREGATED PORTFOLIO 2 - DIRECT DIVIDEND PLAN(Issue Price: 0.01)</t>
  </si>
  <si>
    <t>08DPR</t>
  </si>
  <si>
    <t>NIPPON INDIA EQUITY SAVINGS FUND -  SEGREGATED PORTFOLIO 2 - DIVIDEND PLAN(Issue Price: 0.01)</t>
  </si>
  <si>
    <t>08AQR</t>
  </si>
  <si>
    <t>NIPPON INDIA EQUITY SAVINGS FUND -  SEGREGATED PORTFOLIO 2 - DIRECT QUARTERLY DIVIDEND PLAN(Issue Price: 0.01)</t>
  </si>
  <si>
    <t>08DPD</t>
  </si>
  <si>
    <t>08AQD</t>
  </si>
  <si>
    <t>08QPR</t>
  </si>
  <si>
    <t>NIPPON INDIA EQUITY SAVINGS FUND -  SEGREGATED PORTFOLIO 2 - QUARTERLY DIVIDEND PLAN(Issue Price: 0.01)</t>
  </si>
  <si>
    <t>08AGG</t>
  </si>
  <si>
    <t>NIPPON INDIA EQUITY SAVINGS FUND -  SEGREGATED PORTFOLIO 2 - DIRECT GROWTH PLAN(Issue Price: 0.01)</t>
  </si>
  <si>
    <t>08QPD</t>
  </si>
  <si>
    <t>08ABB</t>
  </si>
  <si>
    <t>NIPPON INDIA EQUITY SAVINGS FUND -  SEGREGATED PORTFOLIO 2 - DIRECT BONUS PLAN(Issue Price: 0.01)</t>
  </si>
  <si>
    <t>08GPG</t>
  </si>
  <si>
    <t>NIPPON INDIA EQUITY SAVINGS FUND -  SEGREGATED PORTFOLIO 2 - GROWTH PLAN(Issue Price: 0.01)</t>
  </si>
  <si>
    <t>08BPB</t>
  </si>
  <si>
    <t>NIPPON INDIA EQUITY SAVINGS FUND -  SEGREGATED PORTFOLIO 2 - BONUS PLAN(Issue Price: 0.01)</t>
  </si>
  <si>
    <t>08AMR</t>
  </si>
  <si>
    <t>NIPPON INDIA EQUITY SAVINGS FUND -  SEGREGATED PORTFOLIO 2 - DIRECT MONTHLY DIVIDEND PLAN(Issue Price: 0.01)</t>
  </si>
  <si>
    <t>08AMD</t>
  </si>
  <si>
    <t>08MPR</t>
  </si>
  <si>
    <t>NIPPON INDIA EQUITY SAVINGS FUND -  SEGREGATED PORTFOLIO 2 - MONTHLY DIVIDEND PLAN(Issue Price: 0.01)</t>
  </si>
  <si>
    <t>08ADR</t>
  </si>
  <si>
    <t>08MPD</t>
  </si>
  <si>
    <t>SBICARD</t>
  </si>
  <si>
    <t>SBI Cards and Payment Services Ltd</t>
  </si>
  <si>
    <t>Other Industrial Goods</t>
  </si>
  <si>
    <t>SMAUTO</t>
  </si>
  <si>
    <t>SM Auto Stamping Ltd</t>
  </si>
  <si>
    <t>SUVENPHAR</t>
  </si>
  <si>
    <t>Suven Pharmaceuticals Ltd</t>
  </si>
  <si>
    <t>Tea &amp; Coffee</t>
  </si>
  <si>
    <t>OCTAVIUSPL</t>
  </si>
  <si>
    <t>Octavius Plantations Ltd</t>
  </si>
  <si>
    <t>ICLORGANIC</t>
  </si>
  <si>
    <t>ICL Organic Dairy Products Ltd</t>
  </si>
  <si>
    <t>CBPL</t>
  </si>
  <si>
    <t>Chandra Bhagat Pharma Ltd</t>
  </si>
  <si>
    <t>Photographic Products</t>
  </si>
  <si>
    <t>UNIVPHOTO</t>
  </si>
  <si>
    <t>Universus Photo Imagings Ltd</t>
  </si>
  <si>
    <t>Auto Tyres &amp; Rubber Products</t>
  </si>
  <si>
    <t>BIRLATYRES</t>
  </si>
  <si>
    <t>Birla Tyres Ltd</t>
  </si>
  <si>
    <t>VARDHANCFL</t>
  </si>
  <si>
    <t>Vardhan Capital &amp; Finance Ltd</t>
  </si>
  <si>
    <t>JANUSCORP</t>
  </si>
  <si>
    <t>Janus Corporation Ltd</t>
  </si>
  <si>
    <t>TRANWAY</t>
  </si>
  <si>
    <t>Tranway Technologies Ltd</t>
  </si>
  <si>
    <t>MANXT50ETF</t>
  </si>
  <si>
    <t>Mirae Asset Nifty Next 50 ETF (MANXT50ETF)</t>
  </si>
  <si>
    <t>ICICIM150</t>
  </si>
  <si>
    <t>ICICI Prudential Midcap 150 ETF</t>
  </si>
  <si>
    <t>SUMICHEM</t>
  </si>
  <si>
    <t>Sumitomo Chemical India Ltd</t>
  </si>
  <si>
    <t>Healthcare Services</t>
  </si>
  <si>
    <t>ARTEMISMED</t>
  </si>
  <si>
    <t>Artemis Medicare Services Ltd</t>
  </si>
  <si>
    <t>GIANLIFE</t>
  </si>
  <si>
    <t>Gian Life Care Ltd</t>
  </si>
  <si>
    <t>ASSAMENT</t>
  </si>
  <si>
    <t>Assam Entrade Ltd</t>
  </si>
  <si>
    <t>Non-alcoholic Beverages</t>
  </si>
  <si>
    <t>VALENCIA</t>
  </si>
  <si>
    <t>Valencia Nutrition Ltd</t>
  </si>
  <si>
    <t>PRINCEPIPE</t>
  </si>
  <si>
    <t>Prince Pipes and Fittings Ltd</t>
  </si>
  <si>
    <t>EASUN</t>
  </si>
  <si>
    <t>Easun Capital Markets Ltd</t>
  </si>
  <si>
    <t>SHIL</t>
  </si>
  <si>
    <t>Somany Home Innovation Ltd</t>
  </si>
  <si>
    <t>UJJIVANSFB</t>
  </si>
  <si>
    <t>Ujjivan Small Finance Bank Ltd</t>
  </si>
  <si>
    <t>CSBBANK</t>
  </si>
  <si>
    <t>CSB Bank Ltd</t>
  </si>
  <si>
    <t>JSGLEASING</t>
  </si>
  <si>
    <t>JSG Leasing Ltd</t>
  </si>
  <si>
    <t>Containers &amp; Packaging</t>
  </si>
  <si>
    <t>ANUROOP</t>
  </si>
  <si>
    <t>Anuroop Packaging Ltd</t>
  </si>
  <si>
    <t>MOUNT</t>
  </si>
  <si>
    <t>Mount Housing and Infrastructure Ltd</t>
  </si>
  <si>
    <t>ABSLBANETF</t>
  </si>
  <si>
    <t>ADITYA BIRLA SUN LIFE BANKING ETF</t>
  </si>
  <si>
    <t>SHAHLON</t>
  </si>
  <si>
    <t>Shahlon Silk Industries Ltd</t>
  </si>
  <si>
    <t>GREENPANEL</t>
  </si>
  <si>
    <t>Greenpanel Industries Ltd</t>
  </si>
  <si>
    <t>VISHWARAJ</t>
  </si>
  <si>
    <t>Vishwaraj Sugar Industries Ltd</t>
  </si>
  <si>
    <t>GENSOL</t>
  </si>
  <si>
    <t>Gensol Engineering Ltd</t>
  </si>
  <si>
    <t>GOBLIN</t>
  </si>
  <si>
    <t>Goblin India Ltd</t>
  </si>
  <si>
    <t>NIESSPN</t>
  </si>
  <si>
    <t>NIPPON INDIA EQUITY SAVINGS FUND - SEGREGATED PORTFOLIO 1 - MONTHLY DIVIDEND PLAN REINVESTMENT</t>
  </si>
  <si>
    <t>NIESSPM</t>
  </si>
  <si>
    <t>NIPPON INDIA EQUITY SAVINGS FUND - SEGREGATED PORTFOLIO 1 - MONTHLY DIVIDEND PLANDIVIDEND PAYOUT</t>
  </si>
  <si>
    <t>NIESSPL</t>
  </si>
  <si>
    <t>NIPPON INDIA EQUITY SAVINGS FUND - SEGREGATED PORTFOLIO 1 - GROWTH PLAN GROWTH</t>
  </si>
  <si>
    <t>NIEHSPL</t>
  </si>
  <si>
    <t>NIPPON INDIA EQUITY HYBRID FUND -&amp;#160;SEGREGATED PORTFOLIO 1 - MONTHLY DIVIDEND PLAN DIVIDEND PAYOUT</t>
  </si>
  <si>
    <t>NIEHSPJ</t>
  </si>
  <si>
    <t>NIPPON INDIA EQUITY HYBRID FUND -&amp;#160;SEGREGATED PORTFOLIO 1 - DIVIDEND PLAN REINVESTMENT</t>
  </si>
  <si>
    <t>NIEHSPH</t>
  </si>
  <si>
    <t>NIPPON INDIA EQUITY HYBRID FUND -&amp;#160;SEGREGATED PORTFOLIO 1 - DIVIDEND PLAN DIVIDEND PAYOUT</t>
  </si>
  <si>
    <t>NIEHSPG</t>
  </si>
  <si>
    <t>NIPPON INDIA EQUITY HYBRID FUND -&amp;#160;SEGREGATED PORTFOLIO 1 - DIRECT GROWTH PLAN GROWTH</t>
  </si>
  <si>
    <t>NIESSPK</t>
  </si>
  <si>
    <t>NIPPON INDIA EQUITY SAVINGS FUND - SEGREGATED PORTFOLIO 1 - DIVIDEND PLAN REINVESTMENT</t>
  </si>
  <si>
    <t>NIEHSPE</t>
  </si>
  <si>
    <t>NIPPON INDIA EQUITY HYBRID FUND -&amp;#160;SEGREGATED PORTFOLIO 1 - QUARTERLY DIVIDEND PLAN DIVIDEND PAYOUT</t>
  </si>
  <si>
    <t>NIESSPH</t>
  </si>
  <si>
    <t>NIPPON INDIA EQUITY SAVINGS FUND - SEGREGATED PORTFOLIO 1 - DIRECT QUARTERLY DIVIDEND PLAN DIVIDEND PAYOUT</t>
  </si>
  <si>
    <t>NIEHSPD</t>
  </si>
  <si>
    <t>NIPPON INDIA EQUITY HYBRID FUND -&amp;#160;SEGREGATED PORTFOLIO 1 - GROWTH PLAN GROWTH</t>
  </si>
  <si>
    <t>NIESSPF</t>
  </si>
  <si>
    <t>NIPPON INDIA EQUITY SAVINGS FUND - SEGREGATED PORTFOLIO 1 - DIRECT MONTHLY DIVIDEND PLAN DIVIDEND PAYOUT</t>
  </si>
  <si>
    <t>NIESSPE</t>
  </si>
  <si>
    <t>NIPPON INDIA EQUITY SAVINGS FUND - SEGREGATED PORTFOLIO 1 - DIRECT GROWTH PLAN GROWTH</t>
  </si>
  <si>
    <t>NIESSPD</t>
  </si>
  <si>
    <t>NIPPON INDIA EQUITY SAVINGS FUND - SEGREGATED PORTFOLIO 1 - DIRECT DIVIDEND PLAN REINVESTMENT</t>
  </si>
  <si>
    <t>Travel Support Services</t>
  </si>
  <si>
    <t>IRCTC</t>
  </si>
  <si>
    <t>Indian Railway Catering and Tourism Corporation Ltd</t>
  </si>
  <si>
    <t>NIEHSPN</t>
  </si>
  <si>
    <t>NIPPON INDIA EQUITY HYBRID FUND -&amp;#160;SEGREGATED PORTFOLIO 1 - MONTHLY DIVIDEND PLAN REINVESTMENT</t>
  </si>
  <si>
    <t>NIEHSPM</t>
  </si>
  <si>
    <t>NIPPON INDIA EQUITY HYBRID FUND -&amp;#160;SEGREGATED PORTFOLIO 1 - DIRECT DIVIDEND PLAN DIVIDEND PAYOUT</t>
  </si>
  <si>
    <t>NIEHSPK</t>
  </si>
  <si>
    <t>NIPPON INDIA EQUITY HYBRID FUND -&amp;#160;SEGREGATED PORTFOLIO 1 - DIRECT QUARTERLY DIVIDEND PLAN REINVESTMENT</t>
  </si>
  <si>
    <t>NIEHSPI</t>
  </si>
  <si>
    <t>NIPPON INDIA EQUITY HYBRID FUND -&amp;#160;SEGREGATED PORTFOLIO 1 - DIRECT QUARTERLY DIVIDEND PLAN DIVIDEND PAYOUT</t>
  </si>
  <si>
    <t>NIEHSPF</t>
  </si>
  <si>
    <t>NIPPON INDIA EQUITY HYBRID FUND -&amp;#160;SEGREGATED PORTFOLIO 1 - QUARTERLY DIVIDEND PLAN REINVESTMENT</t>
  </si>
  <si>
    <t>NIEHSPC</t>
  </si>
  <si>
    <t>NIPPON INDIA EQUITY HYBRID FUND -&amp;#160;SEGREGATED PORTFOLIO 1 - DIRECT MONTHLY DIVIDEND PLAN REINVESTMENT</t>
  </si>
  <si>
    <t>NIEHSPB</t>
  </si>
  <si>
    <t>NIPPON INDIA EQUITY HYBRID FUND -&amp;#160;SEGREGATED PORTFOLIO 1 - DIRECT MONTHLY DIVIDEND PLAN DIVIDEND PAYOUT</t>
  </si>
  <si>
    <t>NIEHSPA</t>
  </si>
  <si>
    <t>NIPPON INDIA EQUITY HYBRID FUND -&amp;#160;SEGREGATED PORTFOLIO 1- DIRECT DIVIDEND PLAN REINVESTMENT</t>
  </si>
  <si>
    <t>FLUOROCHEM</t>
  </si>
  <si>
    <t>Gujarat Fluorochemicals Ltd</t>
  </si>
  <si>
    <t>NIESSPG</t>
  </si>
  <si>
    <t>NIPPON INDIA EQUITY SAVINGS FUND - SEGREGATED PORTFOLIO 1 - DIRECT MONTHLY DIVIDEND PLAN REINVESTMENT</t>
  </si>
  <si>
    <t>NIESSPA</t>
  </si>
  <si>
    <t>NIPPON INDIA EQUITY SAVINGS FUND - SEGREGATED PORTFOLIO 1 - BONUS PLANBONUS</t>
  </si>
  <si>
    <t>NIESSPP</t>
  </si>
  <si>
    <t>NIPPON INDIA EQUITY SAVINGS FUND - SEGREGATED PORTFOLIO 1 - QUARTERLY DIVIDEND PLAN REINVESTMENT</t>
  </si>
  <si>
    <t>NIESSPC</t>
  </si>
  <si>
    <t>NIPPON INDIA EQUITY SAVINGS FUND - SEGREGATED PORTFOLIO 1 - DIRECT DIVIDEND PLAN DIVIDEND PAYOUT</t>
  </si>
  <si>
    <t>NIESSPO</t>
  </si>
  <si>
    <t>NIPPON INDIA EQUITY SAVINGS FUND - SEGREGATED PORTFOLIO 1 - QUARTERLY DIVIDEND PLANDIVIDEND PAYOUT</t>
  </si>
  <si>
    <t>NIESSPB</t>
  </si>
  <si>
    <t>NIPPON INDIA EQUITY SAVINGS FUND - SEGREGATED PORTFOLIO 1 - DIRECT BONUS PLAN BONUS</t>
  </si>
  <si>
    <t>NIESSPI</t>
  </si>
  <si>
    <t>NIPPON INDIA EQUITY SAVINGS FUND - SEGREGATED PORTFOLIO 1 - DIRECT QUARTERLY DIVIDEND PLAN REINVESTMENT</t>
  </si>
  <si>
    <t>NIESSPJ</t>
  </si>
  <si>
    <t>NIPPON INDIA EQUITY SAVINGS FUND - SEGREGATED PORTFOLIO 1 - DIVIDEND PLANDIVIDEND PAYOUT</t>
  </si>
  <si>
    <t>Comm.Trading  &amp; Distribution</t>
  </si>
  <si>
    <t>ELLORATRAD</t>
  </si>
  <si>
    <t>Ellora Trading Ltd</t>
  </si>
  <si>
    <t>GALACTICO</t>
  </si>
  <si>
    <t>Galactico Corporate Services Ltd</t>
  </si>
  <si>
    <t>MISQUITA</t>
  </si>
  <si>
    <t>Misquita Engineering Ltd</t>
  </si>
  <si>
    <t>APMFINVEST</t>
  </si>
  <si>
    <t>APM Finvest Ltd</t>
  </si>
  <si>
    <t>IIFLSEC</t>
  </si>
  <si>
    <t>IIFL Securities Ltd</t>
  </si>
  <si>
    <t>IIFLWAM</t>
  </si>
  <si>
    <t>IIFL Wealth Management Ltd</t>
  </si>
  <si>
    <t>Personal Products</t>
  </si>
  <si>
    <t>NOVATEOR</t>
  </si>
  <si>
    <t>Novateor Research Laboratories Ltd</t>
  </si>
  <si>
    <t>ALPHALOGIC</t>
  </si>
  <si>
    <t>Alphalogic Techsys Ltd</t>
  </si>
  <si>
    <t>Medical Equipment</t>
  </si>
  <si>
    <t>TRANSPACT</t>
  </si>
  <si>
    <t>Transpact Enterprises Ltd</t>
  </si>
  <si>
    <t>SWSOLAR</t>
  </si>
  <si>
    <t>Sterling and Wilson Solar Ltd</t>
  </si>
  <si>
    <t>SPANDANA</t>
  </si>
  <si>
    <t>Spandana Sphoorty Financial Ltd</t>
  </si>
  <si>
    <t>ICICIBANKP</t>
  </si>
  <si>
    <t>ICICI Prudential Private Banks ETF</t>
  </si>
  <si>
    <t>SEACOAST</t>
  </si>
  <si>
    <t>Seacoast Shipping Services Ltd</t>
  </si>
  <si>
    <t>Advertising &amp; Media</t>
  </si>
  <si>
    <t>AFFLE</t>
  </si>
  <si>
    <t>Affle (India) Ltd</t>
  </si>
  <si>
    <t>NETFSNX150</t>
  </si>
  <si>
    <t>NIPPON INDIA ETF SENSEX NEXT 50</t>
  </si>
  <si>
    <t>ICICIBANKN</t>
  </si>
  <si>
    <t>ICICI Prudential Bank ETF</t>
  </si>
  <si>
    <t>DCMNVL</t>
  </si>
  <si>
    <t>DCM Nouvelle Ltd</t>
  </si>
  <si>
    <t>SKIEL</t>
  </si>
  <si>
    <t>SK International Export Ltd</t>
  </si>
  <si>
    <t>Specialty Retail</t>
  </si>
  <si>
    <t>CPML</t>
  </si>
  <si>
    <t>City Pulse Multiplex Ltd</t>
  </si>
  <si>
    <t>INDIAMART</t>
  </si>
  <si>
    <t>IndiaMART InterMESH Ltd</t>
  </si>
  <si>
    <t>SBC</t>
  </si>
  <si>
    <t>SBC Exports Ltd</t>
  </si>
  <si>
    <t>EARUM</t>
  </si>
  <si>
    <t>Earum Pharmaceuticals Ltd</t>
  </si>
  <si>
    <t>ARL</t>
  </si>
  <si>
    <t>Anand Rayons Ltd</t>
  </si>
  <si>
    <t>PARSHVA</t>
  </si>
  <si>
    <t>Parshva Enterprises Ltd</t>
  </si>
  <si>
    <t>INFRATRUST</t>
  </si>
  <si>
    <t>India Infrastructure Trust</t>
  </si>
  <si>
    <t>UTISXN50</t>
  </si>
  <si>
    <t>UTI S&amp;P BSE Sensex Next 50 ETF</t>
  </si>
  <si>
    <t>AXISCCGPG</t>
  </si>
  <si>
    <t>Axis&amp;#160;Capital&amp;#160;Builder&amp;#160;Fund&amp;#160;-&amp;#160;Series&amp;#160;4&amp;#160;(1582&amp;#160;days)&amp;#160;- Regular&amp;#160;Plan&amp;#160;-&amp;#160;Growth&amp;#160;Option</t>
  </si>
  <si>
    <t>AXISCCDPD</t>
  </si>
  <si>
    <t>Axis&amp;#160;Capital&amp;#160;Builder&amp;#160;Fund&amp;#160;-&amp;#160;Series&amp;#160;4&amp;#160;(1582&amp;#160;days)&amp;#160;-Regular&amp;#160;Plan&amp;#160;-&amp;#160;Dividend&amp;#160;Payout&amp;#160;Option</t>
  </si>
  <si>
    <t>AXISCCDGG</t>
  </si>
  <si>
    <t>Axis&amp;#160;Capital&amp;#160;Builder&amp;#160;Fund&amp;#160;-&amp;#160;Series&amp;#160;4&amp;#160;(1582&amp;#160;days)&amp;#160;-Direct&amp;#160;Plan&amp;#160;-&amp;#160;Growth&amp;#160;Option</t>
  </si>
  <si>
    <t>AXISCCDID</t>
  </si>
  <si>
    <t>Axis&amp;#160;Capital&amp;#160;Builder&amp;#160;Fund&amp;#160;-&amp;#160;Series&amp;#160;4&amp;#160;(1582&amp;#160;days)&amp;#160;-</t>
  </si>
  <si>
    <t>ABSLNN50ET</t>
  </si>
  <si>
    <t>Aditya Birla Sun Life Nifty Next 50 ETF</t>
  </si>
  <si>
    <t>IPRU9421</t>
  </si>
  <si>
    <t>ICICI Prudential Bharat Consumption Fund - Series 5 -  Direct Plan - Dividend Payout  Option</t>
  </si>
  <si>
    <t>IPRU9420</t>
  </si>
  <si>
    <t>ICICI Prudential Bharat Consumption Fund - Series 5 -  Direct Plan - Cumulative Option</t>
  </si>
  <si>
    <t>IPRU3219</t>
  </si>
  <si>
    <t>ICICI Prudential Bharat Consumption Fund - Series 5 - Dividend Payout Option</t>
  </si>
  <si>
    <t>IPRU3218</t>
  </si>
  <si>
    <t>ICICI Prudential Bharat Consumption Fund - Series 5 - Cumulative Option</t>
  </si>
  <si>
    <t>MAN50ETF</t>
  </si>
  <si>
    <t>MIRAE ASSET NIFTY 50 ETF (MAN50ETF)</t>
  </si>
  <si>
    <t>NIOSADD</t>
  </si>
  <si>
    <t>NIPPON INDIA MUTUAL FUND  INDIA OPPT FD  SR A DR DVP31JN22</t>
  </si>
  <si>
    <t>NIOSADG</t>
  </si>
  <si>
    <t>NIPPON INDIA MUTUAL FUND  INDIA OPPT FD  SR A DR GWTH31JN22</t>
  </si>
  <si>
    <t>NIOSAD</t>
  </si>
  <si>
    <t>NIPPON INDIA MUTUAL FUND  INDIA OPPT FD  SR A RG DVP31JN22</t>
  </si>
  <si>
    <t>NIOSAG</t>
  </si>
  <si>
    <t>NIPPON INDIA MUTUAL FUND  INDIA OPPT FD  SR A RG GWTH31JN22</t>
  </si>
  <si>
    <t>SETFSN50</t>
  </si>
  <si>
    <t>SBI - ETF - SENSEX NEXT 50</t>
  </si>
  <si>
    <t>KTKIND7DD</t>
  </si>
  <si>
    <t>Kotak India Growth Fund Series 7 - Direct Plan - Dividend Option</t>
  </si>
  <si>
    <t>KTKIND7DG</t>
  </si>
  <si>
    <t>Kotak India Growth Fund Series 7 - Direct Plan - Growth Option</t>
  </si>
  <si>
    <t>KTKIND7RD</t>
  </si>
  <si>
    <t>Kotak India Growth Fund Series 7 - Regular Plan - Dividend Option</t>
  </si>
  <si>
    <t>KTKIND7RG</t>
  </si>
  <si>
    <t>Kotak India Growth Fund Series 7 - Regular Plan - Growth Option</t>
  </si>
  <si>
    <t>ICICINXT50</t>
  </si>
  <si>
    <t>ICICI Prudential Nifty Next 50 ETF</t>
  </si>
  <si>
    <t>IPRU9371</t>
  </si>
  <si>
    <t>ICICI PRU Bharat Consumption Fund - Sr 4 - Direct Plan Dividend Payout</t>
  </si>
  <si>
    <t>IPRU9370</t>
  </si>
  <si>
    <t>ICICI PRU Bharat Consumption Fund - Sr 4 - Direct Plan Cumulative</t>
  </si>
  <si>
    <t>IPRU3169</t>
  </si>
  <si>
    <t>ICICI PRU Bharat Consumption Fund - Sr 4 - Dividend Payout Option</t>
  </si>
  <si>
    <t>IPRU3168</t>
  </si>
  <si>
    <t>ICICI PRU Bharat Consumption Fund - Sr 4 - Cumulative</t>
  </si>
  <si>
    <t>TVF2GZ</t>
  </si>
  <si>
    <t>TATA Value Fund Series  2 - Direct Plan  - Growth Option</t>
  </si>
  <si>
    <t>TVF2G</t>
  </si>
  <si>
    <t>TATA Value Fund Series  2 - Regular  Plan  - Growth Option</t>
  </si>
  <si>
    <t>TVF2DZ</t>
  </si>
  <si>
    <t>TATA Value Fund Series  2 - Direct Plan  - Dividend Payout Option</t>
  </si>
  <si>
    <t>TVF2D</t>
  </si>
  <si>
    <t>TATA Value Fund Series  2 - Regular Plan  - Dividend Payout Option</t>
  </si>
  <si>
    <t>IDFCEOS6DD</t>
  </si>
  <si>
    <t>IDFC Equity Opportunity - Series 6 - Direct Plan - Dividend Payout Option</t>
  </si>
  <si>
    <t>IDFCEOS6DG</t>
  </si>
  <si>
    <t>IDFC Equity Opportunity - Series 6 - Direct Plan - Growth Option</t>
  </si>
  <si>
    <t>IDFCEOS6RD</t>
  </si>
  <si>
    <t>IDFC Equity Opportunity - Series 6 - Regular Plan - Dividend Payout  Option</t>
  </si>
  <si>
    <t>IDFCEOS6RG</t>
  </si>
  <si>
    <t>IDFC Equity Opportunity - Series 6 - Regular Plan - Growth Option</t>
  </si>
  <si>
    <t>TVF1GZ</t>
  </si>
  <si>
    <t>Tata Vaue Fund Series 1 - Direct Plan - Growth Option</t>
  </si>
  <si>
    <t>TVF1G</t>
  </si>
  <si>
    <t>Tata Vaue Fund Series 1 - Regular Plan - Growth Option</t>
  </si>
  <si>
    <t>TVF1DZ</t>
  </si>
  <si>
    <t>Tata Vaue Fund Series 1 - Direct Plan - Dividend Payout Option</t>
  </si>
  <si>
    <t>TVF1D</t>
  </si>
  <si>
    <t>Tata Vaue Fund Series 1 - Regular Plan - Dividend Payout Option</t>
  </si>
  <si>
    <t>IPRU9346</t>
  </si>
  <si>
    <t>ICICI Prudential Bharat Consumption Fund  - Series 3 - Direct Plan - Dividend Payout Option</t>
  </si>
  <si>
    <t>IPRU9345</t>
  </si>
  <si>
    <t>ICICI Prudential Bharat Consumption Fund  - Series 3 -  Direct Plan - Cumulative Option</t>
  </si>
  <si>
    <t>IPRU3144</t>
  </si>
  <si>
    <t>ICICI Prudential Bharat Consumption Fund  - Series 3 - Dividend Payout Option</t>
  </si>
  <si>
    <t>IPRU3143</t>
  </si>
  <si>
    <t>ICICI Prudential Bharat Consumption Fund  - Series 3 - Cumulative Option</t>
  </si>
  <si>
    <t>KTKIND5DD</t>
  </si>
  <si>
    <t>Kotak India Growth Fund Series 5 - Direct Plan - Dividend Option</t>
  </si>
  <si>
    <t>KTKIND5DG</t>
  </si>
  <si>
    <t>Kotak India Growth Fund Series 5 - Direct Plan - Growth Option</t>
  </si>
  <si>
    <t>KTKIND5RD</t>
  </si>
  <si>
    <t>Kotak India Growth Fund Series 5 - Regular Plan - Dividend Option</t>
  </si>
  <si>
    <t>KTKIND5RG</t>
  </si>
  <si>
    <t>Kotak India Growth Fund Series 5 - Regular Plan - Growth Option</t>
  </si>
  <si>
    <t>ICICI500</t>
  </si>
  <si>
    <t>ICICI Prudential S&amp;P BSE 500 ETF</t>
  </si>
  <si>
    <t>IPRU9298</t>
  </si>
  <si>
    <t>ICICI Prudential Bharat Consumption Fund - Series 2 - Direct Plan Dividend Option</t>
  </si>
  <si>
    <t>IPRU9297</t>
  </si>
  <si>
    <t>ICICI Prudential Bharat Consumption Fund - Series 2 - Direct Plan Cumulative Option</t>
  </si>
  <si>
    <t>IPRU3096</t>
  </si>
  <si>
    <t>ICICI Prudential Bharat Consumption Fund - Series 2 - Dividend Option</t>
  </si>
  <si>
    <t>IPRU3095</t>
  </si>
  <si>
    <t>ICICI Prudential Bharat Consumption Fund - Series 2 - Cumulative Option</t>
  </si>
  <si>
    <t>INDINFR</t>
  </si>
  <si>
    <t>IndInfravit Trust</t>
  </si>
  <si>
    <t>ABSLRIF7DD</t>
  </si>
  <si>
    <t>Aditya Birla Sun Life Resurgent India Fund - Series 7 - Direct Plan - Dividend Payout</t>
  </si>
  <si>
    <t>ABSLRIF7DG</t>
  </si>
  <si>
    <t>Aditya Birla Sun Life Resurgent India Fund - Series 7 - Direct Plan - Growth Option</t>
  </si>
  <si>
    <t>ABSLRIF7RD</t>
  </si>
  <si>
    <t>Aditya Birla Sun Life Resurgent India Fund - Series 7 - Regular Plan - Dividend Payout</t>
  </si>
  <si>
    <t>ABSLRIF7RG</t>
  </si>
  <si>
    <t>Aditya Birla Sun Life Resurgent India Fund - Series 7 - Regular Plan - Growth Option</t>
  </si>
  <si>
    <t>ABSLRIF6DD</t>
  </si>
  <si>
    <t>ADITYA BIRLA SUN LIFE RESURGENT INDIA FUND - SERIES 6- DIRECT PLAN- DIVIDEND PAYOUT</t>
  </si>
  <si>
    <t>ABSLRIF6DG</t>
  </si>
  <si>
    <t>ADITYA BIRLA SUN LIFE RESURGENT INDIA FUND - SERIES 6- DIRECT PLAN- GROWTH</t>
  </si>
  <si>
    <t>ABSLRIF6RD</t>
  </si>
  <si>
    <t>ADITYA BIRLA SUN LIFE RESURGENT INDIA FUND - SERIES 6- REGULAR PLAN- DIVIDEND PAYOUT</t>
  </si>
  <si>
    <t>ABSLRIF6RG</t>
  </si>
  <si>
    <t>ADITYA BIRLA SUN LIFE RESURGENT INDIA FUND - SERIES 6- REGULAR PLAN- GROWTH</t>
  </si>
  <si>
    <t>DACE2DDP</t>
  </si>
  <si>
    <t>DSP BlackRock A C E Fund - Series 2 - Direct Plan - Dividend Payout  Option</t>
  </si>
  <si>
    <t>DACE2DG</t>
  </si>
  <si>
    <t>DSP BlackRock A C E Fund - Series 2 - Direct Plan - Growth Option</t>
  </si>
  <si>
    <t>DACE2RDP</t>
  </si>
  <si>
    <t>DSP BlackRock A C E Fund - Series 2 - Regular Plan - Dividend Payout Option</t>
  </si>
  <si>
    <t>DACE2RG</t>
  </si>
  <si>
    <t>DSP BlackRock A C E Fund - Series 2 - Regular Plan - Growth Option</t>
  </si>
  <si>
    <t>AXISCBGPG</t>
  </si>
  <si>
    <t>Axis Capital Builder Fund - Series 1 (1540 Days) - Regular Plan  - Growth</t>
  </si>
  <si>
    <t>AXISCBDPD</t>
  </si>
  <si>
    <t>Axis Capital Builder Fund - Series 1 (1540 Days) - Regular Plan  - Dividend Payout</t>
  </si>
  <si>
    <t>AXISCBDGG</t>
  </si>
  <si>
    <t>Axis Capital Builder Fund - Series 1 (1540 Days) - Direct Plan  - Growth</t>
  </si>
  <si>
    <t>AXISCBD1D</t>
  </si>
  <si>
    <t>Axis Capital Builder Fund - Series 1 (1540 Days) - Direct Plan  - Dividend Payout</t>
  </si>
  <si>
    <t>KTKIND4DG</t>
  </si>
  <si>
    <t>Kotak India Growth Fund   Series 4 - Direct Plan Growth Option</t>
  </si>
  <si>
    <t>KTKIND4DD</t>
  </si>
  <si>
    <t>KOTAK INDIA GROWTH FUND SERIES 4 DIRECT PLAN DIVIDEND OPTION</t>
  </si>
  <si>
    <t>KTKIND4RD</t>
  </si>
  <si>
    <t>Kotak India Growth Fund   Series 4 - Regular Plan Dividend Option</t>
  </si>
  <si>
    <t>KTKIND4RG</t>
  </si>
  <si>
    <t>Kotak India Growth Fund   Series 4 - Regular Plan Growth Option</t>
  </si>
  <si>
    <t>IPRU9237</t>
  </si>
  <si>
    <t>ICICI Prudential Value Fund - Series 20 - Direct Plan Dividend Option</t>
  </si>
  <si>
    <t>IPRU9236</t>
  </si>
  <si>
    <t>ICICI Prudential Value Fund - Series 20 - Direct Plan Cumulative Option</t>
  </si>
  <si>
    <t>IPRU3035</t>
  </si>
  <si>
    <t>ICICI Prudential Value Fund - Series 20 - Dividend Option</t>
  </si>
  <si>
    <t>IPRU3034</t>
  </si>
  <si>
    <t>ICICI Prudential Value Fund - Series 20 - Cumulative Option</t>
  </si>
  <si>
    <t>NCBFIVDD</t>
  </si>
  <si>
    <t>NIPPON INDIA MUTUAL FUND  CAPITAL BUILDER FD IV SRD RG DVP 18JN21</t>
  </si>
  <si>
    <t>NCBFIVDDG</t>
  </si>
  <si>
    <t>NIPPON INDIA MUTUAL FUND  CAPITAL BUILDER FD IV SRD DR GWTH 18JN21</t>
  </si>
  <si>
    <t>NCBFIVDG</t>
  </si>
  <si>
    <t>NIPPON INDIA MUTUAL FUND  CAPITAL BUILDER FD IV SRD RG GWTH 18JN21</t>
  </si>
  <si>
    <t>NCBFIVDDD</t>
  </si>
  <si>
    <t>NIPPON INDIA MUTUAL FUND  CAPITAL BUILDER FD IV SRD DR DVP 18JN21</t>
  </si>
  <si>
    <t>IPRU9221</t>
  </si>
  <si>
    <t>ICICI PRUDENTIAL VALUE FUND - SERIES 19  -DIRECT PLAN DIVIDEND PAYOUT OPTION</t>
  </si>
  <si>
    <t>IPRU9220</t>
  </si>
  <si>
    <t>ICICI PRUDENTIAL VALUE FUND - SERIES 19  - DIRECT PLAN CUMULATIVE OPTION</t>
  </si>
  <si>
    <t>IPRU3019</t>
  </si>
  <si>
    <t>ICICI PRUDENTIAL VALUE FUND - SERIES 19  - DIVIDEND PAYOUT OPTION</t>
  </si>
  <si>
    <t>IPRU3018</t>
  </si>
  <si>
    <t>ICICI PRUDENTIAL VALUE FUND - SERIES 19 - CUMULATIVE OPTION</t>
  </si>
  <si>
    <t>NCBFIVCD</t>
  </si>
  <si>
    <t>NIPPON INDIA MUTUAL FUND  CAPITAL BUILDER FD IV SR C RG DVP 20MR21</t>
  </si>
  <si>
    <t>NCBFIVBCG</t>
  </si>
  <si>
    <t>NIPPON INDIA MUTUAL FUND  CAPITAL BUILDER FD IV SR C DR GWTH 20MR21</t>
  </si>
  <si>
    <t>NCBFIVCG</t>
  </si>
  <si>
    <t>NIPPON INDIA MUTUAL FUND  CAPITAL BUILDER FD IV SR C RG GWTH 20MR21</t>
  </si>
  <si>
    <t>NCBFIVBCD</t>
  </si>
  <si>
    <t>NIPPON INDIA MUTUAL FUND  CAPITAL BUILDER FD IV SR C DR DVP 20MR21</t>
  </si>
  <si>
    <t>DACEFDDP</t>
  </si>
  <si>
    <t>DSP BLACKROCK A.C.E. Fund Series 1 - Direct - Dividend Payout</t>
  </si>
  <si>
    <t>DACEFDG</t>
  </si>
  <si>
    <t>DSP BLACKROCK A.C.E. Fund Series 1 - Direct Growth</t>
  </si>
  <si>
    <t>DACEFRDP</t>
  </si>
  <si>
    <t>DSP BLACKROCK A.C.E. Fund Series 1 - Regular-Dividend Payout</t>
  </si>
  <si>
    <t>DACEFRG</t>
  </si>
  <si>
    <t>DSP BLACKROCK A.C.E. Fund Series 1 - Regular Growth</t>
  </si>
  <si>
    <t>HHOF1140RD</t>
  </si>
  <si>
    <t>HDFC HOF-I-1140D November 2017(1) - Regular  Option - Dividend Payout Option</t>
  </si>
  <si>
    <t>HHOF1140RG</t>
  </si>
  <si>
    <t>HDFC HOF-I-1140D November 2017(1) - Regular Option - Growth Option</t>
  </si>
  <si>
    <t>HHOF1140DD</t>
  </si>
  <si>
    <t>HDFC HOF-I-1140D November 2017(1) - Direct Option - Dividend Payout Option</t>
  </si>
  <si>
    <t>HHOF1140DG</t>
  </si>
  <si>
    <t>HDFC HOF-I-1140D November 2017(1) - Direct Option - Growth Option</t>
  </si>
  <si>
    <t>ICICIB22</t>
  </si>
  <si>
    <t>BHARAT 22 ETF - ICICI Prudential AMC</t>
  </si>
  <si>
    <t>NCBFIVBG</t>
  </si>
  <si>
    <t>NIPPON INDIA MUTUAL FUND  CAPITAL BUILDER FD SR B RG GWTH 06JN21</t>
  </si>
  <si>
    <t>NCBFIVBD</t>
  </si>
  <si>
    <t>NIPPON INDIA MUTUAL FUND  CAPITAL BUILDER FD SR B RG DVP 06JN21</t>
  </si>
  <si>
    <t>NCBFIVBDG</t>
  </si>
  <si>
    <t>NIPPON INDIA MUTUAL FUND  CAPITAL BUILDER FD SR B DR GWTH 06JN21</t>
  </si>
  <si>
    <t>NCBFIVBDD</t>
  </si>
  <si>
    <t>NIPPON INDIA MUTUAL FUND  CAPITAL BUILDER FD SR B DR DVP 06JN21</t>
  </si>
  <si>
    <t>IPRU9216</t>
  </si>
  <si>
    <t>ICICI Prudential Value Fund Series 18 - Direct Plan Dividend Payout Option</t>
  </si>
  <si>
    <t>IPRU9215</t>
  </si>
  <si>
    <t>ICICI Prudential Value Fund Series 18 - Direct Plan Cumulative Option</t>
  </si>
  <si>
    <t>IPRU3014</t>
  </si>
  <si>
    <t>ICICI Prudential Value Fund Series 18 - Dividend Payout Option</t>
  </si>
  <si>
    <t>IPRU3013</t>
  </si>
  <si>
    <t>ICICI Prudential Value Fund Series 18 - Cumulative Option</t>
  </si>
  <si>
    <t>ABSLRIF5DD</t>
  </si>
  <si>
    <t>Aditya Birla Sun Life Resurgent India Fund - Series 5 - Direct Plan Dividend Payout</t>
  </si>
  <si>
    <t>ABSLRIF5DG</t>
  </si>
  <si>
    <t>Aditya Birla Sun Life Resurgent India Fund - Series 5 - Direct Plan Growth</t>
  </si>
  <si>
    <t>ABSLRIF5RD</t>
  </si>
  <si>
    <t>Aditya Birla Sun Life Resurgent India Fund - Series 5 - Regular Plan Dividend Payout</t>
  </si>
  <si>
    <t>ABSLRIF5RG</t>
  </si>
  <si>
    <t>Aditya Birla Sun Life Resurgent India Fund - Series 5 - Regular Plan Growth</t>
  </si>
  <si>
    <t>IPRU9206</t>
  </si>
  <si>
    <t>ICICI PRUDENTIAL VALUE FUND SERIES 17 - DIRECT PLAN DIVIDEND OPTION</t>
  </si>
  <si>
    <t>IPRU9205</t>
  </si>
  <si>
    <t>ICICI PRUDENTIAL VALUE FUND SERIES 17 - DIRECT PLAN CUMULATIVE OPTION</t>
  </si>
  <si>
    <t>IPRU3004</t>
  </si>
  <si>
    <t>ICICI PRUDENTIAL VALUE FUND SERIES 17 - DIVIDEND OPTION</t>
  </si>
  <si>
    <t>IPRU3003</t>
  </si>
  <si>
    <t>ICICI PRUDENTIAL VALUE FUND SERIES 17 - CUMULATIVE OPTION</t>
  </si>
  <si>
    <t>IPRU9194</t>
  </si>
  <si>
    <t>ICICI Prudential Value Fund - Series 16 - Direct Plan Dividend Payout Option</t>
  </si>
  <si>
    <t>IPRU9193</t>
  </si>
  <si>
    <t>ICICI Prudential Value Fund - Series 16 - Direct Plan Cumulative Option</t>
  </si>
  <si>
    <t>IPRU2992</t>
  </si>
  <si>
    <t>ICICI Prudential Value Fund - Series 16 - Dividend Payout Option</t>
  </si>
  <si>
    <t>IPRU2991</t>
  </si>
  <si>
    <t>ICICI Prudential Value Fund - Series 16 - Cumulative Option</t>
  </si>
  <si>
    <t>AXISAHGPG</t>
  </si>
  <si>
    <t>Axis Equity Advantage Fund - Series 2 Regular Plan - Growth</t>
  </si>
  <si>
    <t>AXISAHDGG</t>
  </si>
  <si>
    <t>Axis Equity Advantage Fund - Series 2 Direct Plan - Growth</t>
  </si>
  <si>
    <t>UTINEXT50</t>
  </si>
  <si>
    <t>UTI Nifty Next 50 ETF</t>
  </si>
  <si>
    <t>HEOFRD1100</t>
  </si>
  <si>
    <t>HDFC EQUITY OPPORTUNITIES FUND-II-1100D JUNE 2017(1) SERIES 2-REGULAR OPTION-DIVIDEND PAYOUT OPTION</t>
  </si>
  <si>
    <t>HEOFRG1100</t>
  </si>
  <si>
    <t>HDFC EQUITY OPPORTUNITIES FUND-II-1100D JUNE 2017(1) SERIES 2-REGULAR OPTION-GROWTH OPTION</t>
  </si>
  <si>
    <t>HEOFDD1100</t>
  </si>
  <si>
    <t>HDFC EQUITY OPPORTUNITIES FUND-II-1100D JUNE 2017(1) SERIES 2-DIRECT OPTION-DIVIDEND PAYOUT OPTION</t>
  </si>
  <si>
    <t>HEOFDG1100</t>
  </si>
  <si>
    <t>HDFC EQUITY OPPORTUNITIES FUND-II-1100D JUNE 2017(1) SERIES 2-DIRECT OPTION-GROWTH OPTION</t>
  </si>
  <si>
    <t>IPRU9190</t>
  </si>
  <si>
    <t>ICICI PRUDENTIAL VALUE FUND-SERIES 15-DIRECT PLAN DIVIDEND PAYOUT</t>
  </si>
  <si>
    <t>IPRU9189</t>
  </si>
  <si>
    <t>ICICI PRUDENTIAL VALUE FUND-SERIES 15-DIRECT PLAN CUMULATIVE</t>
  </si>
  <si>
    <t>IPRU2988</t>
  </si>
  <si>
    <t>ICICI PRUDENTIAL VALUE FUND-SERIES 15-DIVIDEND PAYOUT</t>
  </si>
  <si>
    <t>IPRU2987</t>
  </si>
  <si>
    <t>ICICI PRUDENTIAL VALUE FUND-SERIES 15-CUMULATIVE</t>
  </si>
  <si>
    <t>BSLRIFS4DD</t>
  </si>
  <si>
    <t>Aditya Birla Sun Life RESURGENT INDIA FUND â€“ SERIES 4 DIRECT DIVIDEND</t>
  </si>
  <si>
    <t>BSLRIFS4DG</t>
  </si>
  <si>
    <t>Aditya Birla Sun Life RESURGENT INDIA FUND â€“ SERIES 4 DIRECT GROWTH</t>
  </si>
  <si>
    <t>BSLRIFS4RD</t>
  </si>
  <si>
    <t>Aditya Birla Sun Life RESURGENT INDIA FUND â€“ SERIES 4 REGULAR DIVIDEND</t>
  </si>
  <si>
    <t>BSLRIFS4RG</t>
  </si>
  <si>
    <t>Aditya Birla Sun Life RESURGENT INDIA FUND â€“ SERIES 4 REGULAR GROWTH</t>
  </si>
  <si>
    <t>ICICILOVOL</t>
  </si>
  <si>
    <t>ICICI Prudential Nifty Low Vol 30 ETF</t>
  </si>
  <si>
    <t>HEOFRD1126</t>
  </si>
  <si>
    <t>HDFC EOF - II - 1126D May 2017(1)  plan under HDFC Equity Opportunities Fund - Series 2 - Regular</t>
  </si>
  <si>
    <t>HEOFRG1126</t>
  </si>
  <si>
    <t>HDFC EOF- II - 1126D May 2017(1) plan under HDFC Equity Opportunities Fund - Series2 - Regular</t>
  </si>
  <si>
    <t>HEOFDD1126</t>
  </si>
  <si>
    <t>HDFC EOF - II - 1126D May 2017(1)  plan under HDFC Equity Opportunities Fund - Series 2 - Direct</t>
  </si>
  <si>
    <t>HEOFDG1126</t>
  </si>
  <si>
    <t>HDFC EOF- II- 1126D May 2017(1)  plan under HDFC Equity Opportunities Fund- Series 2- Direct</t>
  </si>
  <si>
    <t>IPRU9172</t>
  </si>
  <si>
    <t>ICICI Prudential Value Fund Series 14 - Direct Plan Dividend Payout</t>
  </si>
  <si>
    <t>IPRU9171</t>
  </si>
  <si>
    <t>ICICI Prudential Value Fund Series 14 - Direct Plan Cumulative</t>
  </si>
  <si>
    <t>IPRU2970</t>
  </si>
  <si>
    <t>ICICI Prudential Value Fund Series 14 - Dividend Payout</t>
  </si>
  <si>
    <t>IPRU2969</t>
  </si>
  <si>
    <t>ICICI Prudential Value Fund Series 14 - Cumulative</t>
  </si>
  <si>
    <t>AXISAEGPG</t>
  </si>
  <si>
    <t>Axis Equity Advantage Fund- Series 1 Regular Plan- Growth</t>
  </si>
  <si>
    <t>AXISAEDGG</t>
  </si>
  <si>
    <t>Axis Equity Advantage Fund- Series 1 Direct Plan- Growth</t>
  </si>
  <si>
    <t>IPRU9157</t>
  </si>
  <si>
    <t>ICICI Prudential Value Fund Series- 13- Direct Plan Dividend Payout Option</t>
  </si>
  <si>
    <t>IPRU2955</t>
  </si>
  <si>
    <t>ICICI Prudential Value Fund- Series 13- Dividend Payout Option</t>
  </si>
  <si>
    <t>IPRU9135</t>
  </si>
  <si>
    <t>ICICI Prudential Value Fund Series 12 - Direct Plan Dividend Payout Option</t>
  </si>
  <si>
    <t>IPRU2933</t>
  </si>
  <si>
    <t>ICICI Prudential Value Fund Series 12 - Dividend Payout Option</t>
  </si>
  <si>
    <t>AXISE2GPG</t>
  </si>
  <si>
    <t>Axis Emerging Opportunities Fund-SR 2 (1400 D)-Regular Plan-Growth</t>
  </si>
  <si>
    <t>AXISE2DPD</t>
  </si>
  <si>
    <t>Axis Emerging Opportunities Fund-SR 2 (1400 D)-Regular Plan-Dividend Payout</t>
  </si>
  <si>
    <t>AXISE2DGG</t>
  </si>
  <si>
    <t>Axis Emerging Opportunities Fund-SR 2 (1400 D)-Direct Plan-Growth</t>
  </si>
  <si>
    <t>AXISE2D1D</t>
  </si>
  <si>
    <t>Axis Emerging Opportunities Fund-SR 2 (1400 D)-Direct Plan-Dividend Payout</t>
  </si>
  <si>
    <t>IDFSENSEXE</t>
  </si>
  <si>
    <t>IDFC SENSEX ETF</t>
  </si>
  <si>
    <t>BSLSENETFG</t>
  </si>
  <si>
    <t>BIRLA SUN LIFE SENSEX ETF</t>
  </si>
  <si>
    <t>ICICIMCAP</t>
  </si>
  <si>
    <t>ICICI Prudential Midcap Select ETF</t>
  </si>
  <si>
    <t>ICICINV20</t>
  </si>
  <si>
    <t>ICICI Prudential NV20 ETF</t>
  </si>
  <si>
    <t>LICNFNHGP</t>
  </si>
  <si>
    <t>LIC MF Exchange Traded Fund- NIFTY 100</t>
  </si>
  <si>
    <t>ROXY</t>
  </si>
  <si>
    <t>Roxy Exports Ltd</t>
  </si>
  <si>
    <t>SXETF</t>
  </si>
  <si>
    <t>HDFC Sensex ETF - Open Ended Traded Fund</t>
  </si>
  <si>
    <t>HDFCNIFETF</t>
  </si>
  <si>
    <t>HDFC Nifty ETF</t>
  </si>
  <si>
    <t>LICNETFSEN</t>
  </si>
  <si>
    <t>LIC MF EXCHANGE TRADED FUND- SENSEX</t>
  </si>
  <si>
    <t>LICNETFN50</t>
  </si>
  <si>
    <t>LIC MF EXCHANGE TRADED FUND- NIFTY 50</t>
  </si>
  <si>
    <t>UTINIFTETF</t>
  </si>
  <si>
    <t>UTI NIFTY ETF</t>
  </si>
  <si>
    <t>UTISENSETF</t>
  </si>
  <si>
    <t>UTI- SENSEX ETF</t>
  </si>
  <si>
    <t>BLFL</t>
  </si>
  <si>
    <t>Boston Leasing and Finance Ltd</t>
  </si>
  <si>
    <t>NIFTYEES</t>
  </si>
  <si>
    <t>Edelweiss Mutual Fund - Edelweiss Exchange Traded Scheme - Nifty ( Nifty EES )</t>
  </si>
  <si>
    <t>RAJPUTANA</t>
  </si>
  <si>
    <t>Rajputana Investment and Finance Ltd</t>
  </si>
  <si>
    <t>SETFBSE100</t>
  </si>
  <si>
    <t>SBI Mutual Fund - SBI - ETF BSE 100</t>
  </si>
  <si>
    <t>D3YRCEEDDP</t>
  </si>
  <si>
    <t>DSP BlackRock 3 Years Close Ended Equity Fund-Direct Plan - Dividend Payout</t>
  </si>
  <si>
    <t>D3YRCEEDG</t>
  </si>
  <si>
    <t>DSP BlackRock 3 Years Close Ended Equity Fund- Direct Plan - Growth</t>
  </si>
  <si>
    <t>D3YRCEERDP</t>
  </si>
  <si>
    <t>DSP BlackRock 3 Years Close Ended Equity Fund-Regular- Dividend Payout</t>
  </si>
  <si>
    <t>D3YRCEERG</t>
  </si>
  <si>
    <t>DSP BlackRock 3 Years Close Ended Equity Fund-Regular- Growth</t>
  </si>
  <si>
    <t>IPRU8711</t>
  </si>
  <si>
    <t>ICICI Prudential Growth Fund Series 3 (Direct Plan - Dividend Payout Option)</t>
  </si>
  <si>
    <t>IPRU2511</t>
  </si>
  <si>
    <t>ICICI Prudential Growth Fund Series 3 (Regular Plan - Dividend Payout Option)</t>
  </si>
  <si>
    <t>NETFSENSEX</t>
  </si>
  <si>
    <t>NIPPON INDIA ETF SENSEX</t>
  </si>
  <si>
    <t>QGO</t>
  </si>
  <si>
    <t>QGO Finance Ltd</t>
  </si>
  <si>
    <t>IPRU8628</t>
  </si>
  <si>
    <t>ICICI Prudential Growth Fund Series 2 (Direct Plan - Dividend Payout Option)</t>
  </si>
  <si>
    <t>IPRU2428</t>
  </si>
  <si>
    <t>ICICI Prudential Growth Fund Series 2 (Regular Plan - Dividend Payout Option)</t>
  </si>
  <si>
    <t>IPRU8601</t>
  </si>
  <si>
    <t>ICICI Prudential Growth Fund Series 1 (Direct Dividend Option)</t>
  </si>
  <si>
    <t>IPRU2401</t>
  </si>
  <si>
    <t>ICICI Prudential Growth Fund Series 1 (Regular Dividend Payout)</t>
  </si>
  <si>
    <t>QUASAR</t>
  </si>
  <si>
    <t>Quasar India Ltd</t>
  </si>
  <si>
    <t>IT Software Products</t>
  </si>
  <si>
    <t>RESPONSINF</t>
  </si>
  <si>
    <t>Response Informatics Ltd</t>
  </si>
  <si>
    <t>CPSEETF</t>
  </si>
  <si>
    <t>CPSE ETF</t>
  </si>
  <si>
    <t>KOTAKNIFTY</t>
  </si>
  <si>
    <t>Kotak Mahindra Mutual Fund - Kotak Nifty ETF</t>
  </si>
  <si>
    <t>NETFNIF100</t>
  </si>
  <si>
    <t>NIPPON INDIA ETF NIFTY 100</t>
  </si>
  <si>
    <t>ICICINF100</t>
  </si>
  <si>
    <t>ICICI Prudential Nifty 100 ETF</t>
  </si>
  <si>
    <t>ICICINIFTY</t>
  </si>
  <si>
    <t>ICICI Prudential Nifty ETF</t>
  </si>
  <si>
    <t>M100</t>
  </si>
  <si>
    <t>Motilal Oswal Mutual Fund - Motilal Oswal MOSt Shares Midcap 100 ETF- Growth option</t>
  </si>
  <si>
    <t>SBISENSEX</t>
  </si>
  <si>
    <t>SBI Mutual Fund - SBI Sensex ETF</t>
  </si>
  <si>
    <t>IDBIGOLD</t>
  </si>
  <si>
    <t>IDBI Mutual Fund - IDBI Gold ETF</t>
  </si>
  <si>
    <t>AXISGOLD</t>
  </si>
  <si>
    <t>Axis Mutual Fund - Axis Gold Exchange Traded Fund</t>
  </si>
  <si>
    <t>Edible Oils</t>
  </si>
  <si>
    <t>RAJOIL</t>
  </si>
  <si>
    <t>RAJ OIL MILLS Ltd</t>
  </si>
  <si>
    <t>SMCREDT</t>
  </si>
  <si>
    <t>SMC CREDITS Ltd</t>
  </si>
  <si>
    <t>SERVOTEACH</t>
  </si>
  <si>
    <t>Servoteach Industries Ltd</t>
  </si>
  <si>
    <t>CENTERAC</t>
  </si>
  <si>
    <t>CENTERAC TECHNOLOGIES Ltd</t>
  </si>
  <si>
    <t>Paper &amp; Paper Products</t>
  </si>
  <si>
    <t>SAFFRON</t>
  </si>
  <si>
    <t>Saffron Industries Limited</t>
  </si>
  <si>
    <t>XTGLOBAL</t>
  </si>
  <si>
    <t>Xtglobal Infotech Ltd</t>
  </si>
  <si>
    <t>KANSAFB</t>
  </si>
  <si>
    <t>KANSAL FIBRES Ltd</t>
  </si>
  <si>
    <t>KIRANSY-B</t>
  </si>
  <si>
    <t>KIRAN SYNTEX Ltd</t>
  </si>
  <si>
    <t>SIDDHA</t>
  </si>
  <si>
    <t>SIDDHA VENTURES Ltd</t>
  </si>
  <si>
    <t>PAOS</t>
  </si>
  <si>
    <t>Paos Industries Ltd</t>
  </si>
  <si>
    <t>TEXELIN</t>
  </si>
  <si>
    <t>TEXEL INDUSTRIES Ltd</t>
  </si>
  <si>
    <t>SURJIND</t>
  </si>
  <si>
    <t>SURAJ INDUSTRIES Ltd</t>
  </si>
  <si>
    <t>PHARMAID</t>
  </si>
  <si>
    <t>PHARMAIDS PHARMACEUTICALS Ltd</t>
  </si>
  <si>
    <t>TMTIND-B1</t>
  </si>
  <si>
    <t>TMT (INDIA) Ltd</t>
  </si>
  <si>
    <t>BKV</t>
  </si>
  <si>
    <t>BKV INDUSTRIES Ltd</t>
  </si>
  <si>
    <t>SHINDL</t>
  </si>
  <si>
    <t>SHARAT INDUSTRIES Ltd</t>
  </si>
  <si>
    <t>Computer Hardware</t>
  </si>
  <si>
    <t>VINTRON</t>
  </si>
  <si>
    <t>VINTRON INFORMATICS Ltd</t>
  </si>
  <si>
    <t>SBECSYS</t>
  </si>
  <si>
    <t>SBEC SYSTEMS (INDIA) Ltd</t>
  </si>
  <si>
    <t>S&amp;SPOWER</t>
  </si>
  <si>
    <t>S&amp;S POWER SWITCHGEAR Ltd</t>
  </si>
  <si>
    <t>MODINSU</t>
  </si>
  <si>
    <t>MODERN INSULATORS Ltd</t>
  </si>
  <si>
    <t>SMFIL</t>
  </si>
  <si>
    <t>Smiths &amp; Founders (India) Limited</t>
  </si>
  <si>
    <t>GRANDFONRY</t>
  </si>
  <si>
    <t>GRAND FOUNDRY Ltd</t>
  </si>
  <si>
    <t>GYTRIPA</t>
  </si>
  <si>
    <t>GAYATRI TISSUE &amp; PAPERS Ltd</t>
  </si>
  <si>
    <t>YASTF</t>
  </si>
  <si>
    <t>YASH TRADING &amp; FINANCE Ltd</t>
  </si>
  <si>
    <t>ARAVALIS</t>
  </si>
  <si>
    <t>ARAVALI SECURITIES &amp; FINANCE Ltd</t>
  </si>
  <si>
    <t>SPVGLOBAL</t>
  </si>
  <si>
    <t>SPV Global Trading Ltd</t>
  </si>
  <si>
    <t>TRCFIN</t>
  </si>
  <si>
    <t>TRC FINANCIAL SERVICES Ltd</t>
  </si>
  <si>
    <t>IDINFO</t>
  </si>
  <si>
    <t>ID Info Business Services Ltd</t>
  </si>
  <si>
    <t>NORTHPR</t>
  </si>
  <si>
    <t>NORTHERN PROJECTS Ltd</t>
  </si>
  <si>
    <t>RAJSPTR</t>
  </si>
  <si>
    <t>RAJASTHAN PETRO SYNTHETICS Ltd</t>
  </si>
  <si>
    <t>KKFIN</t>
  </si>
  <si>
    <t>K K Fincorp Limited</t>
  </si>
  <si>
    <t>ZGAEKWAR</t>
  </si>
  <si>
    <t>GAEKWAR MILLS Ltd</t>
  </si>
  <si>
    <t>AMALGAM</t>
  </si>
  <si>
    <t>AMALGAMATED ELECTRICITY CO.Ltd</t>
  </si>
  <si>
    <t>JAYBHCR</t>
  </si>
  <si>
    <t>JAYABHARAT CREDIT Ltd</t>
  </si>
  <si>
    <t>KARTKIN</t>
  </si>
  <si>
    <t>KARTIK INVESTMENTS TRUST Ltd</t>
  </si>
  <si>
    <t>ZGOLDINV</t>
  </si>
  <si>
    <t>GOLD ROCK INVESTMENTS Ltd</t>
  </si>
  <si>
    <t>KORE</t>
  </si>
  <si>
    <t>Kore Foods Ltd</t>
  </si>
  <si>
    <t>INDLEASE</t>
  </si>
  <si>
    <t>INDIA LEASE DEVELOPMENT Ltd</t>
  </si>
  <si>
    <t>ZYLOG</t>
  </si>
  <si>
    <t>ZYLOG SYSTEMS LTD</t>
  </si>
  <si>
    <t>ZYDUSWELL</t>
  </si>
  <si>
    <t>ZYDUS WELLNESS LTD</t>
  </si>
  <si>
    <t>ZUARIGLOB</t>
  </si>
  <si>
    <t>ZUARI GLOBAL LTD</t>
  </si>
  <si>
    <t>ZUARI</t>
  </si>
  <si>
    <t>ZUARI AGRO CHEMICALS LTD</t>
  </si>
  <si>
    <t>SME</t>
  </si>
  <si>
    <t>ZOTA</t>
  </si>
  <si>
    <t>Not Listed</t>
  </si>
  <si>
    <t>ZOTA HEALTH CARE LTD</t>
  </si>
  <si>
    <t>ZODIACVEN</t>
  </si>
  <si>
    <t>Zodiac Ventures LTD</t>
  </si>
  <si>
    <t>ZODJRDMKJ</t>
  </si>
  <si>
    <t>ZODIAC JRD- MKJ LTD</t>
  </si>
  <si>
    <t>ZODIAC ENERGY LTD</t>
  </si>
  <si>
    <t>ZODIACLOTH</t>
  </si>
  <si>
    <t>ZODIAC CLOTHING COMPANY LTD</t>
  </si>
  <si>
    <t>ZIM LABORATORIES LTD</t>
  </si>
  <si>
    <t>Electronic Components</t>
  </si>
  <si>
    <t>ZICOM</t>
  </si>
  <si>
    <t>ZICOM ELECTRONIC SECURITY SYSTEMS LTD</t>
  </si>
  <si>
    <t>ZENSARTECH</t>
  </si>
  <si>
    <t>ZENSAR TECHNOLOGIES LTD</t>
  </si>
  <si>
    <t>ZENOTECH LABORATORIES LTD</t>
  </si>
  <si>
    <t>Misc.Commercial Services</t>
  </si>
  <si>
    <t>ZENLABS ETHICA LTD</t>
  </si>
  <si>
    <t>ZENITH HEALTH CARE LTD</t>
  </si>
  <si>
    <t>ZENITH FIBRES LTD</t>
  </si>
  <si>
    <t>ZENITHEXPO</t>
  </si>
  <si>
    <t>ZENITH EXPORTS LTD</t>
  </si>
  <si>
    <t>ZENITHBIR</t>
  </si>
  <si>
    <t>ZENITH BIRLA INDIA LTD</t>
  </si>
  <si>
    <t>ZENITH BIRLA (INDIA) LTD</t>
  </si>
  <si>
    <t>ZENTEC</t>
  </si>
  <si>
    <t>ZEN TECHNOLOGIES LTD</t>
  </si>
  <si>
    <t>Broadcasting &amp; Cable TV</t>
  </si>
  <si>
    <t>ZEEMEDIA</t>
  </si>
  <si>
    <t>ZEE MEDIA CORPORATION LTD</t>
  </si>
  <si>
    <t>ZEELEARN</t>
  </si>
  <si>
    <t>ZEE LEARN LTD</t>
  </si>
  <si>
    <t>ZEEL</t>
  </si>
  <si>
    <t>ZEE ENTERTAINMENT ENTERPRISES LTD</t>
  </si>
  <si>
    <t>ZEAL AQUA LTD</t>
  </si>
  <si>
    <t>Z F STEERING GEAR INDIA LTD</t>
  </si>
  <si>
    <t>Z F STEERING GEAR (INDIA) LTD</t>
  </si>
  <si>
    <t>YUVRAAJHPL</t>
  </si>
  <si>
    <t>YUVRAAJ HYGIENE PRODUCTS LTD.</t>
  </si>
  <si>
    <t>YURANUS INFRASTRUCTURE LTD</t>
  </si>
  <si>
    <t>YUKEN INDIA LTD</t>
  </si>
  <si>
    <t>YUKEN (INDIA) LTD</t>
  </si>
  <si>
    <t>YUG DECOR LTD</t>
  </si>
  <si>
    <t>YORK EXPORTS LTD</t>
  </si>
  <si>
    <t>YOGYA ENTERPRISES LTD</t>
  </si>
  <si>
    <t>YOGI SUNG-WON INDIA LTD</t>
  </si>
  <si>
    <t>YOGI SUNG-WON (INDIA) LTD</t>
  </si>
  <si>
    <t>YKM INDUSTRIES LTD</t>
  </si>
  <si>
    <t>YESBANK</t>
  </si>
  <si>
    <t>YES BANK LTD</t>
  </si>
  <si>
    <t>YASHRAJ CONTAINEURS LTD</t>
  </si>
  <si>
    <t>YASHO INDUSTRIES LTD</t>
  </si>
  <si>
    <t>YASH PAPERS LTD</t>
  </si>
  <si>
    <t>YASH MANAGEMENT &amp; SATELLITE LTD</t>
  </si>
  <si>
    <t>YASH CHEMEX LTD</t>
  </si>
  <si>
    <t>YARN SYNDICATE LTD</t>
  </si>
  <si>
    <t>Investment Companies</t>
  </si>
  <si>
    <t>YAMINI INVESTMENTS COMPANY LTD</t>
  </si>
  <si>
    <t>XPROINDIA</t>
  </si>
  <si>
    <t>XPRO INDIA LTD</t>
  </si>
  <si>
    <t>XPRO(INDIA)</t>
  </si>
  <si>
    <t>XPRO (INDIA) LTD</t>
  </si>
  <si>
    <t>Telecom Equipment</t>
  </si>
  <si>
    <t>XLENERGY</t>
  </si>
  <si>
    <t>XL ENERGY LTD</t>
  </si>
  <si>
    <t>Internet Software &amp;amp; Services</t>
  </si>
  <si>
    <t>XELPMOC</t>
  </si>
  <si>
    <t>Xelpmoc Design and Tech Ltd</t>
  </si>
  <si>
    <t>BPO/KPO</t>
  </si>
  <si>
    <t>XCHANGING</t>
  </si>
  <si>
    <t>XCHANGING SOLUTIONS LTD</t>
  </si>
  <si>
    <t>WPIL LTD</t>
  </si>
  <si>
    <t>WORTH</t>
  </si>
  <si>
    <t>WORTH PERIPHERALS LTD</t>
  </si>
  <si>
    <t>WORTH INVESTMENT &amp; TRADING CO LTD</t>
  </si>
  <si>
    <t>WORLDWIDE LEATHER EXPORTS LTD</t>
  </si>
  <si>
    <t>Hotels</t>
  </si>
  <si>
    <t>WOODSVILLA LTD</t>
  </si>
  <si>
    <t>Other Leisure Facilities</t>
  </si>
  <si>
    <t>WONDERLA</t>
  </si>
  <si>
    <t>WONDERLA HOLIDAYS LTD</t>
  </si>
  <si>
    <t>WOMENS NEXT LOUNGERIES LTD</t>
  </si>
  <si>
    <t>WOMEN NETWORKS LTD</t>
  </si>
  <si>
    <t>WOCKPHARMA</t>
  </si>
  <si>
    <t>WOCKHARDT LTD</t>
  </si>
  <si>
    <t>WISEC GLOBAL LTD</t>
  </si>
  <si>
    <t>WIRES &amp; FABRIKS SA LTD</t>
  </si>
  <si>
    <t>WIPRO</t>
  </si>
  <si>
    <t>WIPRO LTD</t>
  </si>
  <si>
    <t>WINY COMMERCIAL &amp; FISCAL SERVICES LTD</t>
  </si>
  <si>
    <t>WINTAC LTD</t>
  </si>
  <si>
    <t>WINSOME</t>
  </si>
  <si>
    <t>WINSOME YARNS LTD</t>
  </si>
  <si>
    <t>WINSOME TEXTILE INDUSTRIES LTD</t>
  </si>
  <si>
    <t>Breweries &amp; Distilleries</t>
  </si>
  <si>
    <t>WINSOME BREWERIES LTD</t>
  </si>
  <si>
    <t>WINRO COMMERCIAL INDIA LTD</t>
  </si>
  <si>
    <t>WINRO COMMERCIAL (INDIA) LTD</t>
  </si>
  <si>
    <t>WINDMACHIN</t>
  </si>
  <si>
    <t>WINDSOR MACHINES LTD</t>
  </si>
  <si>
    <t>WIM PLAST LTD</t>
  </si>
  <si>
    <t>WILLAMAGOR</t>
  </si>
  <si>
    <t>WILLIAMSON MAGOR &amp; COMPANY LTD</t>
  </si>
  <si>
    <t>WILLIAMSON FINANCIAL SERVICES LTD</t>
  </si>
  <si>
    <t>Comm.Trading  &amp;amp; Distribution</t>
  </si>
  <si>
    <t>WORL</t>
  </si>
  <si>
    <t>White Organic Retail Ltd</t>
  </si>
  <si>
    <t>WHITE ORGANIC AGRO LTD</t>
  </si>
  <si>
    <t>WHIRLPOOL</t>
  </si>
  <si>
    <t>WHIRLPOOL OF INDIA LTD</t>
  </si>
  <si>
    <t>WHIRLPOOL OF (INDIA) LTD</t>
  </si>
  <si>
    <t>WHEELS</t>
  </si>
  <si>
    <t>WHEELS INDIA LTD</t>
  </si>
  <si>
    <t>WHEELS (INDIA) LTD</t>
  </si>
  <si>
    <t>WESTLIFE DEVELOPMENT LTD</t>
  </si>
  <si>
    <t>Iron &amp; Steel/Interm.Products</t>
  </si>
  <si>
    <t>WESTERN MINISTIL LTD</t>
  </si>
  <si>
    <t>WEST LEISURE RESORTS LTD</t>
  </si>
  <si>
    <t>WSTCSTPAPR</t>
  </si>
  <si>
    <t>WEST COAST PAPER MILLS LTD</t>
  </si>
  <si>
    <t>WEP SOLUTIONS LTD</t>
  </si>
  <si>
    <t>WENDT</t>
  </si>
  <si>
    <t>WENDT INDIA LTD</t>
  </si>
  <si>
    <t>WENDT (INDIA) LTD</t>
  </si>
  <si>
    <t>WELTERMAN INTERNATIONAL LTD</t>
  </si>
  <si>
    <t>WELINV</t>
  </si>
  <si>
    <t>WELSPUN INVESTMENTS AND COMMERCIALS LTD</t>
  </si>
  <si>
    <t>WELSPUNIND</t>
  </si>
  <si>
    <t>WELSPUN INDIA LTD</t>
  </si>
  <si>
    <t>WELENT</t>
  </si>
  <si>
    <t>WELSPUN ENTERPRISES LTD</t>
  </si>
  <si>
    <t>WELCORP</t>
  </si>
  <si>
    <t>WELSPUN CORP LTD</t>
  </si>
  <si>
    <t>WELSPUN (INDIA) LTD</t>
  </si>
  <si>
    <t>WELLNESS NONI LTD</t>
  </si>
  <si>
    <t>WELLESLEY CORPORATION LTD</t>
  </si>
  <si>
    <t>WELCURE DRUGS &amp; PHARMACEUTICALS LTD</t>
  </si>
  <si>
    <t>WELCAST STEELS LTD</t>
  </si>
  <si>
    <t>WEIZMANIND</t>
  </si>
  <si>
    <t>WEIZMANN LTD</t>
  </si>
  <si>
    <t>WEIZFOREX</t>
  </si>
  <si>
    <t>WEIZMANN FOREX LTD</t>
  </si>
  <si>
    <t>WEIZMANN FINCORP LTD</t>
  </si>
  <si>
    <t>WEBELSOLAR</t>
  </si>
  <si>
    <t>WEBSOL ENERGY SYSTEM LTD</t>
  </si>
  <si>
    <t>Others</t>
  </si>
  <si>
    <t>WEB ELEMENT SOLUTIONS LTD</t>
  </si>
  <si>
    <t>WEALTH</t>
  </si>
  <si>
    <t>WEALTH FIRST PORTFOLIO MANAGERS LTD</t>
  </si>
  <si>
    <t>WATERBASE LTD</t>
  </si>
  <si>
    <t>WARREN TEA LTD</t>
  </si>
  <si>
    <t>WARNER MULTIMEDIA LTD</t>
  </si>
  <si>
    <t>WANBURY</t>
  </si>
  <si>
    <t>WANBURY LTD</t>
  </si>
  <si>
    <t>WALLFORT FINANCIAL SERVICES LTD</t>
  </si>
  <si>
    <t>WALL STREET FINANCE LTD</t>
  </si>
  <si>
    <t>WALCHANNAG</t>
  </si>
  <si>
    <t>WALCHANDNAGAR INDUSTRIES LTD</t>
  </si>
  <si>
    <t>WALCHAND PEOPLEFIRST LTD</t>
  </si>
  <si>
    <t>WAGEND INFRA VENTURE LTD</t>
  </si>
  <si>
    <t>WABCOINDIA</t>
  </si>
  <si>
    <t>WABCO INDIA LTD</t>
  </si>
  <si>
    <t>WABCO(INDIA)</t>
  </si>
  <si>
    <t>WABCO (INDIA) LTD</t>
  </si>
  <si>
    <t>WAA SOLAR LTD</t>
  </si>
  <si>
    <t>W W TECHNOLOGY HOLDINGS LTD</t>
  </si>
  <si>
    <t>W S INDUSTRIES INDIA LTD</t>
  </si>
  <si>
    <t>WSI</t>
  </si>
  <si>
    <t>W S INDUSTRIES I LTD</t>
  </si>
  <si>
    <t>W S INDUSTRIES (INDIA) LTD</t>
  </si>
  <si>
    <t>W H BRADY &amp; CO LTD</t>
  </si>
  <si>
    <t>VYAPAR INDUSTRIES LTD</t>
  </si>
  <si>
    <t>VXLINSTR</t>
  </si>
  <si>
    <t>VXL INSTRUMENTS LTD.</t>
  </si>
  <si>
    <t>VTM LTD</t>
  </si>
  <si>
    <t>Cigarettes-Tobacco Products</t>
  </si>
  <si>
    <t>VSTIND</t>
  </si>
  <si>
    <t>VST INDUSTRIES LTD</t>
  </si>
  <si>
    <t>VSF PROJECTS LTD</t>
  </si>
  <si>
    <t>VRLLOG</t>
  </si>
  <si>
    <t>VRL LOGISTICS LTD</t>
  </si>
  <si>
    <t>VORA CONSTRUCTIONS LTD</t>
  </si>
  <si>
    <t>VOLTAS</t>
  </si>
  <si>
    <t>VOLTAS LTD</t>
  </si>
  <si>
    <t>VOLTAMP</t>
  </si>
  <si>
    <t>VOLTAMP TRANSFORMERS LTD</t>
  </si>
  <si>
    <t>VOLTAIRE LEASING &amp; FINANCE LTD</t>
  </si>
  <si>
    <t>VOITH PAPER FABRICS INDIA LTD</t>
  </si>
  <si>
    <t>VOITH PAPER FABRICS (INDIA) LTD</t>
  </si>
  <si>
    <t>Telecom Services</t>
  </si>
  <si>
    <t>IDEA</t>
  </si>
  <si>
    <t>VODAFONE IDEA LTD</t>
  </si>
  <si>
    <t>VMV HOLIDAYS LTD</t>
  </si>
  <si>
    <t>Marine Port &amp; Services</t>
  </si>
  <si>
    <t>VMS INDUSTRIES LTD</t>
  </si>
  <si>
    <t>Department Stores</t>
  </si>
  <si>
    <t>VMART</t>
  </si>
  <si>
    <t>V-MART RETAIL LTD</t>
  </si>
  <si>
    <t>VLSFINANCE</t>
  </si>
  <si>
    <t>VLS FINANCE LTD</t>
  </si>
  <si>
    <t>VKJ INFRADEVELOPERS LTD</t>
  </si>
  <si>
    <t>VJTF EDUSERVICES LTD</t>
  </si>
  <si>
    <t>Biotechnology</t>
  </si>
  <si>
    <t>VIVO BIO TECH LTD</t>
  </si>
  <si>
    <t>VIVIMEDLAB</t>
  </si>
  <si>
    <t>VIVIMED LABS LTD</t>
  </si>
  <si>
    <t>VIVID GLOBAL INDUSTRIES LTD</t>
  </si>
  <si>
    <t>VIVANZA BIOSCIENCES LTD</t>
  </si>
  <si>
    <t>VIVANTA INDUSTRIES LTD</t>
  </si>
  <si>
    <t>VITESSE AGRO LTD</t>
  </si>
  <si>
    <t>VISTAR AMAR LTD</t>
  </si>
  <si>
    <t>VISTA PHARMACEUTICALS LTD</t>
  </si>
  <si>
    <t>Movies &amp; Entertainment</t>
  </si>
  <si>
    <t>VISION CORPORATION LTD</t>
  </si>
  <si>
    <t>VISION CINEMAS LTD</t>
  </si>
  <si>
    <t>VISVEN</t>
  </si>
  <si>
    <t>Vishvprabha Ventures Ltd</t>
  </si>
  <si>
    <t>VISHNU</t>
  </si>
  <si>
    <t>VISHNU CHEMICALS LTD</t>
  </si>
  <si>
    <t>VISHAL FABRICS LTD</t>
  </si>
  <si>
    <t>VISHAL BEARINGS LTD</t>
  </si>
  <si>
    <t>VISESHINFO</t>
  </si>
  <si>
    <t>VISESH INFOTECNICS LTD</t>
  </si>
  <si>
    <t>VISCO TRADE ASSOCIATES LTD</t>
  </si>
  <si>
    <t>VISAKAIND</t>
  </si>
  <si>
    <t>VISAKA INDUSTRIES LTD</t>
  </si>
  <si>
    <t>VIVIDHA</t>
  </si>
  <si>
    <t>VISAGAR POLYTEX LTD</t>
  </si>
  <si>
    <t>VISAGAR FINANCIAL SERVICES LTD</t>
  </si>
  <si>
    <t>VISASTEEL</t>
  </si>
  <si>
    <t>VISA STEEL LTD</t>
  </si>
  <si>
    <t>VIRTUALSOFT SYSTEMS LTD</t>
  </si>
  <si>
    <t>VIRTUAL GLOBAL EDUCATION LTD</t>
  </si>
  <si>
    <t>VIRINCHI LTD</t>
  </si>
  <si>
    <t>VIRGO GLOBAL LTD</t>
  </si>
  <si>
    <t>VIRAT LEASING LTD</t>
  </si>
  <si>
    <t>VIRAT INDUSTRIES LTD</t>
  </si>
  <si>
    <t>VIRAT CRANE INDUSTRIES LTD</t>
  </si>
  <si>
    <t>VIPUL ORGANICS LTD</t>
  </si>
  <si>
    <t>VIPULLTD</t>
  </si>
  <si>
    <t>VIPUL LTD</t>
  </si>
  <si>
    <t>VIPPY SPINPRO LTD</t>
  </si>
  <si>
    <t>VIPIND</t>
  </si>
  <si>
    <t>VIP INDUSTRIES LTD</t>
  </si>
  <si>
    <t>VIPCLOTHNG</t>
  </si>
  <si>
    <t>VIP CLOTHING LTD</t>
  </si>
  <si>
    <t>VINYOFLEX LTD</t>
  </si>
  <si>
    <t>Fibres &amp; Plastics</t>
  </si>
  <si>
    <t>VINYLINDIA</t>
  </si>
  <si>
    <t>VINYL CHEMICALS INDIA LTD</t>
  </si>
  <si>
    <t>VINYL(INDIA)</t>
  </si>
  <si>
    <t>VINYL CHEMICALS (INDIA) LTD</t>
  </si>
  <si>
    <t>VINTAGE SECURITIES LTD</t>
  </si>
  <si>
    <t>VINNY</t>
  </si>
  <si>
    <t>VINNY OVERSEAS LTD</t>
  </si>
  <si>
    <t>Telecom Cables</t>
  </si>
  <si>
    <t>VINDHYATEL</t>
  </si>
  <si>
    <t>VINDHYA TELELINKS LTD</t>
  </si>
  <si>
    <t>VINAYAK POLYCON INTERNATIONAL LTD</t>
  </si>
  <si>
    <t>VINATIORGA</t>
  </si>
  <si>
    <t>VINATI ORGANICS LTD</t>
  </si>
  <si>
    <t>VINADITYA TRADING CO LTD</t>
  </si>
  <si>
    <t>VIMTALABS</t>
  </si>
  <si>
    <t>VIMTA LABS LTD</t>
  </si>
  <si>
    <t>VIMALOIL</t>
  </si>
  <si>
    <t>VIMAL OIL &amp; FOODS LTD</t>
  </si>
  <si>
    <t>VIKSIT ENGINEERING LTD</t>
  </si>
  <si>
    <t>VIKRAM THERMO INDIA LTD</t>
  </si>
  <si>
    <t>VIKRAM THERMO (INDIA) LTD</t>
  </si>
  <si>
    <t>VIKAS WSP LTD</t>
  </si>
  <si>
    <t>VIKAS PROPPANT &amp; GRANITE LTD</t>
  </si>
  <si>
    <t>VIKASMCORP</t>
  </si>
  <si>
    <t>Vikas Multicorp Ltd</t>
  </si>
  <si>
    <t>VIKASECO</t>
  </si>
  <si>
    <t>VIKAS ECOTECH LTD</t>
  </si>
  <si>
    <t>VIKALP SECURITIES LTD</t>
  </si>
  <si>
    <t>VIJIFIN</t>
  </si>
  <si>
    <t>VIJI FINANCE LTD</t>
  </si>
  <si>
    <t>VIJAYABANK</t>
  </si>
  <si>
    <t>VIJAYA BANK</t>
  </si>
  <si>
    <t>VIJAY TEXTILES LTD</t>
  </si>
  <si>
    <t>VIJAY SOLVEX LTD</t>
  </si>
  <si>
    <t>VIJSHAN</t>
  </si>
  <si>
    <t>VIJAY SHANTHI BUILDERS LTD</t>
  </si>
  <si>
    <t>VIDLI RESTAURANTS LTD</t>
  </si>
  <si>
    <t>VIDHIING</t>
  </si>
  <si>
    <t>VIDHI SPECIALTY FOOD INGREDIENTS LTD</t>
  </si>
  <si>
    <t>VIDEOIND</t>
  </si>
  <si>
    <t>VIDEOCON INDUSTRIES LTD</t>
  </si>
  <si>
    <t>VICTORY PAPER &amp; BOARDS INDIA LTD</t>
  </si>
  <si>
    <t>VICTORY PAPER &amp; BOARDS (INDIA) LTD</t>
  </si>
  <si>
    <t>VICTORIA MILLS LTD</t>
  </si>
  <si>
    <t>VICEROY</t>
  </si>
  <si>
    <t>VICEROY HOTELS LTD</t>
  </si>
  <si>
    <t>VIBRANT GLOBAL CAPITAL LTD</t>
  </si>
  <si>
    <t>VIAAN INDUSTRIES LTD</t>
  </si>
  <si>
    <t>VGUARD</t>
  </si>
  <si>
    <t>V-GUARD INDUSTRIES LTD</t>
  </si>
  <si>
    <t>VETO</t>
  </si>
  <si>
    <t>VETO SWITCHGEARS AND CABLES LTD</t>
  </si>
  <si>
    <t>VESUVIUS</t>
  </si>
  <si>
    <t>VESUVIUS INDIA LTD</t>
  </si>
  <si>
    <t>VESUVIUS (INDIA) LTD</t>
  </si>
  <si>
    <t>VERTOZ</t>
  </si>
  <si>
    <t>VERTOZ ADVERTISING LTD</t>
  </si>
  <si>
    <t>Construction Materials</t>
  </si>
  <si>
    <t>VERTICAL INDUSTRIES LTD</t>
  </si>
  <si>
    <t>VERTEX SECURITIES LTD</t>
  </si>
  <si>
    <t>VERONICA PRODUCTION LTD</t>
  </si>
  <si>
    <t>VERITAS INDIA LTD</t>
  </si>
  <si>
    <t>VERITAS (INDIA) LTD</t>
  </si>
  <si>
    <t>VERA</t>
  </si>
  <si>
    <t>VERA SYNTHETIC LTD</t>
  </si>
  <si>
    <t>VENUSREM</t>
  </si>
  <si>
    <t>VENUS REMEDIES LTD</t>
  </si>
  <si>
    <t>VENTURA TEXTILES LTD</t>
  </si>
  <si>
    <t>SHYAM</t>
  </si>
  <si>
    <t>VENTURA GUARANTY LTD.</t>
  </si>
  <si>
    <t>VENLON ENTERPRISES LTD</t>
  </si>
  <si>
    <t>VENKEYS</t>
  </si>
  <si>
    <t>VENKY'S INDIA LTD</t>
  </si>
  <si>
    <t>VENKY'S (INDIA) LTD</t>
  </si>
  <si>
    <t>VELJAN DENISON LTD</t>
  </si>
  <si>
    <t>VELAN HOTELS LTD</t>
  </si>
  <si>
    <t>VEGETABLE PRODUCTS LTD</t>
  </si>
  <si>
    <t>VEERHEALTH CARE LTD</t>
  </si>
  <si>
    <t>VEERAM ORNAMENTS LTD</t>
  </si>
  <si>
    <t>VEERAM INFRA ENGINEERING LTD</t>
  </si>
  <si>
    <t>Electric Utilities</t>
  </si>
  <si>
    <t>VEER ENERGY &amp; INFRASTRUCTURE LTD</t>
  </si>
  <si>
    <t>VEEJAY LAKSHMI ENGINEERING WORKS LTD</t>
  </si>
  <si>
    <t>VEDAVAAG SYSTEMS LTD</t>
  </si>
  <si>
    <t>Zinc</t>
  </si>
  <si>
    <t>VEDL</t>
  </si>
  <si>
    <t>VEDANTA LTD</t>
  </si>
  <si>
    <t>IT Networking Equipment</t>
  </si>
  <si>
    <t>VCU DATA MANAGEMENT LTD</t>
  </si>
  <si>
    <t>VCK CAPITAL MARKET SERVICES LTD</t>
  </si>
  <si>
    <t>VBC FERRO ALLOYS LTD</t>
  </si>
  <si>
    <t>VAX HOUSING FINANCE CORPORATION LTD</t>
  </si>
  <si>
    <t>VASWANI</t>
  </si>
  <si>
    <t>VASWANI INDUSTRIES LTD</t>
  </si>
  <si>
    <t>VASUNDHARA RASAYANS LTD</t>
  </si>
  <si>
    <t>VASCONEQ</t>
  </si>
  <si>
    <t>VASCON ENGINEERS LTD</t>
  </si>
  <si>
    <t>VASA</t>
  </si>
  <si>
    <t>VASA RETAIL AND OVERSEAS LTD</t>
  </si>
  <si>
    <t>VAS INFRASTRUCTURE LTD</t>
  </si>
  <si>
    <t>VARUN MERCANTILE LTD</t>
  </si>
  <si>
    <t>VBL</t>
  </si>
  <si>
    <t>VARUN BEVERAGES LTD</t>
  </si>
  <si>
    <t>VARROC</t>
  </si>
  <si>
    <t>VARROC ENGINEERING LTD</t>
  </si>
  <si>
    <t>VTL</t>
  </si>
  <si>
    <t>VARDHMAN TEXTILES LTD</t>
  </si>
  <si>
    <t>VSSL</t>
  </si>
  <si>
    <t>VARDHMAN SPECIAL STEELS LTD</t>
  </si>
  <si>
    <t>VARDMNPOLY</t>
  </si>
  <si>
    <t>VARDHMAN POLYTEX LTD</t>
  </si>
  <si>
    <t>VARDHMAN INDUSTRIES LTD</t>
  </si>
  <si>
    <t>VHL</t>
  </si>
  <si>
    <t>VARDHMAN HOLDINGS LTD</t>
  </si>
  <si>
    <t>VARDHMAN CONCRETE LTD</t>
  </si>
  <si>
    <t>VARDHACRLC</t>
  </si>
  <si>
    <t>VARDHMAN ACRYLICS LTD</t>
  </si>
  <si>
    <t>VARDHAMAN LABORATORIES LTD</t>
  </si>
  <si>
    <t>VAPI PAPER MILLS LTD</t>
  </si>
  <si>
    <t>VANTAGE KNOWLEDGE ACADEMY LTD</t>
  </si>
  <si>
    <t>VANTA BIOSCIENCE LTD</t>
  </si>
  <si>
    <t>VANI COMMERCIALS LTD</t>
  </si>
  <si>
    <t>VANDANA KNITWEAR LTD</t>
  </si>
  <si>
    <t>VAMSHI RUBBER LTD</t>
  </si>
  <si>
    <t>VAMA INDUSTRIES LTD</t>
  </si>
  <si>
    <t>VALSON INDUSTRIES LTD</t>
  </si>
  <si>
    <t>VALLEY MAGNESITE COMPANY LTD</t>
  </si>
  <si>
    <t>VALLABH STEELS LTD</t>
  </si>
  <si>
    <t>VALLABH POLY-PLAST INTERNATIONAL LTD</t>
  </si>
  <si>
    <t>VALIANT ORGANICS LTD</t>
  </si>
  <si>
    <t>VALIANT COMMUNICATIONS LTD</t>
  </si>
  <si>
    <t>VAKSONS AUTOMOBILES LTD</t>
  </si>
  <si>
    <t>VAKRANGEE</t>
  </si>
  <si>
    <t>VAKRANGEE LTD</t>
  </si>
  <si>
    <t>VAISHALI</t>
  </si>
  <si>
    <t>VAISHALI PHARMA LTD</t>
  </si>
  <si>
    <t>VAIBHAVGBL</t>
  </si>
  <si>
    <t>VAIBHAV GLOBAL LTD</t>
  </si>
  <si>
    <t>VAGHANI TECHNO-BUILD LTD</t>
  </si>
  <si>
    <t>VSCL</t>
  </si>
  <si>
    <t>VADIVARHE SPECIALITY CHEMICALS LTD</t>
  </si>
  <si>
    <t>VADILALIND</t>
  </si>
  <si>
    <t>VADILAL INDUSTRIES LTD</t>
  </si>
  <si>
    <t>VADILAL ENTERPRISES LTD</t>
  </si>
  <si>
    <t>VAARAD VENTURES LTD</t>
  </si>
  <si>
    <t>Utilities:Non-Elec.</t>
  </si>
  <si>
    <t>WABAG</t>
  </si>
  <si>
    <t>VA TECH WABAG LTD</t>
  </si>
  <si>
    <t>V2RETAIL</t>
  </si>
  <si>
    <t>V2 RETAIL LTD</t>
  </si>
  <si>
    <t>Commercial Vehicles</t>
  </si>
  <si>
    <t>VSTTILLERS</t>
  </si>
  <si>
    <t>V S T TILLERS TRACTORS LTD</t>
  </si>
  <si>
    <t>V R WOODART LTD</t>
  </si>
  <si>
    <t>VRFILMS</t>
  </si>
  <si>
    <t>V R Films &amp;amp; Studios Ltd</t>
  </si>
  <si>
    <t>V B INDUSTRIES LTD</t>
  </si>
  <si>
    <t>V B DESAI FINANCIAL SERVICES LTD</t>
  </si>
  <si>
    <t>UVSL</t>
  </si>
  <si>
    <t>UTTAM VALUE STEELS LTD</t>
  </si>
  <si>
    <t>UTTAMSUGAR</t>
  </si>
  <si>
    <t>UTTAM SUGAR MILLS LTD</t>
  </si>
  <si>
    <t>UTTAMSTL</t>
  </si>
  <si>
    <t>UTTAM GALVA STEELS LTD</t>
  </si>
  <si>
    <t>UTL INDUSTRIES LTD</t>
  </si>
  <si>
    <t>GOLDSHARE</t>
  </si>
  <si>
    <t>UTI MUTUAL FUND - UTI GOLD EXCHANGE TRADED FUND</t>
  </si>
  <si>
    <t>USHERAGRO</t>
  </si>
  <si>
    <t>USHER AGRO LTD</t>
  </si>
  <si>
    <t>USHDEV INTERNATIONAL LTD</t>
  </si>
  <si>
    <t>UCL</t>
  </si>
  <si>
    <t>USHANTI COLOUR CHEM LTD</t>
  </si>
  <si>
    <t>USHAKIRAN FINANCE LTD</t>
  </si>
  <si>
    <t>USHAMART</t>
  </si>
  <si>
    <t>USHA MARTIN LTD</t>
  </si>
  <si>
    <t>UMESLTD</t>
  </si>
  <si>
    <t>USHA MARTIN EDUCATION &amp; SOLUTIONS LTD</t>
  </si>
  <si>
    <t>USG TECH SOLUTIONS LTD</t>
  </si>
  <si>
    <t>URJA</t>
  </si>
  <si>
    <t>URJA GLOBAL LTD</t>
  </si>
  <si>
    <t>URAVI</t>
  </si>
  <si>
    <t>URAVI T AND WEDGE LAMPS LTD</t>
  </si>
  <si>
    <t>UPSURGE INVESTMENT &amp; FINANCE LTD</t>
  </si>
  <si>
    <t>UPL</t>
  </si>
  <si>
    <t>UPL LTD</t>
  </si>
  <si>
    <t>UPASANA FINANCE LTD</t>
  </si>
  <si>
    <t>UNJHA FORMULATIONS LTD</t>
  </si>
  <si>
    <t>UNIWORTH SECURITIES LTD</t>
  </si>
  <si>
    <t>UNIWORTH LTD</t>
  </si>
  <si>
    <t>UNIVERSAL STARCH-CHEM ALLIED LTD</t>
  </si>
  <si>
    <t>Aluminium</t>
  </si>
  <si>
    <t>UNIVERSAL PRIME ALUMINIUM LTD</t>
  </si>
  <si>
    <t>UNIVERSAL OFFICE AUTOMATION LTD</t>
  </si>
  <si>
    <t>UNIVERSAL CREDIT &amp; SECURITIES LTD</t>
  </si>
  <si>
    <t>UNIVCABLES</t>
  </si>
  <si>
    <t>UNIVERSAL CABLES LTD</t>
  </si>
  <si>
    <t>UNIVERSAL AUTOFOUNDRY LTD</t>
  </si>
  <si>
    <t>UNIVERSAL ARTS LTD</t>
  </si>
  <si>
    <t>UNIVASTU</t>
  </si>
  <si>
    <t>UNIVASTU INDIA LTD</t>
  </si>
  <si>
    <t>UNIVASTU (INDIA) LTD</t>
  </si>
  <si>
    <t>UNITY</t>
  </si>
  <si>
    <t>UNITY INFRAPROJECTS LTD</t>
  </si>
  <si>
    <t>UNITED VAN DER HORST LTD</t>
  </si>
  <si>
    <t>UNITED TEXTILES LTD</t>
  </si>
  <si>
    <t>MCDOWELL-N</t>
  </si>
  <si>
    <t>UNITED SPIRITS LTD</t>
  </si>
  <si>
    <t>UNITEDPOLY</t>
  </si>
  <si>
    <t>UNITED POLYFAB GUJARAT LTD</t>
  </si>
  <si>
    <t>UNITED LEASING &amp; INDUSTRIES LTD</t>
  </si>
  <si>
    <t>UNITED INTERACTIVE LTD</t>
  </si>
  <si>
    <t>UNITED DRILLING TOOLS LTD</t>
  </si>
  <si>
    <t>UNITED CREDIT LTD</t>
  </si>
  <si>
    <t>UBL</t>
  </si>
  <si>
    <t>UNITED BREWERIES LTD</t>
  </si>
  <si>
    <t>UNITEDBNK</t>
  </si>
  <si>
    <t>UNITED BANK OF INDIA</t>
  </si>
  <si>
    <t>UNITECH</t>
  </si>
  <si>
    <t>UNITECH LTD</t>
  </si>
  <si>
    <t>UNITECH INTERNATIONAL LTD</t>
  </si>
  <si>
    <t xml:space="preserve">Housing Finance </t>
  </si>
  <si>
    <t>UNISYS SOFTWARES &amp; HOLDING INDUSTRIES LTD</t>
  </si>
  <si>
    <t>UNISTAR MULTIMEDIA LTD</t>
  </si>
  <si>
    <t>UNISON METALS LTD</t>
  </si>
  <si>
    <t>UNISHIRE URBAN INFRA LTD</t>
  </si>
  <si>
    <t>UNIROYAL MARINE EXPORTS LTD</t>
  </si>
  <si>
    <t>UNIROYAL INDUSTRIES LTD</t>
  </si>
  <si>
    <t>UNIQUE ORGANICS LTD</t>
  </si>
  <si>
    <t>UNIPLY</t>
  </si>
  <si>
    <t>UNIPLY INDUSTRIES LTD</t>
  </si>
  <si>
    <t>UNIPLY DECOR LTD</t>
  </si>
  <si>
    <t>UNIENTER</t>
  </si>
  <si>
    <t>UNIPHOS ENTERPRISES LTD</t>
  </si>
  <si>
    <t>UNION QUALITY PLASTICS LTD</t>
  </si>
  <si>
    <t>UNIONBANK</t>
  </si>
  <si>
    <t>UNION BANK OF INDIA</t>
  </si>
  <si>
    <t>Other Apparels &amp;amp; Accessories</t>
  </si>
  <si>
    <t>UNIMOVR</t>
  </si>
  <si>
    <t>UNIMODE OVERSEAS LTD.</t>
  </si>
  <si>
    <t>UNIJOLLY INVESTMENTS CO LTD</t>
  </si>
  <si>
    <t>UNIINFO</t>
  </si>
  <si>
    <t>UNIINFO TELECOM SERVICES LTD</t>
  </si>
  <si>
    <t>Comm.Printing/Stationery</t>
  </si>
  <si>
    <t>UNICK FIX-A-FORM AND PRINTERS LTD</t>
  </si>
  <si>
    <t>UNICHEMLAB</t>
  </si>
  <si>
    <t>UNICHEM LABORATORIES LTD</t>
  </si>
  <si>
    <t>UNI ABEX ALLOY PRODUCTS LTD</t>
  </si>
  <si>
    <t>UMIYA TUBES LTD</t>
  </si>
  <si>
    <t>UMANGDAIRY</t>
  </si>
  <si>
    <t>UMANG DAIRIES LTD</t>
  </si>
  <si>
    <t>ULTRACEMCO</t>
  </si>
  <si>
    <t>ULTRATECH CEMENT LTD</t>
  </si>
  <si>
    <t>ULTRAMARINE &amp; PIGMENTS LTD</t>
  </si>
  <si>
    <t>ULTRACAB INDIA LTD</t>
  </si>
  <si>
    <t>ULTRACAB (INDIA) LTD</t>
  </si>
  <si>
    <t>UWCSL</t>
  </si>
  <si>
    <t>ULTRA WIRING CONNECTIVITY SYSTEM LTD</t>
  </si>
  <si>
    <t>UJJIVAN</t>
  </si>
  <si>
    <t>UJJIVAN FINANCIAL SERVICES LTD</t>
  </si>
  <si>
    <t>UJAAS</t>
  </si>
  <si>
    <t>UJAAS ENERGY LTD</t>
  </si>
  <si>
    <t>UGRO CAPITAL LTD</t>
  </si>
  <si>
    <t>UFO</t>
  </si>
  <si>
    <t>UFO MOVIEZ INDIA LTD</t>
  </si>
  <si>
    <t>UFO MOVIEZ (INDIA) LTD</t>
  </si>
  <si>
    <t>UFLEX</t>
  </si>
  <si>
    <t>UFLEX LTD</t>
  </si>
  <si>
    <t>UDAY JEWELLERY INDUSTRIES LTD</t>
  </si>
  <si>
    <t>UDAIPUR CEMENT WORKS LTD</t>
  </si>
  <si>
    <t>UCOBANK</t>
  </si>
  <si>
    <t>UCO BANK</t>
  </si>
  <si>
    <t>UCALFUEL</t>
  </si>
  <si>
    <t>UCAL FUEL SYSTEMS LTD</t>
  </si>
  <si>
    <t>U  H  ZAVERI LTD</t>
  </si>
  <si>
    <t>TYROON TEA CO LTD</t>
  </si>
  <si>
    <t>TYPHOON HOLDINGS LTD</t>
  </si>
  <si>
    <t>TYPHOON FINANCIAL SERVICES LTD</t>
  </si>
  <si>
    <t>TYCHE INDUSTRIES LTD</t>
  </si>
  <si>
    <t>TWINSTAR INDUSTRIES LTD</t>
  </si>
  <si>
    <t>TWIN ROSES TRADES &amp; AGENCIES LTD</t>
  </si>
  <si>
    <t>TVSSRICHAK</t>
  </si>
  <si>
    <t>TVS SRICHAKRA LTD</t>
  </si>
  <si>
    <t>2/3 Wheelers</t>
  </si>
  <si>
    <t>TVSMOTOR</t>
  </si>
  <si>
    <t>TVS MOTOR COMPANY LTD</t>
  </si>
  <si>
    <t>Storage Media &amp; Peripherals</t>
  </si>
  <si>
    <t>TVSELECT</t>
  </si>
  <si>
    <t>TVS ELECTRONICS LTD</t>
  </si>
  <si>
    <t>TV18BRDCST</t>
  </si>
  <si>
    <t>TV18 BROADCAST LTD</t>
  </si>
  <si>
    <t>TVVISION</t>
  </si>
  <si>
    <t>TV VISION LTD</t>
  </si>
  <si>
    <t>TVTODAY</t>
  </si>
  <si>
    <t>TV TODAY NETWORK LTD</t>
  </si>
  <si>
    <t>TUTICORIN ALKALI CHEMICALS &amp; FERTILISERS LTD</t>
  </si>
  <si>
    <t>TUNI TEXTILE MILLS LTD</t>
  </si>
  <si>
    <t>TUMUS ELECTRIC CORPORATION LTD</t>
  </si>
  <si>
    <t>TULSI</t>
  </si>
  <si>
    <t>TULSI EXTRUSIONS LTD</t>
  </si>
  <si>
    <t>TULIVE DEVELOPERS LTD</t>
  </si>
  <si>
    <t>TULIP STAR HOTELS LTD</t>
  </si>
  <si>
    <t>TULASEE BIO-ETHANOL LTD</t>
  </si>
  <si>
    <t>TIINDIA</t>
  </si>
  <si>
    <t>TUBE INVESTMENTS OF INDIA LTD</t>
  </si>
  <si>
    <t>TI(INDIA)</t>
  </si>
  <si>
    <t>TUBE INVESTMENTS OF (INDIA) LTD</t>
  </si>
  <si>
    <t>TTLEL</t>
  </si>
  <si>
    <t>TTL Enterprises Ltd</t>
  </si>
  <si>
    <t>TTKPRESTIG</t>
  </si>
  <si>
    <t>TTK PRESTIGE LTD</t>
  </si>
  <si>
    <t>TTKHLTCARE</t>
  </si>
  <si>
    <t>TTK HEALTHCARE LTD</t>
  </si>
  <si>
    <t>TTI ENTERPRISE LTD</t>
  </si>
  <si>
    <t>TROMBO EXTRACTIONS LTD</t>
  </si>
  <si>
    <t>TRIVIKRAMA INDUSTRIES LTD</t>
  </si>
  <si>
    <t>TRITURBINE</t>
  </si>
  <si>
    <t>TRIVENI TURBINE LTD</t>
  </si>
  <si>
    <t>TRIVENI GLASS LTD</t>
  </si>
  <si>
    <t>TRIVENIENT</t>
  </si>
  <si>
    <t>Triveni Enterprises Ltd</t>
  </si>
  <si>
    <t>TRIVENI</t>
  </si>
  <si>
    <t>TRIVENI ENGINEERING &amp; INDUSTRIES LTD</t>
  </si>
  <si>
    <t>TRITON VALVES LTD</t>
  </si>
  <si>
    <t>TRITON CORP LTD</t>
  </si>
  <si>
    <t>TRISHAKTI ELECTRONICS &amp; INDUSTRIES LTD</t>
  </si>
  <si>
    <t>TRIOCHEM PRODUCTS LTD</t>
  </si>
  <si>
    <t>TRIOMERC</t>
  </si>
  <si>
    <t>TRIO MERCANTILE &amp;amp; TRADING LTD.</t>
  </si>
  <si>
    <t>TRINITY LEAGUE INDIA LTD</t>
  </si>
  <si>
    <t>TRINITY LEAGUE (INDIA) LTD</t>
  </si>
  <si>
    <t>Food &amp; Drugs Retailing</t>
  </si>
  <si>
    <t>TRIMURTHI LTD</t>
  </si>
  <si>
    <t>TRIJAL INDUSTRIES LTD</t>
  </si>
  <si>
    <t>TRIGYN</t>
  </si>
  <si>
    <t>TRIGYN TECHNOLOGIES LTD</t>
  </si>
  <si>
    <t>TRIDENT TOOLS LTD</t>
  </si>
  <si>
    <t>TRIDENT TEXOFAB LTD</t>
  </si>
  <si>
    <t>TRIDENT</t>
  </si>
  <si>
    <t>TRIDENT LTD</t>
  </si>
  <si>
    <t>TRICOM FRUIT PRODUCTS LTD</t>
  </si>
  <si>
    <t>TBZ</t>
  </si>
  <si>
    <t>TRIBHOVANDAS BHIMJI ZAVERI LTD</t>
  </si>
  <si>
    <t>TRF</t>
  </si>
  <si>
    <t>TRF LTD</t>
  </si>
  <si>
    <t>TRESCON LTD</t>
  </si>
  <si>
    <t>TRENT</t>
  </si>
  <si>
    <t>TRENT LTD</t>
  </si>
  <si>
    <t>IT Consulting &amp;amp; Software</t>
  </si>
  <si>
    <t>TREJHARA</t>
  </si>
  <si>
    <t>Trejhara Solutions Ltd</t>
  </si>
  <si>
    <t>TREEHOUSE</t>
  </si>
  <si>
    <t>TREE HOUSE EDUCATION &amp; ACCESSORIES LTD</t>
  </si>
  <si>
    <t>TRANSWIND</t>
  </si>
  <si>
    <t>TRANSWIND INFRASTRUCTURES LTD</t>
  </si>
  <si>
    <t>TFL</t>
  </si>
  <si>
    <t>TRANSWARRANTY FINANCE LTD</t>
  </si>
  <si>
    <t>Surface Transportation</t>
  </si>
  <si>
    <t>TCI</t>
  </si>
  <si>
    <t>TRANSPORT CORPORATION OF INDIA LTD</t>
  </si>
  <si>
    <t>TRANSPORT CORPORATION OF (INDIA) LTD</t>
  </si>
  <si>
    <t>TRANSPEK INDUSTRY LTD</t>
  </si>
  <si>
    <t>TRANSOCEANIC PROPERTIES LTD</t>
  </si>
  <si>
    <t>TRANSGLOBE FOODS LTD</t>
  </si>
  <si>
    <t>TRANSGENE BIOTEK LTD</t>
  </si>
  <si>
    <t>TRANS-FREIGHT CONTAINERS LTD</t>
  </si>
  <si>
    <t>TRIL</t>
  </si>
  <si>
    <t>TRANSFORMERS AND RECTIFIERS INDIA LTD</t>
  </si>
  <si>
    <t>TRANSFORMERS AND RECTIFIERS (INDIA) LTD</t>
  </si>
  <si>
    <t>TRANSCORP INTERNATIONAL LTD</t>
  </si>
  <si>
    <t>TRANSCHEM LTD</t>
  </si>
  <si>
    <t>TRANSFIN</t>
  </si>
  <si>
    <t>TRANS FINANCIAL RESOURCES LTD.</t>
  </si>
  <si>
    <t>TRANS ASIA CORPORATION LTD</t>
  </si>
  <si>
    <t>TRADE WINGS LTD</t>
  </si>
  <si>
    <t>TPLPLASTEH</t>
  </si>
  <si>
    <t>TPL PLASTECH LTD</t>
  </si>
  <si>
    <t>TPI INDIA LTD</t>
  </si>
  <si>
    <t>TPI (INDIA) LTD</t>
  </si>
  <si>
    <t>TOYAM INDUSTRIES LTD</t>
  </si>
  <si>
    <t>TOWA SOKKI LTD</t>
  </si>
  <si>
    <t>Financial Institutions</t>
  </si>
  <si>
    <t>TFCILTD</t>
  </si>
  <si>
    <t>TOURISM FINANCE CORPORATION OF INDIA LTD</t>
  </si>
  <si>
    <t>TOURISM FINANCE CORPORATION OF (INDIA) LTD</t>
  </si>
  <si>
    <t>TOUCHWOOD</t>
  </si>
  <si>
    <t>TOUCHWOOD ENTERTAINMENT LTD</t>
  </si>
  <si>
    <t>TOTAL</t>
  </si>
  <si>
    <t>TOTAL TRANSPORT SYSTEMS LTD</t>
  </si>
  <si>
    <t>TOTAL EXPORTS LTD</t>
  </si>
  <si>
    <t>TORNTPOWER</t>
  </si>
  <si>
    <t>TORRENT POWER LTD</t>
  </si>
  <si>
    <t>TORNTPHARM</t>
  </si>
  <si>
    <t>TORRENT PHARMACEUTICALS LTD</t>
  </si>
  <si>
    <t>TOKYOPLAST</t>
  </si>
  <si>
    <t>TOKYO PLAST INTERNATIONAL LTD</t>
  </si>
  <si>
    <t>TOKYO FINANCE LTD</t>
  </si>
  <si>
    <t>Non-Durable Household Prod.</t>
  </si>
  <si>
    <t>TODAYS</t>
  </si>
  <si>
    <t>TODAYS WRITING INSTRUMENTS LTD</t>
  </si>
  <si>
    <t>TIVOLI CONSTRUCTION LTD</t>
  </si>
  <si>
    <t>TITAN SECURITIES LTD</t>
  </si>
  <si>
    <t>TITAN</t>
  </si>
  <si>
    <t>TITAN COMPANY LTD</t>
  </si>
  <si>
    <t>TITAN BIOTECH LTD</t>
  </si>
  <si>
    <t>TWL</t>
  </si>
  <si>
    <t>TITAGARH WAGONS LTD</t>
  </si>
  <si>
    <t>TITAANIUM TEN ENTERPRISE LTD</t>
  </si>
  <si>
    <t>TIRUPATI TYRES LTD</t>
  </si>
  <si>
    <t>TIRUPATI STARCH &amp; CHEMICALS LTD</t>
  </si>
  <si>
    <t>TIRUPATI SARJAN LTD</t>
  </si>
  <si>
    <t>TIRUPATI INDUSTRIES INDIA LTD</t>
  </si>
  <si>
    <t>TIRUPATI INDUSTRIES (INDIA) LTD</t>
  </si>
  <si>
    <t>TIRUPATIFL</t>
  </si>
  <si>
    <t>TIRUPATI FORGE LTD</t>
  </si>
  <si>
    <t>Furniture-Furnishing-Paints</t>
  </si>
  <si>
    <t>TIRUPATI FOAM LTD</t>
  </si>
  <si>
    <t>TIRUPATI FINLEASE LTD</t>
  </si>
  <si>
    <t>TIPSINDLTD</t>
  </si>
  <si>
    <t>TIPS INDUSTRIES LTD</t>
  </si>
  <si>
    <t>TINNA TRADE LTD</t>
  </si>
  <si>
    <t>TINNA RUBBER AND INFRASTRUCTURE LTD</t>
  </si>
  <si>
    <t>TIMKEN</t>
  </si>
  <si>
    <t>TIMKEN INDIA LTD</t>
  </si>
  <si>
    <t>TIMKEN (INDIA) LTD</t>
  </si>
  <si>
    <t>TIMEX GROUP INDIA LTD</t>
  </si>
  <si>
    <t>TIMEX GROUP (INDIA) LTD</t>
  </si>
  <si>
    <t>TIMESGTY</t>
  </si>
  <si>
    <t>TIMES GUARANTY LTD</t>
  </si>
  <si>
    <t>TIMETECHNO</t>
  </si>
  <si>
    <t>TIME TECHNOPLAST LTD</t>
  </si>
  <si>
    <t>TI</t>
  </si>
  <si>
    <t>TILAKNAGAR INDUSTRIES LTD</t>
  </si>
  <si>
    <t>TILAK</t>
  </si>
  <si>
    <t>Tilak Ventures Ltd</t>
  </si>
  <si>
    <t>TIL</t>
  </si>
  <si>
    <t>TIL LTD</t>
  </si>
  <si>
    <t>TIJARIA</t>
  </si>
  <si>
    <t>TIJARIA POLYPIPES LTD</t>
  </si>
  <si>
    <t>TIGER LOGISTICS INDIA LTD</t>
  </si>
  <si>
    <t>TIGER LOGISTICS (INDIA) LTD</t>
  </si>
  <si>
    <t>Oil Marketing &amp; Distribution</t>
  </si>
  <si>
    <t>TIDEWATER</t>
  </si>
  <si>
    <t>TIDE WATER OIL COMPANY INDIA LTD</t>
  </si>
  <si>
    <t>TIDE WATER OIL COMPANY (INDIA) LTD</t>
  </si>
  <si>
    <t>TIAAN AYURVEDIC &amp; HERBS LTD</t>
  </si>
  <si>
    <t>TIFIN</t>
  </si>
  <si>
    <t>TI FINANCIAL HOLDINGS LTD</t>
  </si>
  <si>
    <t>THYROCARE</t>
  </si>
  <si>
    <t>THYROCARE TECHNOLOGIES LTD</t>
  </si>
  <si>
    <t>THOMASCOTT</t>
  </si>
  <si>
    <t>THOMAS SCOTT INDIA LTD</t>
  </si>
  <si>
    <t>THOMAS SCOTT (INDIA) LTD</t>
  </si>
  <si>
    <t>THOMASCOOK</t>
  </si>
  <si>
    <t>THOMAS COOK INDIA LTD</t>
  </si>
  <si>
    <t>THOMAS COOK (INDIA) LTD</t>
  </si>
  <si>
    <t>TIRUMALCHM</t>
  </si>
  <si>
    <t>THIRUMALAI CHEMICALS LTD</t>
  </si>
  <si>
    <t>THIRUSUGAR</t>
  </si>
  <si>
    <t>THIRU AROORAN SUGARS LTD</t>
  </si>
  <si>
    <t>THIRDWAVE FINANCIAL INTERMEDIARIES LTD</t>
  </si>
  <si>
    <t>THIRANI PROJECTS LTD</t>
  </si>
  <si>
    <t>THINK INK STUDIO LTD</t>
  </si>
  <si>
    <t>THERMAX</t>
  </si>
  <si>
    <t>THERMAX LTD</t>
  </si>
  <si>
    <t>THEMISMED</t>
  </si>
  <si>
    <t>THEMIS MEDICARE LTD</t>
  </si>
  <si>
    <t>THEJO</t>
  </si>
  <si>
    <t>THEJO ENGINEERING LTD</t>
  </si>
  <si>
    <t>THE YAMUNA SYNDICATE LTD</t>
  </si>
  <si>
    <t>WIPL</t>
  </si>
  <si>
    <t>THE WESTERN INDIA PLYWOODS LTD</t>
  </si>
  <si>
    <t>UNITEDTEA</t>
  </si>
  <si>
    <t>THE UNITED NILGIRI TEA ESTATES COMPANY LTD</t>
  </si>
  <si>
    <t>UGARSUGAR</t>
  </si>
  <si>
    <t>THE UGAR SUGAR WORKS LTD</t>
  </si>
  <si>
    <t>TINPLATE</t>
  </si>
  <si>
    <t>THE TINPLATE COMPANY OF INDIA LTD</t>
  </si>
  <si>
    <t>THE TINPLATE COMPANY OF (INDIA) LTD</t>
  </si>
  <si>
    <t>STCINDIA</t>
  </si>
  <si>
    <t>THE STATE TRADING CORPORATION OF INDIA LTD</t>
  </si>
  <si>
    <t>STC(INDIA)</t>
  </si>
  <si>
    <t>THE STATE TRADING CORPORATION OF (INDIA) LTD</t>
  </si>
  <si>
    <t>SOUTHBANK</t>
  </si>
  <si>
    <t>THE SOUTH INDIAN BANK LTD</t>
  </si>
  <si>
    <t>Publishing</t>
  </si>
  <si>
    <t>SANDESH</t>
  </si>
  <si>
    <t>THE SANDESH LTD</t>
  </si>
  <si>
    <t>RUBYMILLS</t>
  </si>
  <si>
    <t>THE RUBY MILLS LTD</t>
  </si>
  <si>
    <t>RAMCOCEM</t>
  </si>
  <si>
    <t>THE RAMCO CEMENTS LTD</t>
  </si>
  <si>
    <t>THE PHOSPHATE COMPANY LTD</t>
  </si>
  <si>
    <t>PHOENIXLTD</t>
  </si>
  <si>
    <t>THE PHOENIX MILLS LTD</t>
  </si>
  <si>
    <t>PKTEA</t>
  </si>
  <si>
    <t>THE PERIA KARAMALAI TEA &amp; PRODUCE COMPANY LTD</t>
  </si>
  <si>
    <t>Mining</t>
  </si>
  <si>
    <t>ORISSAMINE</t>
  </si>
  <si>
    <t>THE ORISSA MINERALS DEVELOPMENT COMPANY LTD</t>
  </si>
  <si>
    <t>NIACL</t>
  </si>
  <si>
    <t>THE NEW INDIA ASSURANCE COMPANY LTD</t>
  </si>
  <si>
    <t>MOTOGENFIN</t>
  </si>
  <si>
    <t>THE MOTOR &amp; GENERAL FINANCE LTD</t>
  </si>
  <si>
    <t>TMRVL</t>
  </si>
  <si>
    <t>THE MANDHANA RETAIL VENTURES LTD</t>
  </si>
  <si>
    <t>KTKBANK</t>
  </si>
  <si>
    <t>THE KARNATAKA BANK LTD</t>
  </si>
  <si>
    <t>J&amp;KBANK</t>
  </si>
  <si>
    <t>THE JAMMU &amp; KASHMIR BANK LTD</t>
  </si>
  <si>
    <t>THEINVEST</t>
  </si>
  <si>
    <t>THE INVESTMENT TRUST OF INDIA LTD</t>
  </si>
  <si>
    <t>THE INVESTMENT TRUST OF (INDIA) LTD</t>
  </si>
  <si>
    <t>THE INDIAN WOOD PRODUCTS COMPANY LTD</t>
  </si>
  <si>
    <t>INDHOTEL</t>
  </si>
  <si>
    <t>THE INDIAN HOTELS COMPANY LTD</t>
  </si>
  <si>
    <t>INDIACEM</t>
  </si>
  <si>
    <t>THE INDIA CEMENTS LTD</t>
  </si>
  <si>
    <t>HITECHGEAR</t>
  </si>
  <si>
    <t>THE HI-TECH GEARS LTD</t>
  </si>
  <si>
    <t>GROBTEA</t>
  </si>
  <si>
    <t>THE GROB TEA COMPANY LTD</t>
  </si>
  <si>
    <t>GESHIP</t>
  </si>
  <si>
    <t>THE GREAT EASTERN SHIPPING COMPANY LTD</t>
  </si>
  <si>
    <t>FEDERALBNK</t>
  </si>
  <si>
    <t>THE FEDERAL BANK LTD</t>
  </si>
  <si>
    <t>BYKE</t>
  </si>
  <si>
    <t>THE BYKE HOSPITALITY LTD</t>
  </si>
  <si>
    <t>ANUP</t>
  </si>
  <si>
    <t>The Anup Engineering Ltd</t>
  </si>
  <si>
    <t>ANDHRSUGAR</t>
  </si>
  <si>
    <t>THE ANDHRA SUGARS LTD</t>
  </si>
  <si>
    <t>THANGAMAYL</t>
  </si>
  <si>
    <t>THANGAMAYIL JEWELLERY LTD</t>
  </si>
  <si>
    <t>THAMBBI MODERN SPINNING MILLS LTD</t>
  </si>
  <si>
    <t>THAKRAL SERVICES INDIA LTD</t>
  </si>
  <si>
    <t>THAKRAL SERVICES (INDIA) LTD</t>
  </si>
  <si>
    <t>THAKKERS DEVELOPERS LTD</t>
  </si>
  <si>
    <t>THACKER &amp; CO LTD</t>
  </si>
  <si>
    <t>TGV SRAAC LTD</t>
  </si>
  <si>
    <t>TGBHOTELS</t>
  </si>
  <si>
    <t>TGB BANQUETS AND HOTELS LTD</t>
  </si>
  <si>
    <t>TEXMOPIPES</t>
  </si>
  <si>
    <t>TEXMO PIPES AND PRODUCTS LTD</t>
  </si>
  <si>
    <t>TEXRAIL</t>
  </si>
  <si>
    <t>TEXMACO RAIL &amp; ENGINEERING LTD</t>
  </si>
  <si>
    <t>TEXINFRA</t>
  </si>
  <si>
    <t>TEXMACO INFRASTRUCTURE &amp; HOLDINGS LTD</t>
  </si>
  <si>
    <t>TERRAFORM REALSTATE LTD</t>
  </si>
  <si>
    <t>TERRAFORM MAGNUM LTD</t>
  </si>
  <si>
    <t>TERAI TEA CO LTD</t>
  </si>
  <si>
    <t>TERASOFT</t>
  </si>
  <si>
    <t>TERA SOFTWARE LTD</t>
  </si>
  <si>
    <t>TELECANOR GLOBAL LTD</t>
  </si>
  <si>
    <t>TEJNAKSH HEALTHCARE LTD</t>
  </si>
  <si>
    <t>TEJASNET</t>
  </si>
  <si>
    <t>TEJAS NETWORKS LTD</t>
  </si>
  <si>
    <t>TEESTA AGRO INDUSTRIES LTD</t>
  </si>
  <si>
    <t>TECHNVISION VENTURES LTD</t>
  </si>
  <si>
    <t>TECHNOJET CONSULTANTS LTD</t>
  </si>
  <si>
    <t>TECHNOFAB</t>
  </si>
  <si>
    <t>TECHNOFAB ENGINEERING LTD</t>
  </si>
  <si>
    <t>TIIL</t>
  </si>
  <si>
    <t>TECHNOCRAFT INDUSTRIES INDIA LTD</t>
  </si>
  <si>
    <t>TECHNOCRAFT INDUSTRIES (INDIA) LTD</t>
  </si>
  <si>
    <t>TECHNOE</t>
  </si>
  <si>
    <t>TECHNO ELECTRIC &amp; ENGINEERING COMPANY LTD</t>
  </si>
  <si>
    <t>TECHIN</t>
  </si>
  <si>
    <t>TECHINDIA NIRMAN LTD</t>
  </si>
  <si>
    <t>TECHM</t>
  </si>
  <si>
    <t>TECH MAHINDRA LTD</t>
  </si>
  <si>
    <t>Sp.Consumer Services</t>
  </si>
  <si>
    <t>TEAMLEASE</t>
  </si>
  <si>
    <t>TEAMLEASE SERVICES LTD</t>
  </si>
  <si>
    <t>TEA TIME LTD</t>
  </si>
  <si>
    <t>TDPOWERSYS</t>
  </si>
  <si>
    <t>TD POWER SYSTEMS LTD</t>
  </si>
  <si>
    <t>TCPLPACK</t>
  </si>
  <si>
    <t>TCPL PACKAGING LTD</t>
  </si>
  <si>
    <t>TCNSBRANDS</t>
  </si>
  <si>
    <t>TCNS CLOTHING CO LTD</t>
  </si>
  <si>
    <t>TCM LTD</t>
  </si>
  <si>
    <t>TCI INDUSTRIES LTD</t>
  </si>
  <si>
    <t>TCIFINANCE</t>
  </si>
  <si>
    <t>TCI FINANCE LTD</t>
  </si>
  <si>
    <t>TCIEXP</t>
  </si>
  <si>
    <t>TCI EXPRESS LTD</t>
  </si>
  <si>
    <t>TCIDEVELOP</t>
  </si>
  <si>
    <t>TCI DEVELOPERS LTD</t>
  </si>
  <si>
    <t>TCFC FINANCE LTD</t>
  </si>
  <si>
    <t>TAYO ROLLS LTD</t>
  </si>
  <si>
    <t>TAYLORMADE RENEWABLES LTD</t>
  </si>
  <si>
    <t>TAVERNIER RESOURCES LTD</t>
  </si>
  <si>
    <t>TATIA GLOBAL VENNTURE LTD</t>
  </si>
  <si>
    <t>TTML</t>
  </si>
  <si>
    <t>TATA TELESERVICES MAHARASHTRA LTD</t>
  </si>
  <si>
    <t>TATASTEEL</t>
  </si>
  <si>
    <t>TATA STEEL LTD</t>
  </si>
  <si>
    <t>TATASTLBSL</t>
  </si>
  <si>
    <t>Tata Steel Bsl LTD</t>
  </si>
  <si>
    <t>TATASPONGE</t>
  </si>
  <si>
    <t>TATA SPONGE IRON LTD</t>
  </si>
  <si>
    <t>TATAPOWER</t>
  </si>
  <si>
    <t>TATA POWER COMPANY LTD</t>
  </si>
  <si>
    <t>TATAMTRDVR</t>
  </si>
  <si>
    <t>TATA MOTORS LTD</t>
  </si>
  <si>
    <t>TATAMOTORS</t>
  </si>
  <si>
    <t>TATAMETALI</t>
  </si>
  <si>
    <t>TATA METALIKS LTD</t>
  </si>
  <si>
    <t>TATAINVEST</t>
  </si>
  <si>
    <t>TATA INVESTMENT CORPORATION LTD</t>
  </si>
  <si>
    <t>TATAGLOBAL</t>
  </si>
  <si>
    <t>TATA GLOBAL BEVERAGES LTD</t>
  </si>
  <si>
    <t>TATAELXSI</t>
  </si>
  <si>
    <t>TATA ELXSI LTD</t>
  </si>
  <si>
    <t>TCS</t>
  </si>
  <si>
    <t>TATA CONSULTANCY SERVICES LTD</t>
  </si>
  <si>
    <t>Telecom - Alternate Carriers</t>
  </si>
  <si>
    <t>TATACOMM</t>
  </si>
  <si>
    <t>TATA COMMUNICATIONS LTD</t>
  </si>
  <si>
    <t>TATACOFFEE</t>
  </si>
  <si>
    <t>TATA COFFEE LTD</t>
  </si>
  <si>
    <t>TATACHEM</t>
  </si>
  <si>
    <t>TATA CHEMICALS LTD</t>
  </si>
  <si>
    <t>TASTY DAIRY SPECIALITIES LTD</t>
  </si>
  <si>
    <t>TASTYBITE</t>
  </si>
  <si>
    <t>TASTY BITE EATABLES LTD</t>
  </si>
  <si>
    <t>TASHI INDIA LTD</t>
  </si>
  <si>
    <t>TASHI (INDIA) LTD</t>
  </si>
  <si>
    <t>TARMAT</t>
  </si>
  <si>
    <t>TARMAT LTD</t>
  </si>
  <si>
    <t>TARINI INTERNATIONAL LTD</t>
  </si>
  <si>
    <t>TARAPUR</t>
  </si>
  <si>
    <t>TARAPUR TRANSFORMERS LTD</t>
  </si>
  <si>
    <t>TARAI FOODS LTD</t>
  </si>
  <si>
    <t>TARAJEWELS</t>
  </si>
  <si>
    <t>TARA JEWELS LTD</t>
  </si>
  <si>
    <t>TARACHAND</t>
  </si>
  <si>
    <t>TARA CHAND LOGISTIC SOLUTIONS LTD</t>
  </si>
  <si>
    <t>TAPARIA TOOLS LTD</t>
  </si>
  <si>
    <t>TANVI FOODS INDIA LTD</t>
  </si>
  <si>
    <t>TANVI FOODS (INDIA) LTD</t>
  </si>
  <si>
    <t>TANTIACONS</t>
  </si>
  <si>
    <t>TANTIA CONSTRUCTIONS LTD</t>
  </si>
  <si>
    <t>TANLA</t>
  </si>
  <si>
    <t>TANLA SOLUTIONS LTD</t>
  </si>
  <si>
    <t>TANFAC INDUSTRIES LTD</t>
  </si>
  <si>
    <t>Aerospace</t>
  </si>
  <si>
    <t>TANEJA AEROSPACE &amp; AVIATION LTD</t>
  </si>
  <si>
    <t>TNTELE</t>
  </si>
  <si>
    <t>TAMILNADU TELECOMMUNICATION LTD</t>
  </si>
  <si>
    <t>TAMILNADU STEEL TUBES LTD</t>
  </si>
  <si>
    <t>TNPETRO</t>
  </si>
  <si>
    <t>TAMILNADU PETROPRODUCTS LTD</t>
  </si>
  <si>
    <t>TAMILNADU JAIBHARAT MILLS LTD</t>
  </si>
  <si>
    <t>TNPL</t>
  </si>
  <si>
    <t>TAMIL NADU NEWSPRINT &amp; PAPERS LTD</t>
  </si>
  <si>
    <t>TAMBOLI CAPITAL LTD</t>
  </si>
  <si>
    <t>TALWGYM</t>
  </si>
  <si>
    <t>TALWALKARS LIFESTYLES LTD</t>
  </si>
  <si>
    <t>TALWALKARS</t>
  </si>
  <si>
    <t>TALWALKARS BETTER VALUE FITNESS LTD</t>
  </si>
  <si>
    <t>TALBROS ENGINEERING LTD</t>
  </si>
  <si>
    <t>TALBROAUTO</t>
  </si>
  <si>
    <t>TALBROS AUTOMOTIVE COMPONENTS LTD</t>
  </si>
  <si>
    <t>TAKE</t>
  </si>
  <si>
    <t>TAKE SOLUTIONS LTD</t>
  </si>
  <si>
    <t>TAJGVK</t>
  </si>
  <si>
    <t>TAJ GVK HOTELS &amp; RESORTS LTD</t>
  </si>
  <si>
    <t>TAINWALCHM</t>
  </si>
  <si>
    <t>TAINWALA CHEMICAL AND PLASTIC I LTD</t>
  </si>
  <si>
    <t>TAI INDUSTRIES LTD</t>
  </si>
  <si>
    <t>TAAZA INTERNATIONAL LTD</t>
  </si>
  <si>
    <t>Airlines</t>
  </si>
  <si>
    <t>TAAL ENTERPRISES LTD</t>
  </si>
  <si>
    <t>TTL</t>
  </si>
  <si>
    <t>T T LTD</t>
  </si>
  <si>
    <t>T SPIRITUAL WORLD LTD</t>
  </si>
  <si>
    <t>T D POWER SYSTEMS LTD</t>
  </si>
  <si>
    <t>T &amp; I GLOBAL LTD</t>
  </si>
  <si>
    <t>SYSTEMATIX SECURITIES LTD</t>
  </si>
  <si>
    <t>SYSTEMATIX CORPORATE SERVICES LTD</t>
  </si>
  <si>
    <t>SYSCO INDUSTRIES LTD</t>
  </si>
  <si>
    <t>SYSCHEM INDIA LTD</t>
  </si>
  <si>
    <t>SYSCHEM (INDIA) LTD</t>
  </si>
  <si>
    <t>SYNTHIKO FOILS LTD</t>
  </si>
  <si>
    <t>SYNGENE</t>
  </si>
  <si>
    <t>SYNGENE INTERNATIONAL LTD</t>
  </si>
  <si>
    <t>SYNERGY GREEN INDUSTRIES LTD</t>
  </si>
  <si>
    <t>SYNDIBANK</t>
  </si>
  <si>
    <t>SYNDICATE BANK</t>
  </si>
  <si>
    <t>SYNCOM</t>
  </si>
  <si>
    <t>SYNCOM HEALTHCARE LTD</t>
  </si>
  <si>
    <t>SYNCOM FORMULATIONS INDIA LTD</t>
  </si>
  <si>
    <t>SYNCOM FORMULATIONS (INDIA) LTD</t>
  </si>
  <si>
    <t>SYMPHONY</t>
  </si>
  <si>
    <t>SYMPHONY LTD</t>
  </si>
  <si>
    <t>SYMBIOX INVESTMENT &amp; TRADING COMPANY LTD</t>
  </si>
  <si>
    <t>SYLPH TECHNOLOGIES LTD</t>
  </si>
  <si>
    <t>SYLPH EDUCATION SOLUTIONS LTD</t>
  </si>
  <si>
    <t>SYBLY INDUSTRIES LTD</t>
  </si>
  <si>
    <t>SWORD-EDGE COMMERCIALS LTD</t>
  </si>
  <si>
    <t>SWORD &amp; SHIELD PHARMA LTD</t>
  </si>
  <si>
    <t>SWITCHING TECHNOLOGIES GUNTHER LTD</t>
  </si>
  <si>
    <t>SWISS GLASCOAT EQUIPMENTS LTD</t>
  </si>
  <si>
    <t>SWELECTES</t>
  </si>
  <si>
    <t>SWELECT ENERGY SYSTEMS LTD</t>
  </si>
  <si>
    <t>SWASTIKA INVESTMART LTD</t>
  </si>
  <si>
    <t>SWASTIK SAFE DEPOSIT &amp; INVESTMENTS LTD</t>
  </si>
  <si>
    <t>SWASTI VINAYAKA SYNTHETICS LTD</t>
  </si>
  <si>
    <t>SWASTI VINAYAKA ART AND HERITAGE CORPORATION LTD</t>
  </si>
  <si>
    <t>SWARNSARITA GEMS LTD</t>
  </si>
  <si>
    <t>SWARNA SECURITIES LTD</t>
  </si>
  <si>
    <t>SWARAJENG</t>
  </si>
  <si>
    <t>SWARAJ ENGINES LTD</t>
  </si>
  <si>
    <t>SWARAJ AUTOMOTIVES LTD</t>
  </si>
  <si>
    <t>SWANENERGY</t>
  </si>
  <si>
    <t>SWAN ENERGY LTD</t>
  </si>
  <si>
    <t>SWAGTAM TRADING &amp; SERVICES LTD</t>
  </si>
  <si>
    <t>SWAGRUHA INFRASTRUCTURE LTD</t>
  </si>
  <si>
    <t>SWADESHI POLYTEX LTD</t>
  </si>
  <si>
    <t>SWADESHI INDUSTRIES LEASING CO LTD</t>
  </si>
  <si>
    <t>SW INVESTMENTS LTD</t>
  </si>
  <si>
    <t>SVP HOUSING LTD</t>
  </si>
  <si>
    <t>SVP GLOBAL VENTURES LTD</t>
  </si>
  <si>
    <t>SVC RESOURCES LTD</t>
  </si>
  <si>
    <t>SVCIND</t>
  </si>
  <si>
    <t>SVC INDUSTRIES Ltd</t>
  </si>
  <si>
    <t>SVARNIM TRADE UDYOG LTD</t>
  </si>
  <si>
    <t>SVARAJ TRADING &amp; AGENCIES LTD</t>
  </si>
  <si>
    <t>SVAM SOFTWARE LTD</t>
  </si>
  <si>
    <t>SVA INDIA LTD</t>
  </si>
  <si>
    <t>SVA (INDIA) LTD</t>
  </si>
  <si>
    <t>SUZLON</t>
  </si>
  <si>
    <t>SUZLON ENERGY LTD</t>
  </si>
  <si>
    <t>SUYOG TELEMATICS LTD</t>
  </si>
  <si>
    <t>SUVIDHA INFRAESTATE CORPORATION LTD</t>
  </si>
  <si>
    <t>SUVEN</t>
  </si>
  <si>
    <t>SUVEN LIFE SCIENCES LTD</t>
  </si>
  <si>
    <t>SUULD</t>
  </si>
  <si>
    <t>SUUMAYA LIFESTYLE LTD</t>
  </si>
  <si>
    <t>SUTLEJTEX</t>
  </si>
  <si>
    <t>SUTLEJ TEXTILES AND INDUSTRIES LTD</t>
  </si>
  <si>
    <t>SURFI</t>
  </si>
  <si>
    <t>SURYO FOODS &amp;amp; INDUSTRIES LTD.</t>
  </si>
  <si>
    <t>SURYAVANSHI SPINNING MILLS LTD</t>
  </si>
  <si>
    <t>SURYALATA SPINNING MILLS LTD</t>
  </si>
  <si>
    <t>SURYALAXMI</t>
  </si>
  <si>
    <t>SURYALAKSHMI COTTON MILLS LTD</t>
  </si>
  <si>
    <t>SURYAKRIPA FINANCE LTD</t>
  </si>
  <si>
    <t>SURYACHAKRA POWER CORPORATION LTD</t>
  </si>
  <si>
    <t>SURYAAMBA SPINNING MILLS LTD</t>
  </si>
  <si>
    <t>SURYAROSNI</t>
  </si>
  <si>
    <t>SURYA ROSHNI LTD</t>
  </si>
  <si>
    <t>SURYA INDIA LTD</t>
  </si>
  <si>
    <t>SURYA (INDIA) LTD</t>
  </si>
  <si>
    <t>SUREVIN</t>
  </si>
  <si>
    <t>SUREVIN BPO SERVICES LTD</t>
  </si>
  <si>
    <t>SURAT TEXTILE MILLS LTD</t>
  </si>
  <si>
    <t>SURANAT&amp;P</t>
  </si>
  <si>
    <t>SURANA TELECOM AND POWER LTD</t>
  </si>
  <si>
    <t>SURANASOL</t>
  </si>
  <si>
    <t>SURANA SOLAR LTD</t>
  </si>
  <si>
    <t>SURAJ PRODUCTS LTD</t>
  </si>
  <si>
    <t>SURAJ LTD</t>
  </si>
  <si>
    <t>SUPREMEX SHINE STEELS LTD</t>
  </si>
  <si>
    <t>SUPPETRO</t>
  </si>
  <si>
    <t>SUPREME PETROCHEM LTD</t>
  </si>
  <si>
    <t>SUPREMEINF</t>
  </si>
  <si>
    <t>SUPREME INFRASTRUCTURE INDIA LTD</t>
  </si>
  <si>
    <t>SUPREME INFRASTRUCTURE (INDIA) LTD</t>
  </si>
  <si>
    <t>SUPREMEIND</t>
  </si>
  <si>
    <t>SUPREME INDUSTRIES LTD</t>
  </si>
  <si>
    <t>SIIL</t>
  </si>
  <si>
    <t>SUPREME INDIA IMPEX LTD</t>
  </si>
  <si>
    <t>SUPREME HOLDINGS &amp; HOSPITALITY INDIA LTD</t>
  </si>
  <si>
    <t>SUPREME HOLDINGS &amp; HOSPITALITY (INDIA) LTD</t>
  </si>
  <si>
    <t>SUPREMEENG</t>
  </si>
  <si>
    <t>SUPREME ENGINEERING LTD</t>
  </si>
  <si>
    <t>SUPRAJIT</t>
  </si>
  <si>
    <t>SUPRAJIT ENGINEERING LTD</t>
  </si>
  <si>
    <t>SUPRA TRENDS LTD</t>
  </si>
  <si>
    <t>SUPRA PACIFIC MANAGEMENT CONSULTANCY LTD</t>
  </si>
  <si>
    <t>SUPERTEX INDUSTRIES LTD</t>
  </si>
  <si>
    <t>SUPERSHAKTI METALIKS LTD</t>
  </si>
  <si>
    <t>SUPERNOVA ADVERTISING LTD</t>
  </si>
  <si>
    <t>SIEL</t>
  </si>
  <si>
    <t>Superior Industrial Enterprises LTD</t>
  </si>
  <si>
    <t>SUPERIOR FINLEASE LTD</t>
  </si>
  <si>
    <t>SUPERHOUSE</t>
  </si>
  <si>
    <t>SUPERHOUSE LTD</t>
  </si>
  <si>
    <t>SUPERB PAPERS LTD</t>
  </si>
  <si>
    <t>SUPER TANNERY LTD</t>
  </si>
  <si>
    <t>SUPERSPIN</t>
  </si>
  <si>
    <t>SUPER SPINNING MILLS LTD</t>
  </si>
  <si>
    <t>SUPER SALES INDIA LTD</t>
  </si>
  <si>
    <t>SUPER SALES (INDIA) LTD</t>
  </si>
  <si>
    <t>SUPER FINE KNITTERS LTD</t>
  </si>
  <si>
    <t>SUPER DOMESTIC MACHINES LTD</t>
  </si>
  <si>
    <t>SUPER CROP SAFE LTD</t>
  </si>
  <si>
    <t>SUPER BAKERS INDIA LTD</t>
  </si>
  <si>
    <t>SUPER BAKERS (INDIA) LTD</t>
  </si>
  <si>
    <t>SUNTECK</t>
  </si>
  <si>
    <t>SUNTECK REALTY LTD</t>
  </si>
  <si>
    <t>SUNSTAR REALTY DEVELOPMENT LTD</t>
  </si>
  <si>
    <t>SUNSHINE CAPITAL LTD</t>
  </si>
  <si>
    <t>SUNSHIELD CHEMICALS LTD</t>
  </si>
  <si>
    <t>SUNRISE INDUSTRIAL TRADERS LTD</t>
  </si>
  <si>
    <t>SUNRAJDI</t>
  </si>
  <si>
    <t>SUNRAJ DIAMOND EXPORTS LTD.</t>
  </si>
  <si>
    <t>SUNIL INDUSTRIES LTD</t>
  </si>
  <si>
    <t>SUNILHITEC</t>
  </si>
  <si>
    <t>SUNIL HITECH ENGINEERS LTD</t>
  </si>
  <si>
    <t>SUNIL HEALTHCARE LTD</t>
  </si>
  <si>
    <t>SUNIL AGRO FOODS LTD</t>
  </si>
  <si>
    <t>SUNGOLD MEDIA AND ENTERTAINMENT LTD</t>
  </si>
  <si>
    <t>SUNGOLD CAPITAL LTD</t>
  </si>
  <si>
    <t>SUNFLAG</t>
  </si>
  <si>
    <t>SUNFLAG IRON AND STEEL COMPANY LTD</t>
  </si>
  <si>
    <t>SUNDRMFAST</t>
  </si>
  <si>
    <t>SUNDRAM FASTENERS LTD</t>
  </si>
  <si>
    <t>SUNDARAM</t>
  </si>
  <si>
    <t>SUNDARAM MULTI PAP LTD</t>
  </si>
  <si>
    <t>SUNDARMFIN</t>
  </si>
  <si>
    <t>SUNDARAM FINANCE LTD</t>
  </si>
  <si>
    <t>SUNDARMHLD</t>
  </si>
  <si>
    <t>SUNDARAM FINANCE HOLDINGS LTD</t>
  </si>
  <si>
    <t>SUNCLAYLTD</t>
  </si>
  <si>
    <t>SUNDARAM CLAYTON LTD</t>
  </si>
  <si>
    <t>SUNDRMBRAK</t>
  </si>
  <si>
    <t>SUNDARAM BRAKE LININGS LTD</t>
  </si>
  <si>
    <t>SUNCITY SYNTHETICS LTD</t>
  </si>
  <si>
    <t>SUNCARE TRADERS LTD</t>
  </si>
  <si>
    <t>SUNTV</t>
  </si>
  <si>
    <t>SUN TV NETWORK LTD</t>
  </si>
  <si>
    <t>SUN TECHNO OVERSEAS LTD</t>
  </si>
  <si>
    <t>SUN SOURCE INDIA LTD</t>
  </si>
  <si>
    <t>SUN SOURCE (INDIA) LTD</t>
  </si>
  <si>
    <t>SUN RETAIL LTD</t>
  </si>
  <si>
    <t>SUNPHARMA</t>
  </si>
  <si>
    <t>SUN PHARMACEUTICAL INDUSTRIES LTD</t>
  </si>
  <si>
    <t>SPARC</t>
  </si>
  <si>
    <t>SUN PHARMA ADVANCED RESEARCH COMPANY LTD</t>
  </si>
  <si>
    <t>SUN AND SHINE WORLDWIDE LTD</t>
  </si>
  <si>
    <t>SUMMITSEC</t>
  </si>
  <si>
    <t>SUMMIT SECURITIES LTD</t>
  </si>
  <si>
    <t>SUMIT</t>
  </si>
  <si>
    <t>SUMIT WOODS LTD</t>
  </si>
  <si>
    <t>SUMERU INDUSTRIES LTD</t>
  </si>
  <si>
    <t>SUMEETINDS</t>
  </si>
  <si>
    <t>SUMEET INDUSTRIES LTD</t>
  </si>
  <si>
    <t>SUMEDHA FISCAL SERVICES LTD</t>
  </si>
  <si>
    <t>SULABH ENGINEERS &amp; SERVICES LTD</t>
  </si>
  <si>
    <t>SUKHJIT STARCH &amp; CHEMICALS LTD</t>
  </si>
  <si>
    <t>SUJANAUNI</t>
  </si>
  <si>
    <t>SUJANA UNIVERSAL INDUSTRIES LTD</t>
  </si>
  <si>
    <t>SUJALA TRADING &amp; HOLDINGS LTD</t>
  </si>
  <si>
    <t>SUICH</t>
  </si>
  <si>
    <t>Suich Industries Ltd</t>
  </si>
  <si>
    <t>SUGAL &amp; DAMANI SHARE BROKERS LTD</t>
  </si>
  <si>
    <t>SUERYAA KNITWEAR LTD</t>
  </si>
  <si>
    <t>SUDITI INDUSTRIES LTD</t>
  </si>
  <si>
    <t>SUDARSCHEM</t>
  </si>
  <si>
    <t>SUDARSHAN CHEMICAL INDUSTRIES LTD</t>
  </si>
  <si>
    <t>SUDAL INDUSTRIES LTD</t>
  </si>
  <si>
    <t>SUCHITRA FINANCE &amp; TRADING COMPANY LTD</t>
  </si>
  <si>
    <t>SUBWAY FINANCE &amp; INVESTMENT CO LTD</t>
  </si>
  <si>
    <t>SUBROS</t>
  </si>
  <si>
    <t>SUBROS LTD</t>
  </si>
  <si>
    <t>SUBHASH SILK MILLS LTD</t>
  </si>
  <si>
    <t>SUBEX LTD</t>
  </si>
  <si>
    <t>SUBEX</t>
  </si>
  <si>
    <t>Subex LTD</t>
  </si>
  <si>
    <t>STYLAM INDUSTRIES LTD</t>
  </si>
  <si>
    <t>STURDY INDUSTRIES LTD</t>
  </si>
  <si>
    <t>STAR</t>
  </si>
  <si>
    <t>STRIDES PHARMA SCIENCE LTD</t>
  </si>
  <si>
    <t>STRATMONT INDUSTRIES LTD</t>
  </si>
  <si>
    <t>STOVEC INDUSTRIES LTD</t>
  </si>
  <si>
    <t>SGL</t>
  </si>
  <si>
    <t>STL GLOBAL LTD</t>
  </si>
  <si>
    <t>STINDIA</t>
  </si>
  <si>
    <t>STI INDIA LTD</t>
  </si>
  <si>
    <t>ST(INDIA)</t>
  </si>
  <si>
    <t>STI (INDIA) LTD</t>
  </si>
  <si>
    <t>STRTECH</t>
  </si>
  <si>
    <t>STERLITE TECHNOLOGIES LTD</t>
  </si>
  <si>
    <t>STERTOOLS</t>
  </si>
  <si>
    <t>STERLING TOOLS LTD</t>
  </si>
  <si>
    <t>STERLING SPINNERS LTD</t>
  </si>
  <si>
    <t>STRLGUA</t>
  </si>
  <si>
    <t>STERLING GUARANTY &amp;amp; FINANCE LTD.</t>
  </si>
  <si>
    <t>STERLING GREEN WOODS LTD</t>
  </si>
  <si>
    <t>STEP TWO CORPORATION LTD</t>
  </si>
  <si>
    <t>STELLAR CAPITAL SERVICES LTD</t>
  </si>
  <si>
    <t>STELLANT SECURITIES INDIA LTD</t>
  </si>
  <si>
    <t>STELLANT SECURITIES (INDIA) LTD</t>
  </si>
  <si>
    <t>STEL</t>
  </si>
  <si>
    <t>STEL HOLDINGS LTD</t>
  </si>
  <si>
    <t>STEELCO GUJARAT LTD</t>
  </si>
  <si>
    <t>STEELCAST LTD</t>
  </si>
  <si>
    <t>SSWL</t>
  </si>
  <si>
    <t>STEEL STRIPS WHEELS LTD</t>
  </si>
  <si>
    <t>Iron &amp;amp; Steel/Interm.Products</t>
  </si>
  <si>
    <t>STRIPMT</t>
  </si>
  <si>
    <t>STEEL STRIPS LTD.</t>
  </si>
  <si>
    <t>STEEL STRIPS INFRASTRUCTURES LTD</t>
  </si>
  <si>
    <t>STEELXIND</t>
  </si>
  <si>
    <t>STEEL EXCHANGE INDIA LTD</t>
  </si>
  <si>
    <t>STEEL EXCHANGE (INDIA) LTD</t>
  </si>
  <si>
    <t>STEELCITY</t>
  </si>
  <si>
    <t>STEEL CITY SECURITIES LTD</t>
  </si>
  <si>
    <t>SAIL</t>
  </si>
  <si>
    <t>STEEL AUTHORITY OF INDIA LTD</t>
  </si>
  <si>
    <t>STEEL AUTHORITY OF (INDIA) LTD</t>
  </si>
  <si>
    <t>SBIN</t>
  </si>
  <si>
    <t>STATE BANK OF INDIA</t>
  </si>
  <si>
    <t>STARLOG ENTERPRISES LTD</t>
  </si>
  <si>
    <t>STARLITE COMPONENTS LTD</t>
  </si>
  <si>
    <t>Other Non-Ferrous Metals</t>
  </si>
  <si>
    <t>STARLIT POWER SYSTEMS LTD</t>
  </si>
  <si>
    <t>STARCOM INFORMATION TECHNOLOGY LTD</t>
  </si>
  <si>
    <t>STARPAPER</t>
  </si>
  <si>
    <t>STAR PAPER MILLS LTD</t>
  </si>
  <si>
    <t>STAR DELTA TRANSFORMERS LTD</t>
  </si>
  <si>
    <t>STARCEMENT</t>
  </si>
  <si>
    <t>STAR CEMENT LTD</t>
  </si>
  <si>
    <t>STANROSE MAFATLAL INVESTMENTS AND FINANCE LTD</t>
  </si>
  <si>
    <t>STANPACKS INDIA LTD</t>
  </si>
  <si>
    <t>STANPACKS (INDIA) LTD</t>
  </si>
  <si>
    <t>STANDARD SURFACTANTS LTD</t>
  </si>
  <si>
    <t>STANDARD SHOE SOLE AND MOULD INDIA LTD</t>
  </si>
  <si>
    <t>STANDARD SHOE SOLE AND MOULD (INDIA) LTD</t>
  </si>
  <si>
    <t>SIL</t>
  </si>
  <si>
    <t>STANDARD INDUSTRIES LTD</t>
  </si>
  <si>
    <t>STANDARD CHARTERED PLC</t>
  </si>
  <si>
    <t>STANDARD CAPITAL MARKETS LTD</t>
  </si>
  <si>
    <t>STANDARD BATTERIES LTD</t>
  </si>
  <si>
    <t>SCAPDVR</t>
  </si>
  <si>
    <t>STAMPEDE CAPITAL LTD</t>
  </si>
  <si>
    <t>STAMPEDE</t>
  </si>
  <si>
    <t>SSPN FINANCE LTD</t>
  </si>
  <si>
    <t>SSPDL LTD</t>
  </si>
  <si>
    <t>SS ORGANICS LTD</t>
  </si>
  <si>
    <t>SRU STEELS LTD</t>
  </si>
  <si>
    <t>SRSLTD</t>
  </si>
  <si>
    <t>SRS LTD</t>
  </si>
  <si>
    <t>SRS FINANCE LTD</t>
  </si>
  <si>
    <t>SRM ENERGY LTD</t>
  </si>
  <si>
    <t>SRIPIPES</t>
  </si>
  <si>
    <t>SRIKALAHASTHI PIPES LTD</t>
  </si>
  <si>
    <t>SRI VAJRA GRANITES LTD</t>
  </si>
  <si>
    <t>SRI RAMAKRISHNA MILLS COIMBATORE LTD</t>
  </si>
  <si>
    <t>SRI NACHAMMAI COTTON MILLS LTD</t>
  </si>
  <si>
    <t>SRI LAKSHMI SARASWATHI TEXTILES ARNI LTD</t>
  </si>
  <si>
    <t>SKML</t>
  </si>
  <si>
    <t>SRI KRISHNA METCOM LTD</t>
  </si>
  <si>
    <t>SRI KRISHNA CONSTRUCTIONS INDIA LTD</t>
  </si>
  <si>
    <t>SRI KRISHNA CONSTRUCTIONS (INDIA) LTD</t>
  </si>
  <si>
    <t>SRI KPR INDUSTRIES LTD</t>
  </si>
  <si>
    <t>HAVISHA</t>
  </si>
  <si>
    <t>SRI HAVISHA HOSPITALITY AND INFRASTRUCTURE LTD</t>
  </si>
  <si>
    <t>SRI AMARNATH FINANCE LTD</t>
  </si>
  <si>
    <t>SABTN</t>
  </si>
  <si>
    <t>SRI ADHIKARI BROTHERS TELEVISION NETWORK LTD</t>
  </si>
  <si>
    <t>SRG HOUSING FINANCE LTD</t>
  </si>
  <si>
    <t>SRF</t>
  </si>
  <si>
    <t>SRF LTD</t>
  </si>
  <si>
    <t>SRESTHA FINVEST LTD</t>
  </si>
  <si>
    <t>SREINFRA</t>
  </si>
  <si>
    <t>SREI INFRASTRUCTURE FINANCE LTD</t>
  </si>
  <si>
    <t>SREEL</t>
  </si>
  <si>
    <t>SREELEATHERS LTD</t>
  </si>
  <si>
    <t>SREECHEM RESINS LTD</t>
  </si>
  <si>
    <t>SRHHYPOLTD</t>
  </si>
  <si>
    <t>SREE RAYALASEEMA HI-STRENGTH HYPO LTD</t>
  </si>
  <si>
    <t>SREE JAYALAKSHMI AUTOSPIN LTD</t>
  </si>
  <si>
    <t>SQUARE FOUR PROJECTS INDIA LTD</t>
  </si>
  <si>
    <t>SQUARE FOUR PROJECTS (INDIA) LTD</t>
  </si>
  <si>
    <t>SQSBFSI</t>
  </si>
  <si>
    <t>SQS INDIA BFSI LTD</t>
  </si>
  <si>
    <t>SPS INTERNATIONAL LTD</t>
  </si>
  <si>
    <t>SPS FINQUEST LTD</t>
  </si>
  <si>
    <t>Construction &amp;amp; Engineering</t>
  </si>
  <si>
    <t>SFIVL</t>
  </si>
  <si>
    <t>Spring Fields Infraventure Ltd</t>
  </si>
  <si>
    <t>SPRAYKING AGRO EQUIPMENT LTD</t>
  </si>
  <si>
    <t>SPORTKING INDIA LTD</t>
  </si>
  <si>
    <t>SPORTKING (INDIA) LTD</t>
  </si>
  <si>
    <t>SPMLINFRA</t>
  </si>
  <si>
    <t>SPML INFRA LTD</t>
  </si>
  <si>
    <t>SMPL</t>
  </si>
  <si>
    <t>SPLENDID METAL PRODUCTS LTD</t>
  </si>
  <si>
    <t>SPLIL</t>
  </si>
  <si>
    <t>SPL INDUSTRIES LTD</t>
  </si>
  <si>
    <t>SPICY ENTERTAINMENT AND MEDIA LTD</t>
  </si>
  <si>
    <t>SPICEJET LTD</t>
  </si>
  <si>
    <t>SPICEMOBI</t>
  </si>
  <si>
    <t>SPICE MOBILITY LTD</t>
  </si>
  <si>
    <t>SPICE ISLANDS APPARELS LTD</t>
  </si>
  <si>
    <t>SPENTEX</t>
  </si>
  <si>
    <t>SPENTEX INDUSTRIES LTD</t>
  </si>
  <si>
    <t>SPENTA INTERNATIONAL LTD</t>
  </si>
  <si>
    <t>SPENCERS</t>
  </si>
  <si>
    <t>Spencer's Retail LTD</t>
  </si>
  <si>
    <t>SPENCER</t>
  </si>
  <si>
    <t>Spencers Retail Ltd</t>
  </si>
  <si>
    <t>SPEL SEMICONDUCTOR LTD</t>
  </si>
  <si>
    <t>SPEEDAGE COMMERCIALS LTD</t>
  </si>
  <si>
    <t>SPECULAR MARKETING &amp; FINANCING LTD</t>
  </si>
  <si>
    <t>SPECTRUM FOODS LTD</t>
  </si>
  <si>
    <t>SPECTRUM</t>
  </si>
  <si>
    <t>SPECTRUM ELECTRICAL INDUSTRIES LTD</t>
  </si>
  <si>
    <t>SPECTRA INDUSTRIES LTD</t>
  </si>
  <si>
    <t>SPECIALITY</t>
  </si>
  <si>
    <t>SPECIALITY RESTAURANTS LTD</t>
  </si>
  <si>
    <t>SPARKLING INDIA FINSHARES LTD</t>
  </si>
  <si>
    <t>SPARC SYSTEMS LTD</t>
  </si>
  <si>
    <t>SPAN DIVERGENT LTD</t>
  </si>
  <si>
    <t>SPCENET</t>
  </si>
  <si>
    <t>SPACENET ENTERPRISES INDIA LTD</t>
  </si>
  <si>
    <t>SPACENET ENTERPRISES (INDIA) LTD</t>
  </si>
  <si>
    <t>SPACEAGE PRODUCTS LTD</t>
  </si>
  <si>
    <t>SPACE INCUBATRICS TECHNOLOGIES LTD</t>
  </si>
  <si>
    <t>SPACAPS</t>
  </si>
  <si>
    <t>SPA Capital Services Ltd</t>
  </si>
  <si>
    <t>SP CAPITAL FINANCING LTD</t>
  </si>
  <si>
    <t>SOWBHAGYA MEDIA LTD</t>
  </si>
  <si>
    <t>SOVEREIGN DIAMONDS LTD</t>
  </si>
  <si>
    <t>SPIC</t>
  </si>
  <si>
    <t>SOUTHERN PETROCHEMICALS INDUSTRIES CORPORATION LTD</t>
  </si>
  <si>
    <t>SOUTHERN ONLINE BIO TECHNOLOGIES LTD</t>
  </si>
  <si>
    <t>SOUTHERN MAGNESIUM &amp; CHEMICALS LTD</t>
  </si>
  <si>
    <t>SOUTHERN LATEX LTD</t>
  </si>
  <si>
    <t>SOUTHERN INFOSYS LTD</t>
  </si>
  <si>
    <t>SOUTHERN GAS LTD</t>
  </si>
  <si>
    <t>SOUTHWEST</t>
  </si>
  <si>
    <t>SOUTH WEST PINNACLE EXPLORATION LTD</t>
  </si>
  <si>
    <t>SOUTH INDIA PROJECTS LTD</t>
  </si>
  <si>
    <t>SOUTH INDIA PAPER MILLS LTD</t>
  </si>
  <si>
    <t>SOUTH ASIAN ENTERPRISES LTD</t>
  </si>
  <si>
    <t>SOURCE NATURAL FOODS &amp; HERBAL SUPPL LTD</t>
  </si>
  <si>
    <t>SOURCE INDUSTRIES INDIA LTD</t>
  </si>
  <si>
    <t>SOURCE INDUSTRIES (INDIA) LTD</t>
  </si>
  <si>
    <t>SORILINFRA</t>
  </si>
  <si>
    <t>SORIL INFRA RESOURCES LTD</t>
  </si>
  <si>
    <t>SOPHIA TRAEXPO LTD</t>
  </si>
  <si>
    <t>SONISOYA</t>
  </si>
  <si>
    <t>SONI SOYA PRODUCTS LTD</t>
  </si>
  <si>
    <t>SONI MEDICARE LTD</t>
  </si>
  <si>
    <t>SONATSOFTW</t>
  </si>
  <si>
    <t>SONATA SOFTWARE LTD</t>
  </si>
  <si>
    <t>SONAMCLOCK</t>
  </si>
  <si>
    <t>SONAM CLOCK LTD</t>
  </si>
  <si>
    <t>SONAL MERCANTILE LTD</t>
  </si>
  <si>
    <t>SONAL ADHESIVES LTD</t>
  </si>
  <si>
    <t>SOMICONVEY</t>
  </si>
  <si>
    <t>SOMI CONVEYOR BELTINGS LTD</t>
  </si>
  <si>
    <t>SOMANYCERA</t>
  </si>
  <si>
    <t>SOMANY CERAMICS LTD</t>
  </si>
  <si>
    <t>SOMATEX</t>
  </si>
  <si>
    <t>SOMA TEXTILES &amp; INDUSTRIES LTD</t>
  </si>
  <si>
    <t>SDBL</t>
  </si>
  <si>
    <t>SOM DISTILLERIES &amp; BREWERIES LTD</t>
  </si>
  <si>
    <t>SOM DATT FINANCE CORPORATION LTD</t>
  </si>
  <si>
    <t>SOLITAIRE MACHINE TOOLS LTD</t>
  </si>
  <si>
    <t>SOLIS MARKETING LTD</t>
  </si>
  <si>
    <t>SOLID STONE COMPANY LTD</t>
  </si>
  <si>
    <t>SOLID CONTAINERS LTD</t>
  </si>
  <si>
    <t>SOLID CARBIDE TOOLS LTD</t>
  </si>
  <si>
    <t>SOLEX</t>
  </si>
  <si>
    <t>SOLEX ENERGY LTD</t>
  </si>
  <si>
    <t>SOLARA</t>
  </si>
  <si>
    <t>SOLARA ACTIVE PHARMA SCIENCES LTD</t>
  </si>
  <si>
    <t>SOLARINDS</t>
  </si>
  <si>
    <t>SOLAR INDUSTRIES INDIA LTD</t>
  </si>
  <si>
    <t>SOLAR INDUSTRIES (INDIA) LTD</t>
  </si>
  <si>
    <t>SOFTTECH ENGINEERS LTD</t>
  </si>
  <si>
    <t>SOFTSOL INDIA LTD</t>
  </si>
  <si>
    <t>SOFTSOL (INDIA) LTD</t>
  </si>
  <si>
    <t>SOFTBPO GLOBAL SERVICES LTD</t>
  </si>
  <si>
    <t>SOFCOM SYSTEMS LTD</t>
  </si>
  <si>
    <t>SOBHAGYA MERCHANTILE LTD</t>
  </si>
  <si>
    <t>SOBHA</t>
  </si>
  <si>
    <t>SOBHA LTD</t>
  </si>
  <si>
    <t>SNOWMAN</t>
  </si>
  <si>
    <t>SNOWMAN LOGISTICS LTD</t>
  </si>
  <si>
    <t>SNL BEARINGS LTD</t>
  </si>
  <si>
    <t>SMVD</t>
  </si>
  <si>
    <t>SMVD POLY PACK LTD</t>
  </si>
  <si>
    <t>SMSPHARMA</t>
  </si>
  <si>
    <t>SMS PHARMACEUTICALS LTD</t>
  </si>
  <si>
    <t>SMSLIFE</t>
  </si>
  <si>
    <t>SMS LIFESCIENCES INDIA LTD</t>
  </si>
  <si>
    <t>SMS LIFESCIENCES (INDIA) LTD</t>
  </si>
  <si>
    <t>SMRUTHI ORGANICS LTD</t>
  </si>
  <si>
    <t>SMLISUZU</t>
  </si>
  <si>
    <t>SML ISUZU LTD</t>
  </si>
  <si>
    <t>SMIFS CAPITAL MARKETS LTD</t>
  </si>
  <si>
    <t>SMARTLINK</t>
  </si>
  <si>
    <t>SMARTLINK HOLDINGS LTD</t>
  </si>
  <si>
    <t>SMART FINSEC LTD</t>
  </si>
  <si>
    <t>SKYLINE VENTURES INDIA LTD</t>
  </si>
  <si>
    <t>SKYLINE VENTURES (INDIA) LTD</t>
  </si>
  <si>
    <t>SKYLINE MILLARS LTD</t>
  </si>
  <si>
    <t>SKY INDUSTRIES LTD</t>
  </si>
  <si>
    <t>SKY GOLD LTD</t>
  </si>
  <si>
    <t>SKSTEXTILE</t>
  </si>
  <si>
    <t>SKS TEXTILES LTD</t>
  </si>
  <si>
    <t>SKP SECURITIES LTD</t>
  </si>
  <si>
    <t>SKMEGGPROD</t>
  </si>
  <si>
    <t>SKM EGG PRODUCTS EXPORT INDIA LTD</t>
  </si>
  <si>
    <t>SKM EGG PRODUCTS EXPORT (INDIA) LTD</t>
  </si>
  <si>
    <t>SKIPPER</t>
  </si>
  <si>
    <t>SKIPPER LTD</t>
  </si>
  <si>
    <t>SKIL</t>
  </si>
  <si>
    <t>SKIL INFRASTRUCTURE LTD</t>
  </si>
  <si>
    <t>SKFINDIA</t>
  </si>
  <si>
    <t>SKF INDIA LTD</t>
  </si>
  <si>
    <t>SKF(INDIA)</t>
  </si>
  <si>
    <t>SKF (INDIA) LTD</t>
  </si>
  <si>
    <t>SJVN</t>
  </si>
  <si>
    <t>SJVN LTD</t>
  </si>
  <si>
    <t>SJ CORPORATION LTD</t>
  </si>
  <si>
    <t>SIYSIL</t>
  </si>
  <si>
    <t>SIYARAM SILK MILLS LTD</t>
  </si>
  <si>
    <t>SITINET</t>
  </si>
  <si>
    <t>SITI NETWORKS LTD</t>
  </si>
  <si>
    <t>SITASHREE</t>
  </si>
  <si>
    <t>SITA SHREE FOOD PRODUCTS LTD</t>
  </si>
  <si>
    <t>SITA ENTERPRISES LTD</t>
  </si>
  <si>
    <t>SIROHIA &amp; SONS LTD</t>
  </si>
  <si>
    <t>SIRCA</t>
  </si>
  <si>
    <t>SIRCA PAINTS INDIA LTD</t>
  </si>
  <si>
    <t>SIRCA PAINTS (INDIA) LTD</t>
  </si>
  <si>
    <t>SIR SHADI LAL ENTERPRISES LTD</t>
  </si>
  <si>
    <t>SIP INDUSTRIES LTD</t>
  </si>
  <si>
    <t>SPTL</t>
  </si>
  <si>
    <t>SINTEX PLASTICS TECHNOLOGY LTD</t>
  </si>
  <si>
    <t>SINTEX</t>
  </si>
  <si>
    <t>SINTEX INDUSTRIES LTD</t>
  </si>
  <si>
    <t>SINTERCOM</t>
  </si>
  <si>
    <t>SINTERCOM INDIA LTD</t>
  </si>
  <si>
    <t>SINTERCOM (INDIA) LTD</t>
  </si>
  <si>
    <t>SINNER ENERGY INDIA LTD</t>
  </si>
  <si>
    <t>SINNER ENERGY (INDIA) LTD</t>
  </si>
  <si>
    <t>SINNAR BIDI UDYOG LTD</t>
  </si>
  <si>
    <t>SINGER INDIA LTD</t>
  </si>
  <si>
    <t>SINGER (INDIA) LTD</t>
  </si>
  <si>
    <t>SINDU VALLEY TECHNOLOGIES LTD</t>
  </si>
  <si>
    <t>SINDHU TRADE LINKS LTD</t>
  </si>
  <si>
    <t>SINCLAIRS HOTELS LTD</t>
  </si>
  <si>
    <t>SIMRAN FARMS LTD</t>
  </si>
  <si>
    <t>SIMPLEX REALTY LTD</t>
  </si>
  <si>
    <t>SIMPLEX PAPERS LTD</t>
  </si>
  <si>
    <t>SIMPLEX MILLS COMPANY LTD</t>
  </si>
  <si>
    <t>SIMPLEXINF</t>
  </si>
  <si>
    <t>SIMPLEX INFRASTRUCTURES LTD</t>
  </si>
  <si>
    <t>SIMPLEX CASTINGS LTD</t>
  </si>
  <si>
    <t>SIMMONDS MARSHALL LTD</t>
  </si>
  <si>
    <t>SIMBHALS</t>
  </si>
  <si>
    <t>SIMBHAOLI SUGARS LTD</t>
  </si>
  <si>
    <t>SILVERPOINT INFRATECH LTD</t>
  </si>
  <si>
    <t>SILVER TOUCH TECHNOLOGIES LTD</t>
  </si>
  <si>
    <t>SILVER OAK INDIA LTD</t>
  </si>
  <si>
    <t>SILVER OAK COMMERCIAL LTD</t>
  </si>
  <si>
    <t>SILVER OAK (INDIA) LTD</t>
  </si>
  <si>
    <t>SILLYMONKS</t>
  </si>
  <si>
    <t>SILLY MONKS ENTERTAINMENT LTD</t>
  </si>
  <si>
    <t>SILGO</t>
  </si>
  <si>
    <t>SILGO RETAIL LTD</t>
  </si>
  <si>
    <t>SILINV</t>
  </si>
  <si>
    <t>SIL INVESTMENTS LTD</t>
  </si>
  <si>
    <t>SIKOZY REALTORS LTD</t>
  </si>
  <si>
    <t>SIKKO</t>
  </si>
  <si>
    <t>SIKKO INDUSTRIES LTD</t>
  </si>
  <si>
    <t>SIKA INTERPLANT SYSTEMS LTD</t>
  </si>
  <si>
    <t>SIGIND</t>
  </si>
  <si>
    <t>SIGNET INDUSTRIES LTD</t>
  </si>
  <si>
    <t>SIEMENS</t>
  </si>
  <si>
    <t>SIEMENS LTD</t>
  </si>
  <si>
    <t>SIEL FINANCIAL SERVICES LTD</t>
  </si>
  <si>
    <t>SIDH AUTOMOBILES LTD</t>
  </si>
  <si>
    <t>SIDDHARTH EDUCATION SERVICES LTD</t>
  </si>
  <si>
    <t>SICAL</t>
  </si>
  <si>
    <t>SICAL LOGISTICS LTD</t>
  </si>
  <si>
    <t>SICAGEN</t>
  </si>
  <si>
    <t>SICAGEN INDIA LTD</t>
  </si>
  <si>
    <t>SICAGEN (INDIA) LTD</t>
  </si>
  <si>
    <t>SIBAR AUTO PARTS LTD</t>
  </si>
  <si>
    <t>SI CAPITAL &amp; FINANCIAL SERVICES LTD</t>
  </si>
  <si>
    <t>SHYAMKAMAL INVESTMENTS LTD</t>
  </si>
  <si>
    <t>SHYAMA INFOSYS LTD</t>
  </si>
  <si>
    <t>SHYAMTEL</t>
  </si>
  <si>
    <t>SHYAM TELECOM LTD</t>
  </si>
  <si>
    <t>SHYAMCENT</t>
  </si>
  <si>
    <t>SHYAM CENTURY FERROUS LTD</t>
  </si>
  <si>
    <t>SHUKRA PHARMACEUTICALS LTD</t>
  </si>
  <si>
    <t>SHUKRA JEWELLERS LTD</t>
  </si>
  <si>
    <t>SKRABUL</t>
  </si>
  <si>
    <t>SHUKRA BULLIONS LTD.</t>
  </si>
  <si>
    <t>SHUBHLAXMI</t>
  </si>
  <si>
    <t>SHUBHLAXMI JEWEL ART LTD</t>
  </si>
  <si>
    <t>SHUBHAM POLYSPIN LTD</t>
  </si>
  <si>
    <t>SHRISTI INFRASTRUCTURE DEVELOPMENT CORPORATION LTD</t>
  </si>
  <si>
    <t>SRTRANSFIN</t>
  </si>
  <si>
    <t>SHRIRAM TRANSPORT FINANCE COMPANY LTD</t>
  </si>
  <si>
    <t>SHRIPISTON</t>
  </si>
  <si>
    <t>SHRIRAM PISTONS &amp; RINGS LTD</t>
  </si>
  <si>
    <t>SHRIRAMEPC</t>
  </si>
  <si>
    <t>SHRIRAM EPC LTD</t>
  </si>
  <si>
    <t>SHRIRAMCIT</t>
  </si>
  <si>
    <t>SHRIRAM CITY UNION FINANCE LTD</t>
  </si>
  <si>
    <t>SHRIRAM ASSET MANAGEMENT CO LTD</t>
  </si>
  <si>
    <t>SHRICON INDUSTRIES LTD</t>
  </si>
  <si>
    <t>SRIRAM</t>
  </si>
  <si>
    <t>SHRI RAM SWITCHGEARS LTD</t>
  </si>
  <si>
    <t>SHRI NIWAS LEASING AND FINANCE LTD</t>
  </si>
  <si>
    <t>SHRI KRISHNA DEVCON LTD</t>
  </si>
  <si>
    <t>SHRI KESHAV CEMENTS AND INFRA LTD</t>
  </si>
  <si>
    <t>SHRI KALYAN HOLDINGS LTD</t>
  </si>
  <si>
    <t>SHRI JAGDAMBA POLYMERS LTD</t>
  </si>
  <si>
    <t>SHRI DINESH MILLS LTD</t>
  </si>
  <si>
    <t>SHRI BHOLANATH CARPETS LTD</t>
  </si>
  <si>
    <t>SHRI BAJRANG ALLOYS LTD</t>
  </si>
  <si>
    <t>SHREYAS</t>
  </si>
  <si>
    <t>SHREYAS SHIPPING &amp; LOGISTICS LTD</t>
  </si>
  <si>
    <t>SHREYAS INTERMEDIATES LTD</t>
  </si>
  <si>
    <t>SHREYANIND</t>
  </si>
  <si>
    <t>SHREYANS INDUSTRIES LTD</t>
  </si>
  <si>
    <t>SHRENIK</t>
  </si>
  <si>
    <t>SHRENIK LTD</t>
  </si>
  <si>
    <t>SHREEVATSAA FINANCE &amp; LEASING LTD</t>
  </si>
  <si>
    <t>SHREESHAY ENGINEERS LTD</t>
  </si>
  <si>
    <t>OSWALSEEDS</t>
  </si>
  <si>
    <t>SHREEOSWAL SEEDS AND CHEMICALS LTD</t>
  </si>
  <si>
    <t>SHREENATH INVESTMENTS CO LTD</t>
  </si>
  <si>
    <t>SHREEJI TRANSLOGISTICS LTD</t>
  </si>
  <si>
    <t>SHREE WORSTEX LTD</t>
  </si>
  <si>
    <t>SVLL</t>
  </si>
  <si>
    <t>SHREE VASU LOGISTICS LTD</t>
  </si>
  <si>
    <t>SHREE TULSI ONLINE COM LTD</t>
  </si>
  <si>
    <t>TIRUPATI</t>
  </si>
  <si>
    <t>SHREE TIRUPATI BALAJEE FIBC LTD</t>
  </si>
  <si>
    <t>SHREE SURGOVIND TRADELINK LTD</t>
  </si>
  <si>
    <t>SHREE STEEL WIRE ROPES LTD</t>
  </si>
  <si>
    <t>SHREE SECURITIES LTD</t>
  </si>
  <si>
    <t>SHREE SALASAR INVESTMENT LTD</t>
  </si>
  <si>
    <t>RENUKA</t>
  </si>
  <si>
    <t>SHREE RENUKA SUGARS LTD</t>
  </si>
  <si>
    <t>RAMANEWS</t>
  </si>
  <si>
    <t>SHREE RAMA NEWSPRINT LTD</t>
  </si>
  <si>
    <t>SHREERAMA</t>
  </si>
  <si>
    <t>SHREE RAMA MULTI-TECH LTD</t>
  </si>
  <si>
    <t>SRPL</t>
  </si>
  <si>
    <t>SHREE RAM PROTEINS LTD</t>
  </si>
  <si>
    <t>SHREE RAJESHWARANAND PAPER MILLS LTD</t>
  </si>
  <si>
    <t>SHREE RAJASTHAN SYNTEX LTD</t>
  </si>
  <si>
    <t>SHREEPUSHK</t>
  </si>
  <si>
    <t>SHREE PUSHKAR CHEMICALS &amp; FERTILISERS LTD</t>
  </si>
  <si>
    <t>SHREE PRECOATED STEELS LTD</t>
  </si>
  <si>
    <t>Healthcare Supplies</t>
  </si>
  <si>
    <t>SHREE PACETRONIX LTD</t>
  </si>
  <si>
    <t>SHREE OM TRADES LTD</t>
  </si>
  <si>
    <t>SHREE NIDHI TRADING CO  LTD</t>
  </si>
  <si>
    <t>SHREE METALLOYS LTD</t>
  </si>
  <si>
    <t>SHREE MANUFACTURING CO LTD</t>
  </si>
  <si>
    <t>SHREE KRISHNA PAPER MILLS &amp; INDUSTRIES LTD</t>
  </si>
  <si>
    <t>SHREE KRISHNA INFRASTRUCTURE LTD</t>
  </si>
  <si>
    <t>SHREE KARTHIK PAPERS LTD</t>
  </si>
  <si>
    <t>SHREE HARI CHEMICALS EXPORT LTD</t>
  </si>
  <si>
    <t>SHREE GLOBAL TRADEFIN LTD</t>
  </si>
  <si>
    <t>SHREE GANESH REMEDIES LTD</t>
  </si>
  <si>
    <t>SGFL</t>
  </si>
  <si>
    <t>SHREE GANESH FORGINGS LTD</t>
  </si>
  <si>
    <t>SHREE GANESH ELASTOPLAST LTD</t>
  </si>
  <si>
    <t>SHREE GANESH BIOTECH INDIA LTD</t>
  </si>
  <si>
    <t>SHREE GANESH BIOTECH (INDIA) LTD</t>
  </si>
  <si>
    <t>SHREE DIGVIJAY CEMENT CO LTD</t>
  </si>
  <si>
    <t>SHREECEM</t>
  </si>
  <si>
    <t>SHREE CEMENT LTD</t>
  </si>
  <si>
    <t>SHREE BHAWANI PAPER MILLS LTD</t>
  </si>
  <si>
    <t>SHREE BHAVYA FABRICS LTD</t>
  </si>
  <si>
    <t>SHREE AJIT PULP AND PAPER LTD</t>
  </si>
  <si>
    <t>SHRADHA</t>
  </si>
  <si>
    <t>SHRADHA INFRAPROJECTS NAGPUR LTD</t>
  </si>
  <si>
    <t>SHOPERSTOP</t>
  </si>
  <si>
    <t>SHOPPERS STOP LTD</t>
  </si>
  <si>
    <t>SHIVOM INVESTMENT &amp; CONSULTANCY LTD</t>
  </si>
  <si>
    <t>SHIVKAMAL IMPEX LTD</t>
  </si>
  <si>
    <t>SHIVANSH FINSERVE LTD</t>
  </si>
  <si>
    <t>SHIVAMAUTO</t>
  </si>
  <si>
    <t>SHIVAM AUTOTECH LTD</t>
  </si>
  <si>
    <t>SHIVALIK RASAYAN LTD</t>
  </si>
  <si>
    <t>SHIVALIK BIMETAL CONTROLS LTD</t>
  </si>
  <si>
    <t>SHIVAGRICO IMPLEMENTS LTD</t>
  </si>
  <si>
    <t>SHIVATEX</t>
  </si>
  <si>
    <t>SHIVA TEXYARN LTD</t>
  </si>
  <si>
    <t>SHIVA SUITINGS LTD</t>
  </si>
  <si>
    <t>SHIVAMILLS</t>
  </si>
  <si>
    <t>SHIVA MILLS LTD</t>
  </si>
  <si>
    <t>SHIVMED</t>
  </si>
  <si>
    <t>SHIVA MEDICARE LTD.</t>
  </si>
  <si>
    <t>SHIVA GRANITO EXPORT LTD</t>
  </si>
  <si>
    <t>SHIVA GLOBAL AGRO INDUSTRIES LTD</t>
  </si>
  <si>
    <t>SHIVA CEMENT LTD</t>
  </si>
  <si>
    <t>SHISH INDUSTRIES LTD</t>
  </si>
  <si>
    <t>SHIRPUR-G</t>
  </si>
  <si>
    <t>SHIRPUR GOLD REFINERY LTD</t>
  </si>
  <si>
    <t>SCI</t>
  </si>
  <si>
    <t>SHIPPING CORPORATION OF INDIA LTD</t>
  </si>
  <si>
    <t>SHIPPING CORPORATION OF (INDIA) LTD</t>
  </si>
  <si>
    <t>SHILPI</t>
  </si>
  <si>
    <t>SHILPI CABLE TECHNOLOGIES LTD</t>
  </si>
  <si>
    <t>SHILPAMED</t>
  </si>
  <si>
    <t>SHILPA MEDICARE LTD</t>
  </si>
  <si>
    <t>SHILP GRAVURES LTD</t>
  </si>
  <si>
    <t>SHILCHAR TECHNOLOGIES LTD</t>
  </si>
  <si>
    <t>SHIKHAR LEASING &amp; TRADING LTD</t>
  </si>
  <si>
    <t>SHETRON LTD</t>
  </si>
  <si>
    <t>SHESHADRI INDUSTRIES LTD</t>
  </si>
  <si>
    <t>SHERVANI INDUSTRIAL SYNDICATE LTD</t>
  </si>
  <si>
    <t>SHERATON PROPERTIES &amp; FINANCE LTD</t>
  </si>
  <si>
    <t>SHEMAROO</t>
  </si>
  <si>
    <t>SHEMAROO ENTERTAINMENT LTD</t>
  </si>
  <si>
    <t>SHELTER INFRA PROJECTS LTD</t>
  </si>
  <si>
    <t>SPYL</t>
  </si>
  <si>
    <t>SHEKHAWATI POLY-YARN LTD</t>
  </si>
  <si>
    <t>SHEETAL DIAMONDS LTD</t>
  </si>
  <si>
    <t>SHEETAL COOL PRODUCTS LTD</t>
  </si>
  <si>
    <t>SFL</t>
  </si>
  <si>
    <t>SHEELA FOAM LTD</t>
  </si>
  <si>
    <t>SHASHIJIT INFRAPROJECTS LTD</t>
  </si>
  <si>
    <t>SHASHANK TRADERS LTD</t>
  </si>
  <si>
    <t>SHARP INVESTMENTS LTD</t>
  </si>
  <si>
    <t>SHARP INDIA LTD</t>
  </si>
  <si>
    <t>SHARP (INDIA) LTD</t>
  </si>
  <si>
    <t>SHARONBIO</t>
  </si>
  <si>
    <t>SHARON BIO-MEDICINE LTD</t>
  </si>
  <si>
    <t>SHARIKA ENTERPRISES LTD</t>
  </si>
  <si>
    <t>SHARE INDIA SECURITIES LTD</t>
  </si>
  <si>
    <t>SHARDUL SECURITIES LTD</t>
  </si>
  <si>
    <t>SHARDAMOTR</t>
  </si>
  <si>
    <t>SHARDA MOTOR INDUSTRIES LTD</t>
  </si>
  <si>
    <t>SHARDA ISPAT LTD</t>
  </si>
  <si>
    <t>SHARDACROP</t>
  </si>
  <si>
    <t>SHARDA CROPCHEM LTD</t>
  </si>
  <si>
    <t>SHARANAM INFRAPROJECT AND TRADING LTD</t>
  </si>
  <si>
    <t>SHARAD FIBRES &amp; YARN PROCESSORS LTD</t>
  </si>
  <si>
    <t>SHANTI</t>
  </si>
  <si>
    <t>SHANTI OVERSEAS INDIA LTD</t>
  </si>
  <si>
    <t>SHANTI OVERSEAS (INDIA) LTD</t>
  </si>
  <si>
    <t>SHANTI EDUCATIONAL INITIATIVES LTD</t>
  </si>
  <si>
    <t>SHANTIGEAR</t>
  </si>
  <si>
    <t>SHANTHI GEARS LTD</t>
  </si>
  <si>
    <t>SHANTANU SHEOREY AQUAKULT LTD</t>
  </si>
  <si>
    <t>SHANTAI INDUSTRIES LTD</t>
  </si>
  <si>
    <t>SHANKARA</t>
  </si>
  <si>
    <t>SHANKARA BUILDING PRODUCTS LTD</t>
  </si>
  <si>
    <t>SRD</t>
  </si>
  <si>
    <t>Shankar Lal Rampal Dye-Chem Ltd</t>
  </si>
  <si>
    <t>SHANGAR DECOR LTD</t>
  </si>
  <si>
    <t>Copper</t>
  </si>
  <si>
    <t>SHALIMAR WIRES INDUSTRIES LTD</t>
  </si>
  <si>
    <t>SHALIMAR PRODUCTIONS LTD</t>
  </si>
  <si>
    <t>SHALPAINTS</t>
  </si>
  <si>
    <t>SHALIMAR PAINTS LTD</t>
  </si>
  <si>
    <t>SHALIMAR AGENCIES LTD</t>
  </si>
  <si>
    <t>SHALIBHADRA FINANCE LTD</t>
  </si>
  <si>
    <t>SHALBY</t>
  </si>
  <si>
    <t>SHALBY LTD</t>
  </si>
  <si>
    <t>SHAKTIPUMP</t>
  </si>
  <si>
    <t>SHAKTI PUMPS INDIA LTD</t>
  </si>
  <si>
    <t>SHAKTI PUMPS (INDIA) LTD</t>
  </si>
  <si>
    <t>SHAIVAL</t>
  </si>
  <si>
    <t>SHAIVAL REALITY LTD</t>
  </si>
  <si>
    <t>SHAILY ENGINEERING PLASTICS LTD</t>
  </si>
  <si>
    <t>SHAILJA COMMERCIAL TRADE FRENZY LTD</t>
  </si>
  <si>
    <t>SHAHI SHIPPING LTD</t>
  </si>
  <si>
    <t>SHAH FOODS LTD</t>
  </si>
  <si>
    <t>SHAH CONSTRUCTION CO LTD</t>
  </si>
  <si>
    <t>SHAHALLOYS</t>
  </si>
  <si>
    <t>SHAH ALLOYS LTD</t>
  </si>
  <si>
    <t>SHABA CHEMICALS LTD</t>
  </si>
  <si>
    <t>SFL INTERNATIONAL LTD</t>
  </si>
  <si>
    <t>SEZAL</t>
  </si>
  <si>
    <t>SEZAL GLASS LTD</t>
  </si>
  <si>
    <t>SEYA INDUSTRIES LTD</t>
  </si>
  <si>
    <t>SEVEN HILL INDUSTRIES LTD</t>
  </si>
  <si>
    <t>SETCO</t>
  </si>
  <si>
    <t>SETCO AUTOMOTIVE LTD</t>
  </si>
  <si>
    <t>SESHAPAPER</t>
  </si>
  <si>
    <t>SESHASAYEE PAPER AND BOARDS LTD</t>
  </si>
  <si>
    <t>SERVOTECH</t>
  </si>
  <si>
    <t>SERVOTECH POWER SYSTEMS LTD</t>
  </si>
  <si>
    <t>SEQUENT</t>
  </si>
  <si>
    <t>SEQUENT SCIENTIFIC LTD</t>
  </si>
  <si>
    <t>SENTHIL INFOTEK LTD</t>
  </si>
  <si>
    <t>SENBO INDUSTRIES LTD</t>
  </si>
  <si>
    <t>SELLWIN TRADERS LTD</t>
  </si>
  <si>
    <t>Exploration &amp; Production</t>
  </si>
  <si>
    <t>SELAN</t>
  </si>
  <si>
    <t>SELAN EXPLORATION TECHNOLOGY LTD</t>
  </si>
  <si>
    <t>SELMCL</t>
  </si>
  <si>
    <t>SEL MANUFACTURING COMPANY LTD</t>
  </si>
  <si>
    <t>SIS</t>
  </si>
  <si>
    <t>SECURITY AND INTELLIGENCE SERVICES INDIA LTD</t>
  </si>
  <si>
    <t>SECURITY AND INTELLIGENCE SERVICES (INDIA) LTD</t>
  </si>
  <si>
    <t>SECURCRED</t>
  </si>
  <si>
    <t>SECUR CREDENTIALS LTD</t>
  </si>
  <si>
    <t>SEASONS TEXTILES LTD</t>
  </si>
  <si>
    <t>SEASONS FURNISHINGS LTD</t>
  </si>
  <si>
    <t>SEAMECLTD</t>
  </si>
  <si>
    <t>SEAMEC LTD</t>
  </si>
  <si>
    <t>SEA TV NETWORK LTD</t>
  </si>
  <si>
    <t>SEA GOLD AQUA FARMS LTD</t>
  </si>
  <si>
    <t>SCOOTERS INDIA LTD</t>
  </si>
  <si>
    <t>SCOOTERS (INDIA) LTD</t>
  </si>
  <si>
    <t>SCINTILLA COMMERCIAL &amp; CREDIT LTD</t>
  </si>
  <si>
    <t>SCHNEIDER</t>
  </si>
  <si>
    <t>SCHNEIDER ELECTRIC INFRASTRUCTURE LTD</t>
  </si>
  <si>
    <t>SCHAEFFLER</t>
  </si>
  <si>
    <t>SCHAEFFLER INDIA LTD</t>
  </si>
  <si>
    <t>SCHAEFFLER (INDIA) LTD</t>
  </si>
  <si>
    <t>SCHABLONA INDIA LTD</t>
  </si>
  <si>
    <t>SCHABLONA (INDIA) LTD</t>
  </si>
  <si>
    <t>SCANPOINT GEOMATICS LTD</t>
  </si>
  <si>
    <t>SCANDENT</t>
  </si>
  <si>
    <t>Scandent Imaging LTD</t>
  </si>
  <si>
    <t>SCAN STEELS LTD</t>
  </si>
  <si>
    <t>SCAN PROJECTS LTD</t>
  </si>
  <si>
    <t>SCAGRO</t>
  </si>
  <si>
    <t>SC Agrotech Ltd</t>
  </si>
  <si>
    <t>SBIGETS</t>
  </si>
  <si>
    <t>SBI MUTUAL FUND - SBI GOLD EXCHANGE TRADED SCHEME - GROWTH OPTION</t>
  </si>
  <si>
    <t>SBILIFE</t>
  </si>
  <si>
    <t>SBI LIFE INSURANCE COMPANY LTD</t>
  </si>
  <si>
    <t>SBEC SUGAR LTD</t>
  </si>
  <si>
    <t>SAYAJI INDUSTRIES LTD</t>
  </si>
  <si>
    <t>SAYAJI HOTELS LTD</t>
  </si>
  <si>
    <t>SAWACA BUSINESS MACHINES LTD</t>
  </si>
  <si>
    <t>Refineries/ Petro-Products</t>
  </si>
  <si>
    <t>SOTL</t>
  </si>
  <si>
    <t>SAVITA OIL TECHNOLOGIES LTD</t>
  </si>
  <si>
    <t>SAVERA INDUSTRIES LTD</t>
  </si>
  <si>
    <t>SAVEN TECHNOLOGIES LTD</t>
  </si>
  <si>
    <t>SAVANT INFOCOMM LTD</t>
  </si>
  <si>
    <t>SAVANI FINANCIALS LTD</t>
  </si>
  <si>
    <t>SAURASHTRA CEMENT LTD</t>
  </si>
  <si>
    <t>SAUMYA CONSULTANTS LTD</t>
  </si>
  <si>
    <t>SATYAM SILK MILLS LTD</t>
  </si>
  <si>
    <t>SATRAPROP</t>
  </si>
  <si>
    <t>SATRA PROPERTIES (INDIA) LTD.</t>
  </si>
  <si>
    <t>SATKAR FINLEASE LTD</t>
  </si>
  <si>
    <t>SATIN</t>
  </si>
  <si>
    <t>SATIN CREDITCARE NETWORK LTD</t>
  </si>
  <si>
    <t>SATIA INDUSTRIES LTD</t>
  </si>
  <si>
    <t>SATHAISPAT</t>
  </si>
  <si>
    <t>SATHAVAHANA ISPAT LTD</t>
  </si>
  <si>
    <t>SAT INDUSTRIES LTD</t>
  </si>
  <si>
    <t>SASTASUNDR</t>
  </si>
  <si>
    <t>SASTASUNDAR VENTURES LTD</t>
  </si>
  <si>
    <t>SASKEN</t>
  </si>
  <si>
    <t>SASKEN TECHNOLOGIES LTD</t>
  </si>
  <si>
    <t>SASHWAT TECHNOCRATS LTD</t>
  </si>
  <si>
    <t>SARVOTTAM FINVEST LTD</t>
  </si>
  <si>
    <t>SARVESHWAR</t>
  </si>
  <si>
    <t>SARVESHWAR FOODS LTD</t>
  </si>
  <si>
    <t>SARVAMANGAL MERCANTILE CO LTD</t>
  </si>
  <si>
    <t>SARUP INDUSTRIES LTD</t>
  </si>
  <si>
    <t>SARTHAK METALS LTD</t>
  </si>
  <si>
    <t>SARTHAK INDUSTRIES LTD</t>
  </si>
  <si>
    <t>SARTHAK GLOBAL LTD</t>
  </si>
  <si>
    <t>SARLAPOLY</t>
  </si>
  <si>
    <t>SARLA PERFORMANCE FIBERS LTD</t>
  </si>
  <si>
    <t>SAREGAMA</t>
  </si>
  <si>
    <t>SAREGAMA INDIA LTD</t>
  </si>
  <si>
    <t>SAREGAMA (INDIA) LTD</t>
  </si>
  <si>
    <t>SARDA PROTEINS LTD</t>
  </si>
  <si>
    <t>SARDA PLYWOOD INDUSTRIES LTD</t>
  </si>
  <si>
    <t>SARDA PAPERS LTD</t>
  </si>
  <si>
    <t>SARDAEN</t>
  </si>
  <si>
    <t>SARDA ENERGY &amp; MINERALS LTD</t>
  </si>
  <si>
    <t>SARASWATI COMMERCIAL INDIA LTD</t>
  </si>
  <si>
    <t>SARASWATI COMMERCIAL (INDIA) LTD</t>
  </si>
  <si>
    <t>SAR AUTO PRODUCTS LTD</t>
  </si>
  <si>
    <t>SAPTARISHI AGRO INDUSTRIES LTD</t>
  </si>
  <si>
    <t>SAPTAK CHEM AND BUSINESS LTD</t>
  </si>
  <si>
    <t>SANWARIA</t>
  </si>
  <si>
    <t>SANWARIA CONSUMER LTD</t>
  </si>
  <si>
    <t>SANTOSH INDUSTRIES LTD</t>
  </si>
  <si>
    <t>SANTOSH FINE-FAB LTD</t>
  </si>
  <si>
    <t>SANRHEA TECHNICAL TEXTILES LTD</t>
  </si>
  <si>
    <t>SANOFI</t>
  </si>
  <si>
    <t>SANOFI INDIA LTD</t>
  </si>
  <si>
    <t>SANOFI (INDIA) LTD</t>
  </si>
  <si>
    <t>SANMITRA COMMERCIAL LTD</t>
  </si>
  <si>
    <t>SANMIT INFRA LTD</t>
  </si>
  <si>
    <t>SANKHYA INFOTECH LTD</t>
  </si>
  <si>
    <t>SANJIVANI PARANTERAL LTD</t>
  </si>
  <si>
    <t>SANGUINE MEDIA LTD</t>
  </si>
  <si>
    <t>SANGINITA</t>
  </si>
  <si>
    <t>SANGINITA CHEMICALS LTD</t>
  </si>
  <si>
    <t>SANGHVIMOV</t>
  </si>
  <si>
    <t>SANGHVI MOVERS LTD</t>
  </si>
  <si>
    <t>SANGHVIFOR</t>
  </si>
  <si>
    <t>SANGHVI FORGING AND ENGINEERING LTD</t>
  </si>
  <si>
    <t>SANGHVI BRANDS LTD</t>
  </si>
  <si>
    <t>SANGHIIND</t>
  </si>
  <si>
    <t>SANGHI INDUSTRIES LTD</t>
  </si>
  <si>
    <t>SANGHI CORPORATE SERVICES LTD</t>
  </si>
  <si>
    <t>SANGAM RENEWABLES LTD</t>
  </si>
  <si>
    <t>SANGAMIND</t>
  </si>
  <si>
    <t>SANGAM INDIA LTD</t>
  </si>
  <si>
    <t>SANGAM (INDIA) LTD</t>
  </si>
  <si>
    <t>SANGAL PAPERS LTD</t>
  </si>
  <si>
    <t>SANG FROID LABS INDIA LTD</t>
  </si>
  <si>
    <t>SANG FROID LABS (INDIA) LTD</t>
  </si>
  <si>
    <t>SANDUR MANGANESE &amp; IRON ORES LTD</t>
  </si>
  <si>
    <t>SANDU PHARMACEUTICALS LTD</t>
  </si>
  <si>
    <t>SANDHAR</t>
  </si>
  <si>
    <t>SANDHAR TECHNOLOGIES LTD</t>
  </si>
  <si>
    <t>SANCO TRANS LTD</t>
  </si>
  <si>
    <t>SANCO</t>
  </si>
  <si>
    <t>SANCO INDUSTRIES LTD</t>
  </si>
  <si>
    <t>SANBLUE CORPORATION LTD</t>
  </si>
  <si>
    <t>SANATHNAGAR ENTERPRISES LTD</t>
  </si>
  <si>
    <t>SANASA TECH FEB LTD</t>
  </si>
  <si>
    <t>SAMYAK INTERNATIONAL LTD</t>
  </si>
  <si>
    <t>SAMTEX FASHIONS LTD</t>
  </si>
  <si>
    <t>SAMTEL INDIA LTD</t>
  </si>
  <si>
    <t>SAMTEL (INDIA) LTD</t>
  </si>
  <si>
    <t>SAMRAT PHARMACHEM LTD</t>
  </si>
  <si>
    <t>SAMPRE NUTRITIONS LTD</t>
  </si>
  <si>
    <t>SAMKRG PISTONS &amp; RINGS LTD</t>
  </si>
  <si>
    <t>SAMBHAAV</t>
  </si>
  <si>
    <t>SAMBHAAV MEDIA LTD</t>
  </si>
  <si>
    <t>SAMBANDAM SPINNING MILLS LTD</t>
  </si>
  <si>
    <t>SAM INDUSTRIES LTD</t>
  </si>
  <si>
    <t>SALZERELEC</t>
  </si>
  <si>
    <t>SALZER ELECTRONICS LTD</t>
  </si>
  <si>
    <t>SALORAINTL</t>
  </si>
  <si>
    <t>SALORA INTERNATIONAL LTD</t>
  </si>
  <si>
    <t>SALONA</t>
  </si>
  <si>
    <t>SALONA COTSPIN LTD</t>
  </si>
  <si>
    <t>SALGUTI INDUSTRIES LTD</t>
  </si>
  <si>
    <t>SALEM ERODE INVESTMENTS LTD</t>
  </si>
  <si>
    <t>SALASAR</t>
  </si>
  <si>
    <t>SALASAR TECHNO ENGINEERING LTD</t>
  </si>
  <si>
    <t>SAKUMA</t>
  </si>
  <si>
    <t>SAKUMA EXPORTS LTD</t>
  </si>
  <si>
    <t>SAKHTISUG</t>
  </si>
  <si>
    <t>SAKTHI SUGARS LTD</t>
  </si>
  <si>
    <t>SAKTHI FINANCE LTD</t>
  </si>
  <si>
    <t>SAKSOFT</t>
  </si>
  <si>
    <t>SAKSOFT LTD</t>
  </si>
  <si>
    <t>SAKETH</t>
  </si>
  <si>
    <t>SAKETH EXIM LTD</t>
  </si>
  <si>
    <t>SAKAR</t>
  </si>
  <si>
    <t>SAKAR HEALTHCARE LTD</t>
  </si>
  <si>
    <t>SAINT-GOBAIN SEKURIT INDIA LTD</t>
  </si>
  <si>
    <t>SAINT-GOBAIN SEKURIT (INDIA) LTD</t>
  </si>
  <si>
    <t>SAINIK FINANCE &amp; INDUSTRIES LTD</t>
  </si>
  <si>
    <t>SAI MOH AUTO LINKS LTD</t>
  </si>
  <si>
    <t>SAI INDUSTRIES LTD</t>
  </si>
  <si>
    <t>SAI CAPITAL LTD</t>
  </si>
  <si>
    <t>SAI BABA INVESTMENT AND COMMERCIAL ENTERPRISES LTD</t>
  </si>
  <si>
    <t>SAHYOG MULTIBASE LTD</t>
  </si>
  <si>
    <t>SAHYADRI INDUSTRIES LTD</t>
  </si>
  <si>
    <t>SAHARA ONE MEDIA &amp; ENTERTAINMENT LTD</t>
  </si>
  <si>
    <t>SAHARA HOUSINGFINA CORPORATION LTD</t>
  </si>
  <si>
    <t>SAGARSOFT INDIA LTD</t>
  </si>
  <si>
    <t>SAGARSOFT (INDIA) LTD</t>
  </si>
  <si>
    <t>SAGARDEEP</t>
  </si>
  <si>
    <t>SAGARDEEP ALLOYS LTD</t>
  </si>
  <si>
    <t>SAGAR TOURIST RESORTS LTD</t>
  </si>
  <si>
    <t>SAGAR SYSTECH LTD</t>
  </si>
  <si>
    <t>SAGAR SOYA PRODUCTS LTD</t>
  </si>
  <si>
    <t>SAGAR PRODUCTIONS LTD</t>
  </si>
  <si>
    <t>SAGAR DIAMONDS LTD</t>
  </si>
  <si>
    <t>SAGCEM</t>
  </si>
  <si>
    <t>SAGAR CEMENTS LTD</t>
  </si>
  <si>
    <t>SAFARI INDUSTRIES INDIA LTD</t>
  </si>
  <si>
    <t>SAFARI INDUSTRIES (INDIA) LTD</t>
  </si>
  <si>
    <t>SAFAL SECURITIES LTD</t>
  </si>
  <si>
    <t>SAFAL HERBS LTD</t>
  </si>
  <si>
    <t>SADHNA BROADCAST LTD</t>
  </si>
  <si>
    <t>SADHANA NITROCHEM LTD</t>
  </si>
  <si>
    <t>Roads &amp; Highways</t>
  </si>
  <si>
    <t>SADBHIN</t>
  </si>
  <si>
    <t>SADBHAV INFRASTRUCTURE PROJECT LTD</t>
  </si>
  <si>
    <t>SADBHAV</t>
  </si>
  <si>
    <t>SADBHAV ENGINEERING LTD</t>
  </si>
  <si>
    <t>SACHETA METALS LTD</t>
  </si>
  <si>
    <t>SABRIMALA INDUSTRIES INDIA LTD</t>
  </si>
  <si>
    <t>SABRIMALA INDUSTRIES (INDIA) LTD</t>
  </si>
  <si>
    <t>SABOO SODIUM CHLORO LTD</t>
  </si>
  <si>
    <t>SABOO BROTHERS LTD</t>
  </si>
  <si>
    <t>SAB INDUSTRIES LTD</t>
  </si>
  <si>
    <t>SABEVENTS</t>
  </si>
  <si>
    <t>SAB EVENTS &amp; GOVERNANCE NOW MEDIA LTD</t>
  </si>
  <si>
    <t>S&amp;T CORPORATION LTD</t>
  </si>
  <si>
    <t>S V TRADING &amp; AGENCIES LTD</t>
  </si>
  <si>
    <t>S V GLOBAL MILL LTD</t>
  </si>
  <si>
    <t>S T SERVICES LTD</t>
  </si>
  <si>
    <t>SSINFRA</t>
  </si>
  <si>
    <t>S S INFRASTRUCTURE DEVELOPMENT CONSULTANTS LTD</t>
  </si>
  <si>
    <t>S R K INDUSTRIES LTD</t>
  </si>
  <si>
    <t>S R INDUSTRIES LTD</t>
  </si>
  <si>
    <t>S R G SECURITIES FINANCE LTD</t>
  </si>
  <si>
    <t>SPAL</t>
  </si>
  <si>
    <t>S P APPARELS LTD</t>
  </si>
  <si>
    <t>SKUMAR</t>
  </si>
  <si>
    <t>S KUMARS.COM LTD.</t>
  </si>
  <si>
    <t>SHK</t>
  </si>
  <si>
    <t>S H KELKAR AND COMPANY LTD</t>
  </si>
  <si>
    <t>SEPOWER</t>
  </si>
  <si>
    <t>S E POWER LTD</t>
  </si>
  <si>
    <t>SCHAND</t>
  </si>
  <si>
    <t>S CHAND AND COMPANY LTD</t>
  </si>
  <si>
    <t>SALSTEEL</t>
  </si>
  <si>
    <t>S A L STEEL LTD</t>
  </si>
  <si>
    <t>S  M  GOLD LTD</t>
  </si>
  <si>
    <t>RUTTONSHA INTERNATIONAL RECTIFIER LTD</t>
  </si>
  <si>
    <t>RUTRON INTERNATIONAL LTD</t>
  </si>
  <si>
    <t>RUSHIL</t>
  </si>
  <si>
    <t>RUSHIL DECOR LTD</t>
  </si>
  <si>
    <t>RUPA</t>
  </si>
  <si>
    <t>RUPA &amp; COMPANY LTD</t>
  </si>
  <si>
    <t>RUNGTA IRRIGATION LTD</t>
  </si>
  <si>
    <t>RUIA AQUACULTURE FARMS LTD</t>
  </si>
  <si>
    <t>REPL</t>
  </si>
  <si>
    <t>RUDRABHISHEK ENTERPRISES LTD</t>
  </si>
  <si>
    <t>RUDRA GLOBAL INFRA PRODUCTS LTD</t>
  </si>
  <si>
    <t>RUCHIRA</t>
  </si>
  <si>
    <t>RUCHIRA PAPERS LTD</t>
  </si>
  <si>
    <t>RUCHIKA INDUSTRIES INDIA LTD</t>
  </si>
  <si>
    <t>RUCHIKA INDUSTRIES (INDIA) LTD</t>
  </si>
  <si>
    <t>RUCHISOYA</t>
  </si>
  <si>
    <t>RUCHI SOYA INDUSTRIES LTD</t>
  </si>
  <si>
    <t>RUCHINFRA</t>
  </si>
  <si>
    <t>RUCHI INFRASTRUCTURE LTD</t>
  </si>
  <si>
    <t>RUBRA MEDICAMENTS LTD</t>
  </si>
  <si>
    <t>RUBFILA INTERNATIONAL LTD</t>
  </si>
  <si>
    <t>RTS POWER CORPORATION LTD</t>
  </si>
  <si>
    <t>RSWM</t>
  </si>
  <si>
    <t>RSWM LTD</t>
  </si>
  <si>
    <t>RSD FINANCE LTD</t>
  </si>
  <si>
    <t>RSC INTERNATIONAL LTD</t>
  </si>
  <si>
    <t>RR FINANCIAL CONSULTANTS LTD</t>
  </si>
  <si>
    <t>RPGLIFE</t>
  </si>
  <si>
    <t>RPG LIFE SCIENCES LTD</t>
  </si>
  <si>
    <t>ROYALE MANOR HOTELS &amp; INDUSTRIES LTD</t>
  </si>
  <si>
    <t>ROHLTD</t>
  </si>
  <si>
    <t>ROYAL ORCHID HOTELS LTD</t>
  </si>
  <si>
    <t>ROYAL INDIA CORPORATION LTD</t>
  </si>
  <si>
    <t>ROYAL CUSHION VINYL PRODUCTS LTD</t>
  </si>
  <si>
    <t>ROTOGRAPHICS INDIA LTD</t>
  </si>
  <si>
    <t>ROTOGRAPHICS (INDIA) LTD</t>
  </si>
  <si>
    <t>ROTO PUMPS LTD</t>
  </si>
  <si>
    <t>ROSSELLIND</t>
  </si>
  <si>
    <t>ROSSELL INDIA LTD</t>
  </si>
  <si>
    <t>ROSSELL (INDIA) LTD</t>
  </si>
  <si>
    <t>ROSELABS FINANCE LTD</t>
  </si>
  <si>
    <t>ROOPSHRI</t>
  </si>
  <si>
    <t>Roopshri Resorts Ltd</t>
  </si>
  <si>
    <t>ROOPA INDUSTRIES LTD</t>
  </si>
  <si>
    <t>RONI HOUSEHOLDS LTD</t>
  </si>
  <si>
    <t>ROLTA</t>
  </si>
  <si>
    <t>ROLTA INDIA LTD</t>
  </si>
  <si>
    <t>ROLTA (INDIA) LTD</t>
  </si>
  <si>
    <t>ROLLT</t>
  </si>
  <si>
    <t>ROLLATAINERS LTD</t>
  </si>
  <si>
    <t>ROLCON ENGINEERING CO LTD</t>
  </si>
  <si>
    <t>ROHITFERRO</t>
  </si>
  <si>
    <t>ROHIT FERRO-TECH LTD</t>
  </si>
  <si>
    <t>RODIUM REALTY LTD</t>
  </si>
  <si>
    <t>ROCKON ENTERPRISES LTD</t>
  </si>
  <si>
    <t>RMG ALLOY STEEL LTD</t>
  </si>
  <si>
    <t>RMC SWITCHGEARS LTD</t>
  </si>
  <si>
    <t>RLF LTD</t>
  </si>
  <si>
    <t>RKEC</t>
  </si>
  <si>
    <t>RKEC PROJECTS LTD</t>
  </si>
  <si>
    <t>RITHWIK FACILITY MANAGEMENT SERVICES LTD</t>
  </si>
  <si>
    <t>RITESH PROPERTIES &amp; INDUSTRIES LTD</t>
  </si>
  <si>
    <t>RITESH INTERNATIONAL LTD</t>
  </si>
  <si>
    <t>RITES</t>
  </si>
  <si>
    <t>RITES LTD</t>
  </si>
  <si>
    <t>RITCO</t>
  </si>
  <si>
    <t>Ritco Logistics Ltd</t>
  </si>
  <si>
    <t>RISHIROOP LTD</t>
  </si>
  <si>
    <t>RISHI TECHTEX LTD</t>
  </si>
  <si>
    <t>RISHI LASER LTD</t>
  </si>
  <si>
    <t>RISHABH DIGHA STEEL &amp; ALLIED PRODUCTS LTD</t>
  </si>
  <si>
    <t>RISHAB SPECIAL YARNS LTD</t>
  </si>
  <si>
    <t>RISA INTERNATIONAL LTD</t>
  </si>
  <si>
    <t>RIGA SUGAR COMPANY LTD</t>
  </si>
  <si>
    <t>RIDINGS CONSULTING ENGINEERS INDIA LTD</t>
  </si>
  <si>
    <t>RIDINGS CONSULTING ENGINEERS (INDIA) LTD</t>
  </si>
  <si>
    <t>RIDHI SYNTHETICS LTD</t>
  </si>
  <si>
    <t>RIDDHI STEEL AND TUBE LTD</t>
  </si>
  <si>
    <t>RIDDHI SIDDHI GLUCO BIOLS LTD</t>
  </si>
  <si>
    <t>RIDDHI CORPORATE SERVICES LTD</t>
  </si>
  <si>
    <t>RICOAUTO</t>
  </si>
  <si>
    <t>RICO AUTO INDUSTRIES LTD</t>
  </si>
  <si>
    <t>RICHIRICH INVENTURES LTD</t>
  </si>
  <si>
    <t>RICHFIELD FINANCIAL SERVICES LTD</t>
  </si>
  <si>
    <t>RICHA INDUSTRIES LTD</t>
  </si>
  <si>
    <t>RICH UNIVERSE NETWORK LTD</t>
  </si>
  <si>
    <t>RIBA TEXTILES LTD</t>
  </si>
  <si>
    <t>RGF CAPITAL MARKETS LTD</t>
  </si>
  <si>
    <t>REXNORD ELECTRONICS &amp; CONTROLS LTD</t>
  </si>
  <si>
    <t>REVATHI</t>
  </si>
  <si>
    <t>REVATHI EQUIPMENT LTD</t>
  </si>
  <si>
    <t>Tea &amp;amp; Coffee</t>
  </si>
  <si>
    <t>RGRL</t>
  </si>
  <si>
    <t>Retro Green Revolution Ltd</t>
  </si>
  <si>
    <t>RESTILE CERAMICS LTD</t>
  </si>
  <si>
    <t>RESPONIND</t>
  </si>
  <si>
    <t>RESPONSIVE INDUSTRIES LTD</t>
  </si>
  <si>
    <t>RESONANCE SPECIALTIES LTD</t>
  </si>
  <si>
    <t>REPRO</t>
  </si>
  <si>
    <t>REPRO INDIA LTD</t>
  </si>
  <si>
    <t>REPRO (INDIA) LTD</t>
  </si>
  <si>
    <t>REPCOHOME</t>
  </si>
  <si>
    <t>REPCO HOME FINANCE LTD</t>
  </si>
  <si>
    <t>RJL</t>
  </si>
  <si>
    <t>RENAISSANCE JEWELLERY LTD</t>
  </si>
  <si>
    <t>Auto Parts &amp;amp; Equipment</t>
  </si>
  <si>
    <t>RGL</t>
  </si>
  <si>
    <t>Renaissance Global LTD</t>
  </si>
  <si>
    <t>REMSONSIND</t>
  </si>
  <si>
    <t>REMSONS INDUSTRIES LTD.</t>
  </si>
  <si>
    <t>REMI SECURITIES LTD</t>
  </si>
  <si>
    <t>REMI SALES &amp; ENGINEERING LTD</t>
  </si>
  <si>
    <t>REMI PROCESS PLANT &amp; MACHINERY LTD</t>
  </si>
  <si>
    <t>REMI ELEKTROTECHNIK LTD</t>
  </si>
  <si>
    <t>REMI EDELSTAHL TUBULARS LTD</t>
  </si>
  <si>
    <t>RELSTRUCT BUILDCON LTD</t>
  </si>
  <si>
    <t>RELIGARE</t>
  </si>
  <si>
    <t>RELIGARE ENTERPRISES LTD</t>
  </si>
  <si>
    <t>RELICAB CABLE MANUFACTURING LTD</t>
  </si>
  <si>
    <t>RELIC TECHNOLOGIES LTD</t>
  </si>
  <si>
    <t>RPOWER</t>
  </si>
  <si>
    <t>RELIANCE POWER LTD</t>
  </si>
  <si>
    <t>RNAM</t>
  </si>
  <si>
    <t>RELIANCE NIPPON LIFE ASSET MANAGEMENT LTD</t>
  </si>
  <si>
    <t>RNAVAL</t>
  </si>
  <si>
    <t>RELIANCE NAVAL AND ENGINEERING LTD</t>
  </si>
  <si>
    <t>RELINFRA</t>
  </si>
  <si>
    <t>RELIANCE INFRASTRUCTURE LTD</t>
  </si>
  <si>
    <t>Integrated Oil &amp; Gas</t>
  </si>
  <si>
    <t>RELIANCE</t>
  </si>
  <si>
    <t>RELIANCE INDUSTRIES LTD</t>
  </si>
  <si>
    <t>RIIL</t>
  </si>
  <si>
    <t>RELIANCE INDUSTRIAL INFRASTRUCTURE LTD</t>
  </si>
  <si>
    <t>RHFL</t>
  </si>
  <si>
    <t>RELIANCE HOME FINANCE LTD</t>
  </si>
  <si>
    <t>SHARIABEES</t>
  </si>
  <si>
    <t>Reliance ETF Shariah BeES</t>
  </si>
  <si>
    <t>PSUBNKBEES</t>
  </si>
  <si>
    <t>Reliance ETF PSU Bank BeES</t>
  </si>
  <si>
    <t>NIFTYBEES</t>
  </si>
  <si>
    <t>Reliance ETF Nifty BeES</t>
  </si>
  <si>
    <t>JUNIORBEES</t>
  </si>
  <si>
    <t>Reliance ETF Junior BeES</t>
  </si>
  <si>
    <t>HNGSNGBEES</t>
  </si>
  <si>
    <t>Reliance ETF Hang Seng BeES</t>
  </si>
  <si>
    <t>GOLDBEES</t>
  </si>
  <si>
    <t>Reliance ETF Gold BeES</t>
  </si>
  <si>
    <t>BANKBEES</t>
  </si>
  <si>
    <t>Reliance ETF Bank BeES</t>
  </si>
  <si>
    <t>RCOM</t>
  </si>
  <si>
    <t>RELIANCE COMMUNICATIONS LTD</t>
  </si>
  <si>
    <t>RELIANCE CHEMOTEX INDUSTRIES LTD</t>
  </si>
  <si>
    <t>RELCAPITAL</t>
  </si>
  <si>
    <t>RELIANCE CAPITAL LTD</t>
  </si>
  <si>
    <t>RELIABLE VENTURES INDIA LTD</t>
  </si>
  <si>
    <t>RELIABLE VENTURES (INDIA) LTD</t>
  </si>
  <si>
    <t>RELIABLE</t>
  </si>
  <si>
    <t>RELIABLE DATA SERVICES LTD</t>
  </si>
  <si>
    <t>RELAXO</t>
  </si>
  <si>
    <t>RELAXO FOOTWEARS LTD</t>
  </si>
  <si>
    <t>REKVINA LABORATORIES LTD</t>
  </si>
  <si>
    <t>REIL ELECTRICALS INDIA LTD</t>
  </si>
  <si>
    <t>REIL ELECTRICALS (INDIA) LTD</t>
  </si>
  <si>
    <t>REGENT ENTERPRISES LTD</t>
  </si>
  <si>
    <t>REGENCY TRUST LTD</t>
  </si>
  <si>
    <t>REGENCY INVESTMENTS LTD</t>
  </si>
  <si>
    <t>REGENCERAM</t>
  </si>
  <si>
    <t>REGENCY CERAMICS LTD</t>
  </si>
  <si>
    <t>REGALIAA REALTY LTD</t>
  </si>
  <si>
    <t>REGAL ENTERTAINMENT &amp; CONSULTANTS LTD</t>
  </si>
  <si>
    <t>REFNOL RESINS &amp; CHEMICALS LTD</t>
  </si>
  <si>
    <t>Industrial Gases</t>
  </si>
  <si>
    <t>REFEX</t>
  </si>
  <si>
    <t>REFEX INDUSTRIES LTD</t>
  </si>
  <si>
    <t>REDINGTON</t>
  </si>
  <si>
    <t>REDINGTON INDIA LTD</t>
  </si>
  <si>
    <t>REDINGTON (INDIA) LTD</t>
  </si>
  <si>
    <t>REDEX PROTECH LTD</t>
  </si>
  <si>
    <t>RECLTD</t>
  </si>
  <si>
    <t>REC LTD</t>
  </si>
  <si>
    <t>REAL TOUCH FINANCE LTD</t>
  </si>
  <si>
    <t>REAL STRIPS LTD</t>
  </si>
  <si>
    <t>REAL NEWS &amp; VIEWS LTD</t>
  </si>
  <si>
    <t>REAL GROWTH COMMERCIAL ENTERPRISES LTD</t>
  </si>
  <si>
    <t>RDB REALTY &amp; INFRASTRUCTURE LTD</t>
  </si>
  <si>
    <t>RDB RASAYANS LTD</t>
  </si>
  <si>
    <t>RCL RETAIL LTD</t>
  </si>
  <si>
    <t>RCI INDUSTRIES &amp; TECHNOLOGIES LTD</t>
  </si>
  <si>
    <t>RCC CEMENTS LTD</t>
  </si>
  <si>
    <t>RBLBANK</t>
  </si>
  <si>
    <t>RBL BANK LTD</t>
  </si>
  <si>
    <t>RAYMOND</t>
  </si>
  <si>
    <t>RAYMOND LTD</t>
  </si>
  <si>
    <t>RAYMED LABS LTD</t>
  </si>
  <si>
    <t>RAW EDGE INDUSTRIAL SOLUTIONS LTD</t>
  </si>
  <si>
    <t>RAVINDRA ENERGY LTD</t>
  </si>
  <si>
    <t>RAVILEELA GRANITES LTD</t>
  </si>
  <si>
    <t>RKDL</t>
  </si>
  <si>
    <t>RAVI KUMAR DISTILLERIES LTD</t>
  </si>
  <si>
    <t>RAVALGAON SUGAR FARM LTD</t>
  </si>
  <si>
    <t>RAUNAQ EPC INTERNATIONAL LTD</t>
  </si>
  <si>
    <t>RTNPOWER</t>
  </si>
  <si>
    <t>RATTANINDIA POWER LTD</t>
  </si>
  <si>
    <t>RTNINFRA</t>
  </si>
  <si>
    <t>RATTANINDIA INFRASTRUCTURE LTD</t>
  </si>
  <si>
    <t>RATNAMANI</t>
  </si>
  <si>
    <t>RATNAMANI METALS &amp; TUBES LTD</t>
  </si>
  <si>
    <t>RATNABHUMI DEVELOPERS LTD</t>
  </si>
  <si>
    <t>RATHI GRAPHIC TECHNOLOGIES LTD</t>
  </si>
  <si>
    <t>RATHI BARS LTD</t>
  </si>
  <si>
    <t>RASOI LTD</t>
  </si>
  <si>
    <t>RASI ELECTRODES LTD</t>
  </si>
  <si>
    <t>RCF</t>
  </si>
  <si>
    <t>RASHTRIYA CHEMICALS AND FERTILIZERS LTD</t>
  </si>
  <si>
    <t>RASANDIK ENGINEERING INDUSTRIES INDIA LTD</t>
  </si>
  <si>
    <t>RASANDIK ENGINEERING INDUSTRIES (INDIA) LTD</t>
  </si>
  <si>
    <t>RAS RESORTS &amp; APART HOTELS LTD</t>
  </si>
  <si>
    <t>RAPID INVESTMENTS LTD</t>
  </si>
  <si>
    <t>RAPICUT CARBIDES LTD</t>
  </si>
  <si>
    <t>RAP MEDIA LTD</t>
  </si>
  <si>
    <t>RANJEET MECHATRONICS LTD</t>
  </si>
  <si>
    <t>RML</t>
  </si>
  <si>
    <t>RANE MADRAS LTD</t>
  </si>
  <si>
    <t>RANEHOLDIN</t>
  </si>
  <si>
    <t>RANE HOLDINGS LTD</t>
  </si>
  <si>
    <t>RANEENGINE</t>
  </si>
  <si>
    <t>RANE ENGINE VALVE LTD</t>
  </si>
  <si>
    <t>RBL</t>
  </si>
  <si>
    <t>RANE BRAKE LINING LTD</t>
  </si>
  <si>
    <t>RANDER CORPORATION LTD</t>
  </si>
  <si>
    <t>RANASUG</t>
  </si>
  <si>
    <t>RANA SUGARS LTD</t>
  </si>
  <si>
    <t>RAMSONS PROJECTS LTD</t>
  </si>
  <si>
    <t>RAMSARUP</t>
  </si>
  <si>
    <t>RAMSARUP INDUSTRIES LTD</t>
  </si>
  <si>
    <t>RAMKY</t>
  </si>
  <si>
    <t>RAMKY INFRASTRUCTURE LTD</t>
  </si>
  <si>
    <t>RKFORGE</t>
  </si>
  <si>
    <t>RAMKRISHNA FORGINGS LTD</t>
  </si>
  <si>
    <t>RAMINFO LTD</t>
  </si>
  <si>
    <t>RAMGOPOLY</t>
  </si>
  <si>
    <t>RAMGOPAL POLYTEX LTD</t>
  </si>
  <si>
    <t>RAMCOSYS</t>
  </si>
  <si>
    <t>RAMCO SYSTEMS LTD</t>
  </si>
  <si>
    <t>RAMCOIND</t>
  </si>
  <si>
    <t>RAMCO INDUSTRIES LTD</t>
  </si>
  <si>
    <t>RAMCHANDRA LEASING &amp; FINANCE LTD</t>
  </si>
  <si>
    <t>RAMASIGNS INDUSTRIES LTD</t>
  </si>
  <si>
    <t>RAMA VISION LTD</t>
  </si>
  <si>
    <t>RAMASTEEL</t>
  </si>
  <si>
    <t>RAMA STEEL TUBES LTD</t>
  </si>
  <si>
    <t>RAMA PULP &amp; PAPERS LTD</t>
  </si>
  <si>
    <t>RAMA PHOSPHATES LTD</t>
  </si>
  <si>
    <t>RAMA PETROCHEMICALS LTD</t>
  </si>
  <si>
    <t>RAMA PAPER MILLS LTD</t>
  </si>
  <si>
    <t>RAM RATNA WIRES LTD</t>
  </si>
  <si>
    <t>RAM MINERALS AND CHEMICALS LTD</t>
  </si>
  <si>
    <t>RALLIS</t>
  </si>
  <si>
    <t>RALLIS INDIA LTD</t>
  </si>
  <si>
    <t>RALLIS (INDIA) LTD</t>
  </si>
  <si>
    <t>RAJVIR</t>
  </si>
  <si>
    <t>RAJVIR INDUSTRIES LTD</t>
  </si>
  <si>
    <t>RAJSREESUG</t>
  </si>
  <si>
    <t>RAJSHREE SUGARS &amp; CHEMICALS LTD</t>
  </si>
  <si>
    <t>RPPL</t>
  </si>
  <si>
    <t>RAJSHREE POLYPACK LTD</t>
  </si>
  <si>
    <t>RAJSANKET REALTY LTD</t>
  </si>
  <si>
    <t>RAJRATAN GLOBAL WIRE LTD</t>
  </si>
  <si>
    <t>RAJOO ENGINEERS LTD</t>
  </si>
  <si>
    <t>RAJNISH WELLNESS LTD</t>
  </si>
  <si>
    <t>RAJMET</t>
  </si>
  <si>
    <t>RAJNANDINI METAL LTD</t>
  </si>
  <si>
    <t>RAJKUMAR FORGE LTD</t>
  </si>
  <si>
    <t>RAJKOT INVESTMENT TRUST LTD</t>
  </si>
  <si>
    <t>RAJKAMAL SYNTHETICS LTD</t>
  </si>
  <si>
    <t>RAJESWARI INFRASTRUCTURE LTD</t>
  </si>
  <si>
    <t>RAJESHEXPO</t>
  </si>
  <si>
    <t>RAJESH EXPORTS LTD</t>
  </si>
  <si>
    <t>ARENTERP</t>
  </si>
  <si>
    <t>RAJDARSHAN INDUSTRIES LTD</t>
  </si>
  <si>
    <t>RAJATH FINANCE LTD</t>
  </si>
  <si>
    <t>RAJASTHAN TUBE MANUFACTURING CO LTD</t>
  </si>
  <si>
    <t>RAJASTHAN GASES LTD</t>
  </si>
  <si>
    <t>RAJASTHAN CYLINDERS &amp; CONTAINERS LTD</t>
  </si>
  <si>
    <t>RAJAPALAYAM MILLS LTD</t>
  </si>
  <si>
    <t>RAJA BAHADUR INTERNATIONAL LTD</t>
  </si>
  <si>
    <t>RAJTV</t>
  </si>
  <si>
    <t>RAJ TELEVISION NETWORK LTD</t>
  </si>
  <si>
    <t>RAJRAYON</t>
  </si>
  <si>
    <t>RAJ RAYON INDUSTRIES LTD</t>
  </si>
  <si>
    <t>RAJ PACKAGING INDUSTRIES LTD</t>
  </si>
  <si>
    <t>RAINBOWPAP</t>
  </si>
  <si>
    <t>RAINBOW PAPERS LTD</t>
  </si>
  <si>
    <t>RAINBOW FOUNDATIONS LTD</t>
  </si>
  <si>
    <t>RAINBOW DENIM LTD</t>
  </si>
  <si>
    <t>RAIN</t>
  </si>
  <si>
    <t>RAIN INDUSTRIES LTD</t>
  </si>
  <si>
    <t>RVNL</t>
  </si>
  <si>
    <t>Rail Vikas Nigam Ltd</t>
  </si>
  <si>
    <t>RAIDEEP INDUSTRIES LTD</t>
  </si>
  <si>
    <t>RAHUL MERCHANDISING LTD</t>
  </si>
  <si>
    <t>RAGHUVIR SYNTHETICS LTD</t>
  </si>
  <si>
    <t>RAGHUVANSH AGROFARMS LTD</t>
  </si>
  <si>
    <t>RAGHUNATH TOBACCO CO LTD</t>
  </si>
  <si>
    <t>RAGHUNATH INTERNATIONAL LTD</t>
  </si>
  <si>
    <t>RAGHAV PRODUCTIVITY ENHANCERS LTD</t>
  </si>
  <si>
    <t>RADIX INDUSTRIES INDIA LTD</t>
  </si>
  <si>
    <t>RADIX INDUSTRIES (INDIA) LTD</t>
  </si>
  <si>
    <t>RADICO</t>
  </si>
  <si>
    <t>RADICO KHAITAN LTD</t>
  </si>
  <si>
    <t>RADHIKA JEWELTECH LTD</t>
  </si>
  <si>
    <t>RADHEY TRADE HOLDING LTD</t>
  </si>
  <si>
    <t>RADHE DEVELOPERS INDIA LTD</t>
  </si>
  <si>
    <t>RADHE DEVELOPERS (INDIA) LTD</t>
  </si>
  <si>
    <t>RADHAGOBIND COMMERCIAL LTD</t>
  </si>
  <si>
    <t>RMCL</t>
  </si>
  <si>
    <t>RADHA MADHAV CORPORATION LTD</t>
  </si>
  <si>
    <t>RADAAN</t>
  </si>
  <si>
    <t>RADAAN MEDIAWORKS INDIA LTD</t>
  </si>
  <si>
    <t>RADAAN MEDIAWORKS (INDIA) LTD</t>
  </si>
  <si>
    <t>RACL GEARTECH LTD</t>
  </si>
  <si>
    <t>RAASI REFRACTORIES LTD</t>
  </si>
  <si>
    <t>RAAJ MEDISAFE INDIA LTD</t>
  </si>
  <si>
    <t>RAAJ MEDISAFE (INDIA) LTD</t>
  </si>
  <si>
    <t>R&amp;B DENIMS LTD</t>
  </si>
  <si>
    <t>R T EXPORTS LTD</t>
  </si>
  <si>
    <t>RSYSTEMS</t>
  </si>
  <si>
    <t>R SYSTEMS INTERNATIONAL LTD</t>
  </si>
  <si>
    <t>RSSOFTWARE</t>
  </si>
  <si>
    <t>R S SOFTWARE INDIA LTD</t>
  </si>
  <si>
    <t>R S SOFTWARE (INDIA) LTD</t>
  </si>
  <si>
    <t>R R SECURITIES LTD</t>
  </si>
  <si>
    <t>RPPINFRA</t>
  </si>
  <si>
    <t>R P P INFRA PROJECTS LTD</t>
  </si>
  <si>
    <t>RMDRIP</t>
  </si>
  <si>
    <t>R M DRIP AND SPRINKLERS SYSTEMS LTD</t>
  </si>
  <si>
    <t>R J SHAH &amp; CO LTD</t>
  </si>
  <si>
    <t>R J BIO-TECH LTD</t>
  </si>
  <si>
    <t>R B GUPTA FINANCIALS LTD</t>
  </si>
  <si>
    <t>QUINTEGRA</t>
  </si>
  <si>
    <t>QUINTEGRA SOLUTIONS LTD</t>
  </si>
  <si>
    <t>QUICKHEAL</t>
  </si>
  <si>
    <t>QUICK HEAL TECHNOLOGIES LTD</t>
  </si>
  <si>
    <t>QUEST SOFTECH INDIA LTD</t>
  </si>
  <si>
    <t>QUEST SOFTECH (INDIA) LTD</t>
  </si>
  <si>
    <t>QUEST FINANCIAL SERVICES LTD</t>
  </si>
  <si>
    <t>QUESS</t>
  </si>
  <si>
    <t>QUESS CORP LTD</t>
  </si>
  <si>
    <t>QNIFTY</t>
  </si>
  <si>
    <t>QUANTUM MUTUAL FUND - QUANTUM INDEX FUND ETF</t>
  </si>
  <si>
    <t>QGOLDHALF</t>
  </si>
  <si>
    <t>QUANTUM GOLD FUND - EXCHANGE TRADED FUND (ETF)</t>
  </si>
  <si>
    <t>QUANTUM DIGITAL VISION INDIA LTD</t>
  </si>
  <si>
    <t>QUANTUM DIGITAL VISION (INDIA) LTD</t>
  </si>
  <si>
    <t>QUANTUM BUILD-TECH LTD</t>
  </si>
  <si>
    <t>QUADRANT TELEVENTURES LTD</t>
  </si>
  <si>
    <t>PYXIS FINVEST LTD</t>
  </si>
  <si>
    <t>PVV INFRA LTD</t>
  </si>
  <si>
    <t>PVR</t>
  </si>
  <si>
    <t>PVR LTD</t>
  </si>
  <si>
    <t>PVP</t>
  </si>
  <si>
    <t>PVP VENTURES LTD</t>
  </si>
  <si>
    <t>PUSHPSONS INDUSTRIES LTD</t>
  </si>
  <si>
    <t>PUSHPREALM</t>
  </si>
  <si>
    <t>PUSHPANJALI REALMS AND INFRATECH LTD</t>
  </si>
  <si>
    <t>PURSHOTTAM INVESTOFIN LTD</t>
  </si>
  <si>
    <t>PURPLE ENTERTAINMENT LTD</t>
  </si>
  <si>
    <t>PUROHIT CONSTRUCTION LTD</t>
  </si>
  <si>
    <t>PURITY FLEX PACK LTD</t>
  </si>
  <si>
    <t>PURE GIFTCARAT LTD</t>
  </si>
  <si>
    <t>PURVA</t>
  </si>
  <si>
    <t>PURAVANKARA LTD</t>
  </si>
  <si>
    <t>PNB</t>
  </si>
  <si>
    <t>PUNJAB NATIONAL BANK</t>
  </si>
  <si>
    <t>PUNJAB COMMUNICATIONS LTD</t>
  </si>
  <si>
    <t>PUNJABCHEM</t>
  </si>
  <si>
    <t>PUNJAB CHEMICALS &amp; CROP PROTECTION LTD</t>
  </si>
  <si>
    <t>PUNJAB ALKALIES &amp; CHEMICALS LTD</t>
  </si>
  <si>
    <t>PSB</t>
  </si>
  <si>
    <t>PUNJAB &amp; SIND BANK</t>
  </si>
  <si>
    <t>PUNJLLOYD</t>
  </si>
  <si>
    <t>PUNJ LLOYD LTD</t>
  </si>
  <si>
    <t>PUNIT COMMERCIALS LTD</t>
  </si>
  <si>
    <t>PUNCTUAL TRADING LTD</t>
  </si>
  <si>
    <t>PULZ</t>
  </si>
  <si>
    <t>PULZ ELECTRONICS LTD</t>
  </si>
  <si>
    <t>PULSAR INTERNATIONAL LTD</t>
  </si>
  <si>
    <t>PDMJEPAPER</t>
  </si>
  <si>
    <t>PUDUMJEE PAPER PRODUCTS LTD</t>
  </si>
  <si>
    <t>PTL</t>
  </si>
  <si>
    <t>PTL ENTERPRISES LTD</t>
  </si>
  <si>
    <t>PTC INDUSTRIES LTD</t>
  </si>
  <si>
    <t>PTC</t>
  </si>
  <si>
    <t>PTC INDIA LTD</t>
  </si>
  <si>
    <t>PFS</t>
  </si>
  <si>
    <t>PTC INDIA FINANCIAL SERVICES LTD</t>
  </si>
  <si>
    <t>PTC (INDIA) LTD</t>
  </si>
  <si>
    <t>PSPPROJECT</t>
  </si>
  <si>
    <t>PSP PROJECTS LTD</t>
  </si>
  <si>
    <t>PSL</t>
  </si>
  <si>
    <t>PSL LTD</t>
  </si>
  <si>
    <t>PS IT INFRASTRUCTURE &amp; SERVICES LTD</t>
  </si>
  <si>
    <t>PROZONINTU</t>
  </si>
  <si>
    <t>PROZONE INTU PROPERTIES LTD</t>
  </si>
  <si>
    <t>PROVOGE</t>
  </si>
  <si>
    <t>PROVOGUE INDIA LTD</t>
  </si>
  <si>
    <t>PROVOGUE (INDIA) LTD</t>
  </si>
  <si>
    <t>PROVESTMENT SERVICES LTD</t>
  </si>
  <si>
    <t>PROSEED</t>
  </si>
  <si>
    <t>PROSEED INDIA LTD</t>
  </si>
  <si>
    <t>PROSEED (INDIA) LTD</t>
  </si>
  <si>
    <t>PROMACT IMPEX LTD</t>
  </si>
  <si>
    <t>PROLIFE</t>
  </si>
  <si>
    <t>PROLIFE INDUSTRIES LTD</t>
  </si>
  <si>
    <t>PROGRESSIVE EXTRACTIONS &amp; EXPORTS LTD</t>
  </si>
  <si>
    <t>PGHH</t>
  </si>
  <si>
    <t>PROCTER &amp; GAMBLE HYGIENE AND HEALTH CARE LTD</t>
  </si>
  <si>
    <t>PGHL</t>
  </si>
  <si>
    <t>Procter &amp; Gamble Health LTD</t>
  </si>
  <si>
    <t>PROCAL ELECTRONICS INDIA LTD</t>
  </si>
  <si>
    <t>PROCAL ELECTRONICS (INDIA) LTD</t>
  </si>
  <si>
    <t>PROAIM ENTERPRISES LTD</t>
  </si>
  <si>
    <t>PRO FIN CAPITAL SERVICES LTD</t>
  </si>
  <si>
    <t>PRIYA LTD</t>
  </si>
  <si>
    <t>PNC</t>
  </si>
  <si>
    <t>PRITISH NANDY COMMUNICATIONS LTD</t>
  </si>
  <si>
    <t>PRITIKA AUTO INDUSTRIES LTD</t>
  </si>
  <si>
    <t>PRITI</t>
  </si>
  <si>
    <t>PRITI INTERNATIONAL LTD</t>
  </si>
  <si>
    <t>PRITHVI EXCHANGE INDIA LTD</t>
  </si>
  <si>
    <t>PRITHVI EXCHANGE (INDIA) LTD</t>
  </si>
  <si>
    <t>PRISM MEDICO AND PHARMACY LTD</t>
  </si>
  <si>
    <t>PRSMJOHNSN</t>
  </si>
  <si>
    <t>PRISM JOHNSON LTD</t>
  </si>
  <si>
    <t>PRISM FINANCE LTD</t>
  </si>
  <si>
    <t>PRIME URBAN DEVELOPMENT INDIA LTD</t>
  </si>
  <si>
    <t>PRIME URBAN DEVELOPMENT (INDIA) LTD</t>
  </si>
  <si>
    <t>PRIMESECU</t>
  </si>
  <si>
    <t>PRIME SECURITIES LTD</t>
  </si>
  <si>
    <t>PRIME PROPERTY DEVELOPMENT CORPORATION LTD</t>
  </si>
  <si>
    <t>PRIME INDUSTRIES LTD</t>
  </si>
  <si>
    <t>PFOCUS</t>
  </si>
  <si>
    <t>PRIME FOCUS LTD</t>
  </si>
  <si>
    <t>PRIME CUSTOMER SERVICES LTD</t>
  </si>
  <si>
    <t>PRIME CAPITAL MARKET LTD</t>
  </si>
  <si>
    <t>PRIMA PLASTICS LTD</t>
  </si>
  <si>
    <t>PRIMA INDUSTRIES LTD</t>
  </si>
  <si>
    <t>PRIMA AGRO LTD</t>
  </si>
  <si>
    <t>PRICOLLTD</t>
  </si>
  <si>
    <t>PRICOL LTD</t>
  </si>
  <si>
    <t>PRESTIGE</t>
  </si>
  <si>
    <t>PRESTIGE ESTATES PROJECTS LTD</t>
  </si>
  <si>
    <t>PRESSMN</t>
  </si>
  <si>
    <t>PRESSMAN ADVERTISING LTD</t>
  </si>
  <si>
    <t>PRERNA INFRABUILD LTD</t>
  </si>
  <si>
    <t>PREMIER SYNTHETICS LTD</t>
  </si>
  <si>
    <t>PREMIERPOL</t>
  </si>
  <si>
    <t>PREMIER POLYFILM LTD</t>
  </si>
  <si>
    <t>PREMIER PIPES LTD</t>
  </si>
  <si>
    <t>PREMIER</t>
  </si>
  <si>
    <t>PREMIER LTD</t>
  </si>
  <si>
    <t>PREMEXPLN</t>
  </si>
  <si>
    <t>PREMIER EXPLOSIVES LTD</t>
  </si>
  <si>
    <t>PREMIER CHENNAI PROPERTIES LTD</t>
  </si>
  <si>
    <t>PREMCO GLOBAL LTD</t>
  </si>
  <si>
    <t>PREM SOMANI FINANCIAL SERVICES LTD</t>
  </si>
  <si>
    <t>PRECOT</t>
  </si>
  <si>
    <t>PRECOT MERIDIAN LTD</t>
  </si>
  <si>
    <t>PRECWIRE</t>
  </si>
  <si>
    <t>PRECISION WIRES INDIA LTD</t>
  </si>
  <si>
    <t>PRECISION WIRES (INDIA) LTD</t>
  </si>
  <si>
    <t>PRECISION ELECTRONICS LTD</t>
  </si>
  <si>
    <t>PRECISION CONTAINEURS LTD</t>
  </si>
  <si>
    <t>PRECAM</t>
  </si>
  <si>
    <t>PRECISION CAMSHAFTS LTD</t>
  </si>
  <si>
    <t>PRECIOUS TRADING &amp; INVESTMENTS LTD</t>
  </si>
  <si>
    <t>PRAXIS</t>
  </si>
  <si>
    <t>PRAXIS HOME RETAIL LTD</t>
  </si>
  <si>
    <t>PRATIKSHA CHEMICALS LTD</t>
  </si>
  <si>
    <t>PRATIK PANELS LTD</t>
  </si>
  <si>
    <t>DIAMONDYD</t>
  </si>
  <si>
    <t>PRATAAP SNACKS LTD</t>
  </si>
  <si>
    <t>PRASHANT INDIA LTD</t>
  </si>
  <si>
    <t>PRASHANT (INDIA) LTD</t>
  </si>
  <si>
    <t>PRANAVADITYA SPINNING MILLS LTD</t>
  </si>
  <si>
    <t>PRAKASH WOOLLEN &amp; SYNTHETIC MILLS LTD</t>
  </si>
  <si>
    <t>PRAKASHSTL</t>
  </si>
  <si>
    <t>PRAKASH STEELAGE LTD</t>
  </si>
  <si>
    <t>PPL</t>
  </si>
  <si>
    <t>Prakash Pipes Ltd</t>
  </si>
  <si>
    <t>PRAKASH</t>
  </si>
  <si>
    <t>PRAKASH INDUSTRIES LTD</t>
  </si>
  <si>
    <t>PRAKASHCON</t>
  </si>
  <si>
    <t>PRAKASH CONSTROWELL LTD</t>
  </si>
  <si>
    <t>PRAENG</t>
  </si>
  <si>
    <t>PRAJAY ENGINEERS SYNDICATE LTD</t>
  </si>
  <si>
    <t>PRAJIND</t>
  </si>
  <si>
    <t>PRAJ INDUSTRIES LTD</t>
  </si>
  <si>
    <t>PRAG BOSIMI SYNTHETICS LTD</t>
  </si>
  <si>
    <t>PRADIP</t>
  </si>
  <si>
    <t>PRADIP OVERSEAS LTD</t>
  </si>
  <si>
    <t>PRADHIN LTD</t>
  </si>
  <si>
    <t>PRADEEP METALS LTD</t>
  </si>
  <si>
    <t>PRABHU STEEL INDUSTRIES LTD</t>
  </si>
  <si>
    <t>PRABHAV INDUSTRIES LTD</t>
  </si>
  <si>
    <t>PRABHAT TELECOMS INDIA LTD</t>
  </si>
  <si>
    <t>PRABHAT TELECOMS (INDIA) LTD</t>
  </si>
  <si>
    <t>PRABHAT</t>
  </si>
  <si>
    <t>PRABHAT DAIRY LTD</t>
  </si>
  <si>
    <t>PPAP</t>
  </si>
  <si>
    <t>PPAP AUTOMOTIVE LTD</t>
  </si>
  <si>
    <t>POWERHOUSE GYM &amp; WELLNESS LTD</t>
  </si>
  <si>
    <t>POWERFUL</t>
  </si>
  <si>
    <t>POWERFUL TECHNOLOGIES LTD</t>
  </si>
  <si>
    <t>POWERMECH</t>
  </si>
  <si>
    <t>POWER MECH PROJECTS LTD</t>
  </si>
  <si>
    <t>POWERGRID</t>
  </si>
  <si>
    <t>POWER GRID CORPORATION OF INDIA LTD</t>
  </si>
  <si>
    <t>POWER GRID CORPORATION OF (INDIA) LTD</t>
  </si>
  <si>
    <t>PFC</t>
  </si>
  <si>
    <t>POWER FINANCE CORPORATION LTD</t>
  </si>
  <si>
    <t>PIGL</t>
  </si>
  <si>
    <t>POWER &amp; INSTRUMENTATION GUJARAT LTD</t>
  </si>
  <si>
    <t>PORWAL AUTO COMPONENTS LTD</t>
  </si>
  <si>
    <t>POPULAR ESTATE MANAGEMENT LTD</t>
  </si>
  <si>
    <t>POONA DAL &amp; OIL INDUSTRIES LTD</t>
  </si>
  <si>
    <t>POOJAWESTERN METALIKS LTD</t>
  </si>
  <si>
    <t>POOJA ENTERTAINMENT AND FILMS LTD</t>
  </si>
  <si>
    <t>PONNIERODE</t>
  </si>
  <si>
    <t>PONNI SUGARS ERODE LTD</t>
  </si>
  <si>
    <t>PONDY OXIDES &amp; CHEMICALS LTD</t>
  </si>
  <si>
    <t>POLYTEX INDIA LTD</t>
  </si>
  <si>
    <t>POLYTEX (INDIA) LTD</t>
  </si>
  <si>
    <t>POLYSPIN EXPORTS LTD</t>
  </si>
  <si>
    <t>POLYPLEX</t>
  </si>
  <si>
    <t>POLYPLEX CORPORATION LTD</t>
  </si>
  <si>
    <t>POLYMECHPLAST MACHINES LTD</t>
  </si>
  <si>
    <t>POLYMAC THERMOFORMERS LTD</t>
  </si>
  <si>
    <t>POLYLINK POLYMERS INDIA LTD</t>
  </si>
  <si>
    <t>POLYLINK POLYMERS (INDIA) LTD</t>
  </si>
  <si>
    <t>POLYGENTA TECHNOLOGIES LTD</t>
  </si>
  <si>
    <t>POLYCON INTERNATIONAL LTD</t>
  </si>
  <si>
    <t>POLYCHEM LTD</t>
  </si>
  <si>
    <t>POLYCAB</t>
  </si>
  <si>
    <t>Polycab India Ltd</t>
  </si>
  <si>
    <t>POLYMED</t>
  </si>
  <si>
    <t>POLY MEDICURE LTD</t>
  </si>
  <si>
    <t>POLSON LTD</t>
  </si>
  <si>
    <t>POLO QUEEN INDUSTRIAL AND FINTECH LTD</t>
  </si>
  <si>
    <t>POLO HOTELS LTD</t>
  </si>
  <si>
    <t>POKARNA</t>
  </si>
  <si>
    <t>POKARNA LTD</t>
  </si>
  <si>
    <t>PODDARMENT</t>
  </si>
  <si>
    <t>PODDAR PIGMENTS LTD</t>
  </si>
  <si>
    <t>PODDARHOUS</t>
  </si>
  <si>
    <t>PODDAR HOUSING AND DEVELOPMENT LTD</t>
  </si>
  <si>
    <t>POCL ENTERPRISES LTD</t>
  </si>
  <si>
    <t>POCHIRAJU</t>
  </si>
  <si>
    <t>POCHIRAJU INDUSTRIES LTD</t>
  </si>
  <si>
    <t>PNCINFRA</t>
  </si>
  <si>
    <t>PNC INFRATECH LTD</t>
  </si>
  <si>
    <t>PNBHOUSING</t>
  </si>
  <si>
    <t>PNB HOUSING FINANCE LTD</t>
  </si>
  <si>
    <t>PNBGILTS</t>
  </si>
  <si>
    <t>PNB GILTS LTD</t>
  </si>
  <si>
    <t>PMC FINCORP LTD</t>
  </si>
  <si>
    <t>PLASTIBLEN</t>
  </si>
  <si>
    <t>PLASTIBLENDS INDIA LTD</t>
  </si>
  <si>
    <t>PLASTIBLENDS (INDIA) LTD</t>
  </si>
  <si>
    <t>PLANTER POLYSACKS LTD</t>
  </si>
  <si>
    <t>PIX TRANSMISSIONS LTD</t>
  </si>
  <si>
    <t>PITTIENG</t>
  </si>
  <si>
    <t>PITTI ENGINEERING LTD</t>
  </si>
  <si>
    <t>PITHAMPUR POLY PRODUCTS LTD</t>
  </si>
  <si>
    <t>PIRPHYTO</t>
  </si>
  <si>
    <t>PIRAMAL PHYTOCARE LTD</t>
  </si>
  <si>
    <t>PEL</t>
  </si>
  <si>
    <t>PIRAMAL ENTERPRISES LTD</t>
  </si>
  <si>
    <t>PIONEER INVESTCORP LTD</t>
  </si>
  <si>
    <t>PIONEEREMB</t>
  </si>
  <si>
    <t>PIONEER EMBROIDERIES LTD</t>
  </si>
  <si>
    <t>PIONDIST</t>
  </si>
  <si>
    <t>PIONEER DISTILLERIES LTD</t>
  </si>
  <si>
    <t>PIONEER AGRO EXTRACTS LTD</t>
  </si>
  <si>
    <t>PILANIINVS</t>
  </si>
  <si>
    <t>PILANI INVESTMENT AND INDUSTRIES CORPORATION LTD</t>
  </si>
  <si>
    <t>PILITA</t>
  </si>
  <si>
    <t>PIL ITALICA LIFESTYLE LTD</t>
  </si>
  <si>
    <t>PIDILITIND</t>
  </si>
  <si>
    <t>PIDILITE INDUSTRIES LTD</t>
  </si>
  <si>
    <t>PICTUREHOUSE MEDIA LTD</t>
  </si>
  <si>
    <t>PICCADILY SUGAR &amp; ALLIED INDUSTRIES LTD</t>
  </si>
  <si>
    <t>PICCADILY AGRO INDUSTRIES LTD</t>
  </si>
  <si>
    <t>PIIND</t>
  </si>
  <si>
    <t>PI INDUSTRIES LTD</t>
  </si>
  <si>
    <t>PHYTO CHEM INDIA LTD</t>
  </si>
  <si>
    <t>PHYTO CHEM (INDIA) LTD</t>
  </si>
  <si>
    <t>PHOTOQUIP INDIA LTD</t>
  </si>
  <si>
    <t>PHOTOQUIP (INDIA) LTD</t>
  </si>
  <si>
    <t>PHOTON CAPITAL ADVISORS LTD</t>
  </si>
  <si>
    <t>PHOENIX TOWNSHIP LTD</t>
  </si>
  <si>
    <t>PHOENIX INTERNATIONAL LTD</t>
  </si>
  <si>
    <t>Carbon Black</t>
  </si>
  <si>
    <t>PHILIPCARB</t>
  </si>
  <si>
    <t>PHILLIPS CARBON BLACK LTD</t>
  </si>
  <si>
    <t>PHAARMASIA LTD</t>
  </si>
  <si>
    <t>PH TRADING LTD</t>
  </si>
  <si>
    <t>PH CAPITAL LTD</t>
  </si>
  <si>
    <t>PG INDUSTRY LTD</t>
  </si>
  <si>
    <t>PG FOILS LTD</t>
  </si>
  <si>
    <t>PGEL</t>
  </si>
  <si>
    <t>PG ELECTROPLAST LTD</t>
  </si>
  <si>
    <t>PFL INFOTECH LTD</t>
  </si>
  <si>
    <t>PFIZER</t>
  </si>
  <si>
    <t>PFIZER LTD</t>
  </si>
  <si>
    <t>PETRONET</t>
  </si>
  <si>
    <t>PETRONET LNG LTD</t>
  </si>
  <si>
    <t>PETRONENGG</t>
  </si>
  <si>
    <t>PETRON ENGINEERING CONSTRUCTION LTD</t>
  </si>
  <si>
    <t>PERVASIVE COMMODITIES LTD</t>
  </si>
  <si>
    <t>PERSISTENT</t>
  </si>
  <si>
    <t>PERSISTENT SYSTEMS LTD</t>
  </si>
  <si>
    <t>PERMANENT MAGNETS LTD</t>
  </si>
  <si>
    <t>PERFECTPAC LTD</t>
  </si>
  <si>
    <t>PERFECT-OCTAVE MEDIA PROJECTS LTD</t>
  </si>
  <si>
    <t>PERFECT</t>
  </si>
  <si>
    <t>PERFECT INFRAENGINEERS LTD</t>
  </si>
  <si>
    <t>PEOPLES INVESTMENTS LTD</t>
  </si>
  <si>
    <t>PENTOKEY ORGANY INDIA LTD</t>
  </si>
  <si>
    <t>PENTOKEY ORGANY (INDIA) LTD</t>
  </si>
  <si>
    <t>PENTAMEDIA GRAPHICS LTD</t>
  </si>
  <si>
    <t>PENTAGOLD</t>
  </si>
  <si>
    <t>PENTA GOLD LTD</t>
  </si>
  <si>
    <t>PENIND</t>
  </si>
  <si>
    <t>PENNAR INDUSTRIES LTD</t>
  </si>
  <si>
    <t>PENPEBS</t>
  </si>
  <si>
    <t>PENNAR ENGINEERED BUILDING SYSTEMS LTD</t>
  </si>
  <si>
    <t>PENINLAND</t>
  </si>
  <si>
    <t>PENINSULA LAND LTD</t>
  </si>
  <si>
    <t>PEETI SECURITIES LTD</t>
  </si>
  <si>
    <t>PEE CEE COSMA SOPE LTD</t>
  </si>
  <si>
    <t>PECOS HOTELS AND PUBS LTD</t>
  </si>
  <si>
    <t>PEARLPOLY</t>
  </si>
  <si>
    <t>PEARL POLYMERS LTD</t>
  </si>
  <si>
    <t>PGIL</t>
  </si>
  <si>
    <t>PEARL GLOBAL INDUSTRIES LTD</t>
  </si>
  <si>
    <t>PDSMFL</t>
  </si>
  <si>
    <t>PDS MULTINATIONAL FASHIONS LTD</t>
  </si>
  <si>
    <t>PCS TECHNOLOGY LTD</t>
  </si>
  <si>
    <t>PCJEWELLER</t>
  </si>
  <si>
    <t>PC JEWELLER LTD</t>
  </si>
  <si>
    <t>PBM POLYTEX LTD</t>
  </si>
  <si>
    <t>PBAINFRA</t>
  </si>
  <si>
    <t>PBA INFRASTRUCTURE LTD</t>
  </si>
  <si>
    <t>PAWANSUT HOLDINGS LTD</t>
  </si>
  <si>
    <t>PAUSHAK LTD</t>
  </si>
  <si>
    <t>PAUL MERCHANTS LTD</t>
  </si>
  <si>
    <t>PATSPINLTD</t>
  </si>
  <si>
    <t>PATSPIN INDIA LTD</t>
  </si>
  <si>
    <t>PATSPIN (INDIA) LTD</t>
  </si>
  <si>
    <t>PATIDAR BUILDCON LTD</t>
  </si>
  <si>
    <t>PATELS AIRTEMP INDIA LTD</t>
  </si>
  <si>
    <t>PATELS AIRTEMP (INDIA) LTD</t>
  </si>
  <si>
    <t>PATINTLOG</t>
  </si>
  <si>
    <t>PATEL INTEGRATED LOGISTICS LTD</t>
  </si>
  <si>
    <t>PATELENG</t>
  </si>
  <si>
    <t>PATEL ENGINEERING LTD</t>
  </si>
  <si>
    <t>PATDIAM JEWELLERY LTD</t>
  </si>
  <si>
    <t>PASUPATI SPG &amp; WVG MILLS LTD</t>
  </si>
  <si>
    <t>PASUPATI FINCAP LTD</t>
  </si>
  <si>
    <t>PASUPATI ACRYLON LTD</t>
  </si>
  <si>
    <t>PASHUPATI</t>
  </si>
  <si>
    <t>PASHUPATI COTSPIN LTD</t>
  </si>
  <si>
    <t>PASARI SPINNING MILLS LTD</t>
  </si>
  <si>
    <t>PARVATI SWEETNERS AND POWER LTD</t>
  </si>
  <si>
    <t>PARTH INDUSTRIES LTD</t>
  </si>
  <si>
    <t>PARSVNATH</t>
  </si>
  <si>
    <t>PARSVNATH DEVELOPERS LTD</t>
  </si>
  <si>
    <t>PARSHWANATH CORPORATION LTD</t>
  </si>
  <si>
    <t>PARSHARTI INVESTMENT LTD</t>
  </si>
  <si>
    <t>PARNAX LAB LTD</t>
  </si>
  <si>
    <t>PARNAV SPORTS ACADEMY LTD</t>
  </si>
  <si>
    <t>PARMESHWARI SILK MILLS LTD</t>
  </si>
  <si>
    <t>PARMAX PHARMA LTD</t>
  </si>
  <si>
    <t>PARLE SOFTWARE LTD</t>
  </si>
  <si>
    <t>PARKER AGROCHEM EXPORTS LTD</t>
  </si>
  <si>
    <t>PARIN</t>
  </si>
  <si>
    <t>PARIN FURNITURE LTD</t>
  </si>
  <si>
    <t>PARIKSHA FIN- INVEST- LEASE LTD</t>
  </si>
  <si>
    <t>PDPL</t>
  </si>
  <si>
    <t>PARENTERAL DRUGS INDIA LTD</t>
  </si>
  <si>
    <t>PARENTERAL DRUGS (INDIA) LTD</t>
  </si>
  <si>
    <t>PARAMOUNT COSMETICS INDIA LTD</t>
  </si>
  <si>
    <t>PARAMOUNT COSMETICS (INDIA) LTD</t>
  </si>
  <si>
    <t>PARACABLES</t>
  </si>
  <si>
    <t>PARAMOUNT COMMUNICATIONS LTD</t>
  </si>
  <si>
    <t>PARAGON FINANCE LTD</t>
  </si>
  <si>
    <t>PARAGMILK</t>
  </si>
  <si>
    <t>PARAG MILK FOODS LTD</t>
  </si>
  <si>
    <t>PARABDRUGS</t>
  </si>
  <si>
    <t>PARABOLIC DRUGS LTD</t>
  </si>
  <si>
    <t>PARINFRA</t>
  </si>
  <si>
    <t>Parab Infra Ltd</t>
  </si>
  <si>
    <t>PANYAM CEMENTS &amp; MINERAL INDUSTRIES LTD</t>
  </si>
  <si>
    <t>PANTH INFINITY LTD</t>
  </si>
  <si>
    <t>PANSARI</t>
  </si>
  <si>
    <t>PANSARI DEVELOPERS LTD</t>
  </si>
  <si>
    <t>PANKAJ POLYPACK LTD</t>
  </si>
  <si>
    <t>PANKAJ POLYMERS LTD</t>
  </si>
  <si>
    <t>PANKAJ PIYUSH TRADE &amp; INVESTMENT LTD</t>
  </si>
  <si>
    <t>PANCHSHEEL ORGANICS LTD</t>
  </si>
  <si>
    <t>PANCHMAHAL STEEL LTD</t>
  </si>
  <si>
    <t>PANASONIC ENERGY INDIA COMPANY LTD</t>
  </si>
  <si>
    <t>PANASONIC CARBON INDIA CO LTD</t>
  </si>
  <si>
    <t>PANAMAPET</t>
  </si>
  <si>
    <t>PANAMA PETROCHEM LTD</t>
  </si>
  <si>
    <t>PANAFIC INDUSTRIALS LTD</t>
  </si>
  <si>
    <t>PANACHE INNOVATIONS LTD</t>
  </si>
  <si>
    <t>PANACHE</t>
  </si>
  <si>
    <t>PANACHE DIGILIFE LTD</t>
  </si>
  <si>
    <t>PANACEABIO</t>
  </si>
  <si>
    <t>PANACEA BIOTEC LTD</t>
  </si>
  <si>
    <t>PAN INDIA CORPORATION LTD</t>
  </si>
  <si>
    <t>PAN ELECTRONICS INDIA LTD</t>
  </si>
  <si>
    <t>PAN ELECTRONICS (INDIA) LTD</t>
  </si>
  <si>
    <t>PALSOFT INFOSYSTEMS LTD</t>
  </si>
  <si>
    <t>PALREDTEC</t>
  </si>
  <si>
    <t>PALRED TECHNOLOGIES LTD</t>
  </si>
  <si>
    <t>PALM JEWELS LTD</t>
  </si>
  <si>
    <t>PALCO METALS LTD</t>
  </si>
  <si>
    <t>PALASHSECU</t>
  </si>
  <si>
    <t>PALASH SECURITIES LTD</t>
  </si>
  <si>
    <t>PAISALO</t>
  </si>
  <si>
    <t>PAISALO DIGITAL LTD</t>
  </si>
  <si>
    <t>PAGEIND</t>
  </si>
  <si>
    <t>PAGE INDUSTRIES LTD</t>
  </si>
  <si>
    <t>PAEL</t>
  </si>
  <si>
    <t>PAE LTD</t>
  </si>
  <si>
    <t>PADMANABH INDUSTRIES LTD</t>
  </si>
  <si>
    <t>PADMALAYA TELEFILMS LTD</t>
  </si>
  <si>
    <t>PADAM COTTON YARNS LTD</t>
  </si>
  <si>
    <t>PACT INDUSTRIES LTD</t>
  </si>
  <si>
    <t>PACIFIC INDUSTRIES LTD</t>
  </si>
  <si>
    <t>PACHELI INDUSTRIAL FINANCE LTD</t>
  </si>
  <si>
    <t>P M TELELINNKS LTD</t>
  </si>
  <si>
    <t>P  B  FILMS LTD</t>
  </si>
  <si>
    <t>OZONE WORLD LTD</t>
  </si>
  <si>
    <t>OVOBEL FOODS LTD</t>
  </si>
  <si>
    <t>OVERSEAS SYNTHETICS LTD</t>
  </si>
  <si>
    <t>OTCO INTERNATIONAL LTD</t>
  </si>
  <si>
    <t>OSWAL YARNS LTD</t>
  </si>
  <si>
    <t>OSWAL OVERSEAS LTD</t>
  </si>
  <si>
    <t>OSWAL LEASING LTD</t>
  </si>
  <si>
    <t>BINDALAGRO</t>
  </si>
  <si>
    <t>OSWAL CHEMICALS &amp; FERTILIZERS LTD</t>
  </si>
  <si>
    <t>OSWALAGRO</t>
  </si>
  <si>
    <t>OSWAL AGRO MILLS LTD</t>
  </si>
  <si>
    <t>OSIAJEE TEXFAB LTD</t>
  </si>
  <si>
    <t>OSEASPRE CONSULTANTS LTD</t>
  </si>
  <si>
    <t>OSCAR INVESTMENTS LTD</t>
  </si>
  <si>
    <t>OSCAR GLOBAL LTD</t>
  </si>
  <si>
    <t>ORTINLABSS</t>
  </si>
  <si>
    <t>ORTIN LABORATORIES LTD</t>
  </si>
  <si>
    <t>ORTEL</t>
  </si>
  <si>
    <t>ORTEL COMMUNICATIONS LTD</t>
  </si>
  <si>
    <t>OROSIL SMITHS INDIA LTD</t>
  </si>
  <si>
    <t>OROSIL SMITHS (INDIA) LTD</t>
  </si>
  <si>
    <t>ORISSA BENGAL CARRIER LTD</t>
  </si>
  <si>
    <t>ORIENTAL VENEER PRODUCTS LTD</t>
  </si>
  <si>
    <t>ORIENTALTL</t>
  </si>
  <si>
    <t>ORIENTAL TRIMEX LTD</t>
  </si>
  <si>
    <t>ORIENTHOT</t>
  </si>
  <si>
    <t>ORIENTAL HOTELS LTD</t>
  </si>
  <si>
    <t>OCCL</t>
  </si>
  <si>
    <t>ORIENTAL CARBON &amp; CHEMICALS LTD</t>
  </si>
  <si>
    <t>ORIENTBANK</t>
  </si>
  <si>
    <t>ORIENTAL BANK OF COMMERCE</t>
  </si>
  <si>
    <t>ORIENTAL AROMATICS LTD</t>
  </si>
  <si>
    <t>ORIENT TRADELINK LTD</t>
  </si>
  <si>
    <t>ORIENTREF</t>
  </si>
  <si>
    <t>ORIENT REFRACTORIES LTD</t>
  </si>
  <si>
    <t>ORIENTLTD</t>
  </si>
  <si>
    <t>ORIENT PRESS LTD</t>
  </si>
  <si>
    <t>ORIENTPPR</t>
  </si>
  <si>
    <t>ORIENT PAPER &amp; INDUSTRIES LTD</t>
  </si>
  <si>
    <t>GREENPOWER</t>
  </si>
  <si>
    <t>ORIENT GREEN POWER COMPANY LTD</t>
  </si>
  <si>
    <t>ORIENTELEC</t>
  </si>
  <si>
    <t>ORIENT ELECTRIC LTD</t>
  </si>
  <si>
    <t>ORIENTCEM</t>
  </si>
  <si>
    <t>ORIENT CEMENT LTD</t>
  </si>
  <si>
    <t>ORIENT BEVERAGES LTD</t>
  </si>
  <si>
    <t>ORIENTBELL</t>
  </si>
  <si>
    <t>ORIENT BELL LTD</t>
  </si>
  <si>
    <t>ORIENTABRA</t>
  </si>
  <si>
    <t>ORIENT ABRASIVES LTD</t>
  </si>
  <si>
    <t>ORICONENT</t>
  </si>
  <si>
    <t>ORICON ENTERPRISES LTD</t>
  </si>
  <si>
    <t>ORGANIC COATINGS LTD</t>
  </si>
  <si>
    <t>ORCHIDPHAR</t>
  </si>
  <si>
    <t>ORCHID PHARMA LTD</t>
  </si>
  <si>
    <t>ORBTEXP</t>
  </si>
  <si>
    <t>ORBIT EXPORTS LTD</t>
  </si>
  <si>
    <t>OFSS</t>
  </si>
  <si>
    <t>ORACLE FINANCIAL SERVICES SOFTWARE LTD</t>
  </si>
  <si>
    <t>ORACLE CREDIT LTD</t>
  </si>
  <si>
    <t>OPTOCIRCUI</t>
  </si>
  <si>
    <t>OPTO CIRCUITS INDIA LTD</t>
  </si>
  <si>
    <t>OPTO CIRCUITS (INDIA) LTD</t>
  </si>
  <si>
    <t>OPTIMUS FINANCE LTD</t>
  </si>
  <si>
    <t>OPTIEMUS</t>
  </si>
  <si>
    <t>OPTIEMUS INFRACOM LTD</t>
  </si>
  <si>
    <t>OPAL</t>
  </si>
  <si>
    <t>OPAL LUXURY TIME PRODUCTS LTD</t>
  </si>
  <si>
    <t>ONWARDTEC</t>
  </si>
  <si>
    <t>ONWARD TECHNOLOGIES LTD</t>
  </si>
  <si>
    <t>ONTIC FINSERVE LTD</t>
  </si>
  <si>
    <t>ONMOBILE</t>
  </si>
  <si>
    <t>ONMOBILE GLOBAL LTD</t>
  </si>
  <si>
    <t>ONESOURCE TECHMEDIA LTD</t>
  </si>
  <si>
    <t>ONESOURCE IDEAS VENTURE LTD</t>
  </si>
  <si>
    <t>ONELIFECAP</t>
  </si>
  <si>
    <t>ONELIFE CAPITAL ADVISORS LTD</t>
  </si>
  <si>
    <t>ONEPOINT</t>
  </si>
  <si>
    <t>ONE POINT ONE SOLUTIONS LTD</t>
  </si>
  <si>
    <t>OMNITEX INDUSTRIES INDIA LTD</t>
  </si>
  <si>
    <t>OMNITEX INDUSTRIES (INDIA) LTD</t>
  </si>
  <si>
    <t>OMNI AXS SOFTWARE LTD</t>
  </si>
  <si>
    <t>OMKARCHEM</t>
  </si>
  <si>
    <t>OMKAR SPECIALITY CHEMICALS LTD</t>
  </si>
  <si>
    <t>OMKAR PHARMACHEM LTD</t>
  </si>
  <si>
    <t>OMKAR OVERSEAS LTD</t>
  </si>
  <si>
    <t>OMFURN</t>
  </si>
  <si>
    <t>OMFURN INDIA LTD</t>
  </si>
  <si>
    <t>OMFURN (INDIA) LTD</t>
  </si>
  <si>
    <t>OMAXE</t>
  </si>
  <si>
    <t>OMAXE LTD</t>
  </si>
  <si>
    <t>OMAXAUTO</t>
  </si>
  <si>
    <t>OMAX AUTOS LTD</t>
  </si>
  <si>
    <t>OMANSH ENTERPRISES LTD</t>
  </si>
  <si>
    <t>OMMETALS</t>
  </si>
  <si>
    <t>OM METALS INFRAPROJECTS LTD</t>
  </si>
  <si>
    <t>OLYMPIC OIL INDUSTRIES LTD</t>
  </si>
  <si>
    <t xml:space="preserve">Gift Articles-Toys &amp; Cards </t>
  </si>
  <si>
    <t>OLYMPIC CARDS LTD</t>
  </si>
  <si>
    <t>Internet &amp; Catalogue Retail</t>
  </si>
  <si>
    <t>OLYMPIA INDUSTRIES LTD</t>
  </si>
  <si>
    <t>OLECTRA</t>
  </si>
  <si>
    <t>OLECTRA GREENTECH LTD</t>
  </si>
  <si>
    <t>OK PLAY INDIA LTD</t>
  </si>
  <si>
    <t>OK PLAY (INDIA) LTD</t>
  </si>
  <si>
    <t>OIL</t>
  </si>
  <si>
    <t>OIL INDIA LTD</t>
  </si>
  <si>
    <t>Oil Equipment &amp; Services</t>
  </si>
  <si>
    <t>OILCOUNTUB</t>
  </si>
  <si>
    <t>OIL COUNTRY TUBULAR LTD</t>
  </si>
  <si>
    <t>OIL (INDIA) LTD</t>
  </si>
  <si>
    <t>ONGC</t>
  </si>
  <si>
    <t>OIL &amp; NATURAL GAS CORPORATION LTD</t>
  </si>
  <si>
    <t>OFS TECHNOLOGIES LTD</t>
  </si>
  <si>
    <t>ODYSSEY TECHNOLOGIES LTD</t>
  </si>
  <si>
    <t>ODYSSEY CORPORATION LTD</t>
  </si>
  <si>
    <t>OCTAWARE TECHNOLOGIES LTD</t>
  </si>
  <si>
    <t>OCTAL CREDIT CAPITAL LTD</t>
  </si>
  <si>
    <t>OISL</t>
  </si>
  <si>
    <t>OCL IRON AND STEEL LTD</t>
  </si>
  <si>
    <t>OCEANIC FOODS LTD</t>
  </si>
  <si>
    <t>OCEANAA BIOTEK INDUSTRIES LTD</t>
  </si>
  <si>
    <t>OCEAN AGRO INDIA LTD</t>
  </si>
  <si>
    <t>OCEAN AGRO (INDIA) LTD</t>
  </si>
  <si>
    <t>OBJECTONE INFORMATION SYSTEMS LTD</t>
  </si>
  <si>
    <t>OBEROIRLTY</t>
  </si>
  <si>
    <t>OBEROI REALTY LTD</t>
  </si>
  <si>
    <t>OASIS TRADELINK LTD</t>
  </si>
  <si>
    <t>OASIS SECURITIES LTD</t>
  </si>
  <si>
    <t>O  P  CHAINS LTD</t>
  </si>
  <si>
    <t>NYSSA CORPORATION LTD</t>
  </si>
  <si>
    <t>NUWAY ORGANIC NATURALS INDIA LTD</t>
  </si>
  <si>
    <t>NUWAY ORGANIC NATURALS (INDIA) LTD</t>
  </si>
  <si>
    <t>NUTRICIRCLE LTD</t>
  </si>
  <si>
    <t>NUTRAPLUS INDIA LTD</t>
  </si>
  <si>
    <t>NUTRAPLUS (INDIA) LTD</t>
  </si>
  <si>
    <t>NUTECH GLOBAL LTD</t>
  </si>
  <si>
    <t>NUCLEUS</t>
  </si>
  <si>
    <t>NUCLEUS SOFTWARE EXPORTS LTD</t>
  </si>
  <si>
    <t>NUTEK</t>
  </si>
  <si>
    <t>NU TEK INDIA LTD</t>
  </si>
  <si>
    <t>NU TEK (INDIA) LTD</t>
  </si>
  <si>
    <t>NTPC</t>
  </si>
  <si>
    <t>NTPC LTD</t>
  </si>
  <si>
    <t>NTC INDUSTRIES LTD</t>
  </si>
  <si>
    <t>NIBL</t>
  </si>
  <si>
    <t>NRB INDUSTRIAL BEARINGS LTD</t>
  </si>
  <si>
    <t>NRBBEARING</t>
  </si>
  <si>
    <t>NRB BEARING LTD</t>
  </si>
  <si>
    <t>NPR FINANCE LTD</t>
  </si>
  <si>
    <t>NOVARTIS INDIA LTD</t>
  </si>
  <si>
    <t>NOVARTIS (INDIA) LTD</t>
  </si>
  <si>
    <t>NOVA PUBLICATIONS INDIA LTD</t>
  </si>
  <si>
    <t>NOVA PUBLICATIONS (INDIA) LTD</t>
  </si>
  <si>
    <t>NOVA IRON &amp; STEEL LTD</t>
  </si>
  <si>
    <t>NOUVEAU GLOBAL VENTURES LTD</t>
  </si>
  <si>
    <t>NOURITRANS EXIM LTD</t>
  </si>
  <si>
    <t>NORTHLINK FISCAL AND CAPITAL SERVICES LTD</t>
  </si>
  <si>
    <t>NSL</t>
  </si>
  <si>
    <t>Northern Spirits Ltd</t>
  </si>
  <si>
    <t>NECCLTD</t>
  </si>
  <si>
    <t>NORTH EASTERN CARRYING CORPORATION LTD</t>
  </si>
  <si>
    <t>NORRIS MEDICINES LTD</t>
  </si>
  <si>
    <t>NORBTEAEXP</t>
  </si>
  <si>
    <t>NORBEN TEA &amp; EXPORTS LTD</t>
  </si>
  <si>
    <t>NOIDATOLL</t>
  </si>
  <si>
    <t>NOIDA TOLL BRIDGE COMPANY LTD</t>
  </si>
  <si>
    <t>NOCIL</t>
  </si>
  <si>
    <t>NOCIL LTD</t>
  </si>
  <si>
    <t>NMDC</t>
  </si>
  <si>
    <t>NMDC LTD</t>
  </si>
  <si>
    <t>NLCINDIA</t>
  </si>
  <si>
    <t>NLC INDIA LTD</t>
  </si>
  <si>
    <t>NLC(INDIA)</t>
  </si>
  <si>
    <t>NLC (INDIA) LTD</t>
  </si>
  <si>
    <t>NKIND</t>
  </si>
  <si>
    <t>NK INDUSTRIES LTD</t>
  </si>
  <si>
    <t>NIYOGIN FINTECH LTD</t>
  </si>
  <si>
    <t>NIVI TRADING LTD</t>
  </si>
  <si>
    <t>NIVEDITA MERCANTILE &amp; FINANCING LTD</t>
  </si>
  <si>
    <t>NITTA GELATIN INDIA LTD</t>
  </si>
  <si>
    <t>NITTA GELATIN (INDIA) LTD</t>
  </si>
  <si>
    <t>NITIRAJ</t>
  </si>
  <si>
    <t>NITIRAJ ENGINEERS LTD</t>
  </si>
  <si>
    <t>NITINSPIN</t>
  </si>
  <si>
    <t>NITIN SPINNERS LTD</t>
  </si>
  <si>
    <t>NITINFIRE</t>
  </si>
  <si>
    <t>NITIN FIRE PROTECTION INDUSTRIES LTD</t>
  </si>
  <si>
    <t>NITIN CASTINGS LTD</t>
  </si>
  <si>
    <t>NITESHEST</t>
  </si>
  <si>
    <t>NITESH ESTATES LTD</t>
  </si>
  <si>
    <t>NITCO</t>
  </si>
  <si>
    <t>NITCO LTD</t>
  </si>
  <si>
    <t>NISHTHA FINANCE AND INVESTMENT INDIA LTD</t>
  </si>
  <si>
    <t>NISHTHA FINANCE AND INVESTMENT (INDIA) LTD</t>
  </si>
  <si>
    <t>NIRLON LTD</t>
  </si>
  <si>
    <t>NIRAV COMMERCIALS LTD</t>
  </si>
  <si>
    <t>NIRAJISPAT</t>
  </si>
  <si>
    <t>NIRAJ ISPAT INDUSTRIES LTD</t>
  </si>
  <si>
    <t>NIRAJ CEMENT STRUCTURALS LTD</t>
  </si>
  <si>
    <t>NINTEC SYSTEMS LTD</t>
  </si>
  <si>
    <t>NIMBUS PROJECTS LTD</t>
  </si>
  <si>
    <t>NIMBUS INDUSTRIES LTD</t>
  </si>
  <si>
    <t>NIMBUS FOODS INDUSTRIES LTD</t>
  </si>
  <si>
    <t>NILKANTH ENGINEERING LTD</t>
  </si>
  <si>
    <t>NILKAMAL</t>
  </si>
  <si>
    <t>NILKAMAL LTD</t>
  </si>
  <si>
    <t>NILE LTD</t>
  </si>
  <si>
    <t>NILACHAL REFRACTORIES LTD</t>
  </si>
  <si>
    <t>NILASPACES</t>
  </si>
  <si>
    <t>Nila Spaces Ltd</t>
  </si>
  <si>
    <t>NILAINFRA</t>
  </si>
  <si>
    <t>NILA INFRASTRUCTURES LTD</t>
  </si>
  <si>
    <t>NIKKI GLOBAL FINANCE LTD</t>
  </si>
  <si>
    <t>NIKHIL ADHESIVES LTD</t>
  </si>
  <si>
    <t>NIITTECH</t>
  </si>
  <si>
    <t>NIIT TECHNOLOGIES LTD</t>
  </si>
  <si>
    <t>IT Training Services</t>
  </si>
  <si>
    <t>NIITLTD</t>
  </si>
  <si>
    <t>NIIT LTD</t>
  </si>
  <si>
    <t>NIHAR INFO GLOBAL LTD</t>
  </si>
  <si>
    <t>NIDHI GRANITES LTD</t>
  </si>
  <si>
    <t>NICCO UCO ALLIANCE CREDIT LTD</t>
  </si>
  <si>
    <t>NICCO PARKS &amp; RESORTS LTD</t>
  </si>
  <si>
    <t>NHPC</t>
  </si>
  <si>
    <t>NHPC LTD</t>
  </si>
  <si>
    <t>NHC FOODS LTD</t>
  </si>
  <si>
    <t>NGL FINE-CHEM LTD</t>
  </si>
  <si>
    <t>NEXUS COMMODITIES AND TECHNOLOGIES LTD</t>
  </si>
  <si>
    <t>NEXTMEDIA</t>
  </si>
  <si>
    <t>NEXT MEDIAWORKS LTD</t>
  </si>
  <si>
    <t>NEWGEN</t>
  </si>
  <si>
    <t>NEWGEN SOFTWARE TECHNOLOGIES LTD</t>
  </si>
  <si>
    <t>NEWEVER TRADE WINGS LTD</t>
  </si>
  <si>
    <t>NEW SAGAR TRADING CO LTD</t>
  </si>
  <si>
    <t>NEW MARKETS ADVISORY LTD</t>
  </si>
  <si>
    <t>NEW LIGHT APPARELS LTD</t>
  </si>
  <si>
    <t>NDTV</t>
  </si>
  <si>
    <t>NEW DELHI TELEVISION LTD</t>
  </si>
  <si>
    <t>NEULANDLAB</t>
  </si>
  <si>
    <t>NEULAND LABORATORIES LTD</t>
  </si>
  <si>
    <t>NTL</t>
  </si>
  <si>
    <t>NEUEON TOWERS LTD</t>
  </si>
  <si>
    <t>NETWORK18</t>
  </si>
  <si>
    <t>NETWORK18 MEDIA &amp; INVESTMENTS LTD</t>
  </si>
  <si>
    <t>NETWORK LTD</t>
  </si>
  <si>
    <t>NETTLINX LTD</t>
  </si>
  <si>
    <t>NETRIPPLES SOFTWARE LTD</t>
  </si>
  <si>
    <t>NETLINK SOLUTIONS INDIA LTD</t>
  </si>
  <si>
    <t>NETLINK SOLUTIONS (INDIA) LTD</t>
  </si>
  <si>
    <t>NESTLEIND</t>
  </si>
  <si>
    <t>NESTLE INDIA LTD</t>
  </si>
  <si>
    <t>NESTLE (INDIA) LTD</t>
  </si>
  <si>
    <t>NESCO</t>
  </si>
  <si>
    <t>NESCO LTD</t>
  </si>
  <si>
    <t>NEPTUNE EXPORTS LTD</t>
  </si>
  <si>
    <t>NEOGEN</t>
  </si>
  <si>
    <t>Neogen Chemicals Ltd</t>
  </si>
  <si>
    <t>NEOGEM INDIA LTD</t>
  </si>
  <si>
    <t>NEOGEM (INDIA) LTD</t>
  </si>
  <si>
    <t>NEO INFRACON LTD</t>
  </si>
  <si>
    <t>NELCO</t>
  </si>
  <si>
    <t>NELCO LTD</t>
  </si>
  <si>
    <t>NELCAST</t>
  </si>
  <si>
    <t>NELCAST LTD</t>
  </si>
  <si>
    <t>NEIL INDUSTRIES LTD</t>
  </si>
  <si>
    <t>NEHA INTERNATIONAL LTD</t>
  </si>
  <si>
    <t>NEGOTIUM INTERNATIONAL TRADE LTD</t>
  </si>
  <si>
    <t>NEERAJ PAPER MARKETING LTD</t>
  </si>
  <si>
    <t>NEELKANTH ROCKMINERALS LTD</t>
  </si>
  <si>
    <t>NEELAMALAI AGRO INDUSTRIES LTD</t>
  </si>
  <si>
    <t>NECLIFE</t>
  </si>
  <si>
    <t>NECTAR LIFESCIENCES LTD</t>
  </si>
  <si>
    <t>NDA SECURITIES LTD</t>
  </si>
  <si>
    <t>NCL RESEARCH &amp; FINANCIAL SERVICES LTD</t>
  </si>
  <si>
    <t>NCLIND</t>
  </si>
  <si>
    <t>NCL INDUSTRIES LTD</t>
  </si>
  <si>
    <t>NCC</t>
  </si>
  <si>
    <t>NCC LTD</t>
  </si>
  <si>
    <t>NCC FINANCE LTD</t>
  </si>
  <si>
    <t>NCC BLUE WATER PRODUCTS LTD</t>
  </si>
  <si>
    <t>NBCC</t>
  </si>
  <si>
    <t>NBCC INDIA LTD</t>
  </si>
  <si>
    <t>NBCC (INDIA) LTD</t>
  </si>
  <si>
    <t>NB FOOTWEAR LTD</t>
  </si>
  <si>
    <t>NAYSAA SECURITIES LTD</t>
  </si>
  <si>
    <t>NAVNETEDUL</t>
  </si>
  <si>
    <t>NAVNEET EDUCATION LTD</t>
  </si>
  <si>
    <t>NAVKETAN MERCHANTS LTD</t>
  </si>
  <si>
    <t>NAVKARCORP</t>
  </si>
  <si>
    <t>NAVKAR CORPORATION LTD</t>
  </si>
  <si>
    <t>NAVKAR BUILDERS LTD</t>
  </si>
  <si>
    <t>NAVINFLUOR</t>
  </si>
  <si>
    <t>NAVIN FLUORINE INTERNATIONAL LTD</t>
  </si>
  <si>
    <t>NAVIGANT CORPORATE ADVISORS LTD</t>
  </si>
  <si>
    <t>NBVENTURES</t>
  </si>
  <si>
    <t>NAVA BHARAT VENTURES LTD</t>
  </si>
  <si>
    <t>NATURITE AGRO PRODUCTS LTD</t>
  </si>
  <si>
    <t>NATURAL CAPSULES LTD</t>
  </si>
  <si>
    <t>NATURA HUE CHEM LTD</t>
  </si>
  <si>
    <t>NATRAJ PROTEINS LTD</t>
  </si>
  <si>
    <t>NATNLSTEEL</t>
  </si>
  <si>
    <t>NATIONAL STEEL AND AGRO INDUSTRIES LTD</t>
  </si>
  <si>
    <t>NATIONAL STANDARD INDIA LTD</t>
  </si>
  <si>
    <t>NATIONAL STANDARD (INDIA) LTD</t>
  </si>
  <si>
    <t>NATIONAL PLYWOOD INDUSTRIES LTD</t>
  </si>
  <si>
    <t>NATIONAL PLASTIC TECHNOLOGIES LTD</t>
  </si>
  <si>
    <t>NATIONAL PLASTIC INDUSTRIES LTD</t>
  </si>
  <si>
    <t>NATIONAL PEROXIDE LTD</t>
  </si>
  <si>
    <t>NATIONAL OXYGEN LTD</t>
  </si>
  <si>
    <t>NATIONAL GENERAL INDUSTRIES LTD</t>
  </si>
  <si>
    <t>NATIONAL FITTINGS LTD</t>
  </si>
  <si>
    <t>NFL</t>
  </si>
  <si>
    <t>NATIONAL FERTILIZERS LTD</t>
  </si>
  <si>
    <t>NATIONALUM</t>
  </si>
  <si>
    <t>NATIONAL ALUMINIUM COMPANY LTD</t>
  </si>
  <si>
    <t>NATH PULP &amp; PAPER MILLS LTD</t>
  </si>
  <si>
    <t>NATHBIOGEN</t>
  </si>
  <si>
    <t>NATH BIO-GENES INDIA LTD</t>
  </si>
  <si>
    <t>NATH BIO-GENES (INDIA) LTD</t>
  </si>
  <si>
    <t>NATCOPHARM</t>
  </si>
  <si>
    <t>NATCO PHARMA LTD</t>
  </si>
  <si>
    <t>NATCO ECONOMICALS LTD</t>
  </si>
  <si>
    <t>NARMP</t>
  </si>
  <si>
    <t>NARMADA MACPLAST DRIP IRRIGATION SYSTEMS LTD.</t>
  </si>
  <si>
    <t>NARMADA GELATINES LTD</t>
  </si>
  <si>
    <t>NARMADA</t>
  </si>
  <si>
    <t>NARMADA AGROBASE LTD</t>
  </si>
  <si>
    <t>NARENDRA PROPERTIES LTD</t>
  </si>
  <si>
    <t>NIDL</t>
  </si>
  <si>
    <t>Narendra Investments (Delhi) Ltd</t>
  </si>
  <si>
    <t>NARBADA GEMS AND JEWELLERY LTD</t>
  </si>
  <si>
    <t>NARAYANI STEELS LTD</t>
  </si>
  <si>
    <t>NH</t>
  </si>
  <si>
    <t>NARAYANA HRUDAYALAYA LTD</t>
  </si>
  <si>
    <t>NANDANI</t>
  </si>
  <si>
    <t>NANDANI CREATION LTD</t>
  </si>
  <si>
    <t>NDL</t>
  </si>
  <si>
    <t>NANDAN DENIM LTD</t>
  </si>
  <si>
    <t>NAM SECURITIES LTD</t>
  </si>
  <si>
    <t>NSIL</t>
  </si>
  <si>
    <t>NALWA SONS INVESTMENTS LTD</t>
  </si>
  <si>
    <t>NALIN LEASE FINANCE LTD</t>
  </si>
  <si>
    <t>NAKODA GROUP OF INDUSTRIES LTD</t>
  </si>
  <si>
    <t>NAHARSPING</t>
  </si>
  <si>
    <t>NAHAR SPINNING MILLS LTD</t>
  </si>
  <si>
    <t>NAHARPOLY</t>
  </si>
  <si>
    <t>NAHAR POLY FILMS LTD</t>
  </si>
  <si>
    <t>NAHARINDUS</t>
  </si>
  <si>
    <t>NAHAR INDUSTRIAL ENTERPRISES LTD</t>
  </si>
  <si>
    <t>NAHARCAP</t>
  </si>
  <si>
    <t>NAHAR CAPITAL AND FINANCIAL SERVICES LTD</t>
  </si>
  <si>
    <t>NAGREEKEXP</t>
  </si>
  <si>
    <t>NAGREEKA EXPORTS LTD</t>
  </si>
  <si>
    <t>NAGREEKCAP</t>
  </si>
  <si>
    <t>NAGREEKA CAPITAL &amp; INFRASTRUCTURE LTD</t>
  </si>
  <si>
    <t>NAGPUR POWER &amp; INDUSTRIES LTD</t>
  </si>
  <si>
    <t>NAGAROIL</t>
  </si>
  <si>
    <t>NAGARJUNA OIL REFINERY LTD</t>
  </si>
  <si>
    <t>NAGAFERT</t>
  </si>
  <si>
    <t>NAGARJUNA FERTILIZERS AND CHEMICALS LTD</t>
  </si>
  <si>
    <t>NAGARJUNA AGRI TECH LTD</t>
  </si>
  <si>
    <t>NDGL</t>
  </si>
  <si>
    <t>NAGA DHUNSERI GROUP LTD</t>
  </si>
  <si>
    <t>NACLIND</t>
  </si>
  <si>
    <t>NACL INDUSTRIES LTD</t>
  </si>
  <si>
    <t>N2N TECHNOLOGIES LTD</t>
  </si>
  <si>
    <t>N R INTERNATIONAL LTD</t>
  </si>
  <si>
    <t>NRAIL</t>
  </si>
  <si>
    <t>N R AGARWAL INDUSTRIES LTD</t>
  </si>
  <si>
    <t>N G INDUSTRIES LTD</t>
  </si>
  <si>
    <t>N D METAL INDUSTRIES LTD</t>
  </si>
  <si>
    <t>NBIFIN</t>
  </si>
  <si>
    <t>N B I INDUSTRIAL FINANCE COMPANY LTD</t>
  </si>
  <si>
    <t>MYSTIC ELECTRONICS LTD</t>
  </si>
  <si>
    <t>MYSORE PETRO CHEMICALS LTD</t>
  </si>
  <si>
    <t>MY MONEY SECURITIES LTD</t>
  </si>
  <si>
    <t>MVL</t>
  </si>
  <si>
    <t>MVL LTD</t>
  </si>
  <si>
    <t>MUTHOOTFIN</t>
  </si>
  <si>
    <t>MUTHOOT FINANCE LTD</t>
  </si>
  <si>
    <t>MUTHOOTCAP</t>
  </si>
  <si>
    <t>MUTHOOT CAPITAL SERVICES LTD</t>
  </si>
  <si>
    <t>RADIOCITY</t>
  </si>
  <si>
    <t>MUSIC BROADCAST LTD</t>
  </si>
  <si>
    <t>MURUDCERA</t>
  </si>
  <si>
    <t>MURUDESHWAR CERAMICS LTD</t>
  </si>
  <si>
    <t>MUNOTH FINANCIAL SERVICES LTD</t>
  </si>
  <si>
    <t>MCLTD</t>
  </si>
  <si>
    <t>Munoth Communication Ltd</t>
  </si>
  <si>
    <t>MUNOTH CAPITAL MARKET LTD</t>
  </si>
  <si>
    <t>MUNJALSHOW</t>
  </si>
  <si>
    <t>MUNJAL SHOWA LTD</t>
  </si>
  <si>
    <t>MUNJALAU</t>
  </si>
  <si>
    <t>MUNJAL AUTO INDUSTRIES LTD</t>
  </si>
  <si>
    <t>MULTIPURPOSE TRADING &amp; AGENCIES LTD</t>
  </si>
  <si>
    <t>MULTIPLUS HOLDINGS LTD</t>
  </si>
  <si>
    <t>MULTIBASE INDIA LTD</t>
  </si>
  <si>
    <t>MULTIBASE (INDIA) LTD</t>
  </si>
  <si>
    <t>MCX</t>
  </si>
  <si>
    <t>MULTI COMMODITY EXCHANGE OF INDIA LTD</t>
  </si>
  <si>
    <t>MULTI COMMODITY EXCHANGE OF (INDIA) LTD</t>
  </si>
  <si>
    <t>MULLER &amp; PHIPPS INDIA LTD</t>
  </si>
  <si>
    <t>MULLER &amp; PHIPPS (INDIA) LTD</t>
  </si>
  <si>
    <t>MUKTAARTS</t>
  </si>
  <si>
    <t>MUKTA ARTS LTD</t>
  </si>
  <si>
    <t>MUKTA AGRICULTURE LTD</t>
  </si>
  <si>
    <t>MUKESH BABU FINANCIAL SERVICES LTD</t>
  </si>
  <si>
    <t>Iron &amp;amp; Steel Products</t>
  </si>
  <si>
    <t>MUKATPIP</t>
  </si>
  <si>
    <t>MUKAT PIPES LTD.-$</t>
  </si>
  <si>
    <t>MUKANDLTD</t>
  </si>
  <si>
    <t>MUKAND LTD</t>
  </si>
  <si>
    <t>MUKANDENGG</t>
  </si>
  <si>
    <t>MUKAND ENGINEERS LTD</t>
  </si>
  <si>
    <t>MUDUNURU LTD</t>
  </si>
  <si>
    <t>MUDRA FINANCIAL SERVICES LTD</t>
  </si>
  <si>
    <t>MUDIT FINLEASE LTD</t>
  </si>
  <si>
    <t>MTEDUCARE</t>
  </si>
  <si>
    <t>MT EDUCARE LTD</t>
  </si>
  <si>
    <t>MSTC</t>
  </si>
  <si>
    <t>MSTC Ltd</t>
  </si>
  <si>
    <t>MSTCLTD</t>
  </si>
  <si>
    <t>Mstc LTD</t>
  </si>
  <si>
    <t>MSR INDIA LTD</t>
  </si>
  <si>
    <t>MSR (INDIA) LTD</t>
  </si>
  <si>
    <t>MSPL</t>
  </si>
  <si>
    <t>MSP STEEL &amp; POWER LTD</t>
  </si>
  <si>
    <t>MRUGESH TRADING LTD</t>
  </si>
  <si>
    <t>MRO-TEK</t>
  </si>
  <si>
    <t>MRO-TEK REALTY LTD</t>
  </si>
  <si>
    <t>MRF</t>
  </si>
  <si>
    <t>MRF LTD</t>
  </si>
  <si>
    <t>MRC EXIM LTD</t>
  </si>
  <si>
    <t>MPSLTD</t>
  </si>
  <si>
    <t>MPS LTD</t>
  </si>
  <si>
    <t>MPL PLASTICS LTD</t>
  </si>
  <si>
    <t>MPIL CORPORATION LTD</t>
  </si>
  <si>
    <t>MPHASIS</t>
  </si>
  <si>
    <t>MPHASIS LTD</t>
  </si>
  <si>
    <t>MOUNT SHIVALIK INDUSTRIES LTD</t>
  </si>
  <si>
    <t>N100</t>
  </si>
  <si>
    <t>Motilal Oswal MOSt Shares NASDAQ-100 ETF</t>
  </si>
  <si>
    <t>M50</t>
  </si>
  <si>
    <t>Motilal Oswal MOSt Shares M50 ETF</t>
  </si>
  <si>
    <t>MOTILALOFS</t>
  </si>
  <si>
    <t>MOTILAL OSWAL FINANCIAL SERVICES LTD</t>
  </si>
  <si>
    <t>MOTHERSUMI</t>
  </si>
  <si>
    <t>MOTHERSON SUMI SYSTEMS LTD</t>
  </si>
  <si>
    <t>MOSERBAER</t>
  </si>
  <si>
    <t>MOSER-BAER I LTD</t>
  </si>
  <si>
    <t>MOSCHIP SEMICONDUCTOR TECHNOLOGY LTD</t>
  </si>
  <si>
    <t>MORYOIND</t>
  </si>
  <si>
    <t>MORYO INDUSTRIES LTD.</t>
  </si>
  <si>
    <t>MORGANITE CRUCIBLE INDIA LTD</t>
  </si>
  <si>
    <t>MORGANITE CRUCIBLE (INDIA) LTD</t>
  </si>
  <si>
    <t>MORGAN VENTURES LTD</t>
  </si>
  <si>
    <t>MOREPENLAB</t>
  </si>
  <si>
    <t>MOREPEN LABORATORIES LTD</t>
  </si>
  <si>
    <t>MORARKA FINANCE LTD</t>
  </si>
  <si>
    <t>MORARJEE</t>
  </si>
  <si>
    <t>MORARJEE TEXTILES LTD</t>
  </si>
  <si>
    <t>MOONGIPA SECURITIES LTD</t>
  </si>
  <si>
    <t>MOONGIPA CAPITAL FINANCE LTD</t>
  </si>
  <si>
    <t>MONTECARLO</t>
  </si>
  <si>
    <t>MONTE CARLO FASHIONS LTD</t>
  </si>
  <si>
    <t>MONSANTO</t>
  </si>
  <si>
    <t>MONSANTO INDIA LTD</t>
  </si>
  <si>
    <t>MONSANTO (INDIA) LTD</t>
  </si>
  <si>
    <t>MONOTYPE INDIA LTD</t>
  </si>
  <si>
    <t>MONOTYPE (INDIA) LTD</t>
  </si>
  <si>
    <t>MONNET PROJECT DEVELOPERS LTD</t>
  </si>
  <si>
    <t>AIONJSW</t>
  </si>
  <si>
    <t>MONNET ISPAT &amp; ENERGY LTD</t>
  </si>
  <si>
    <t>MONNET INDUSTRIES LTD</t>
  </si>
  <si>
    <t>MONEY MASTERS LEASING &amp; FINANCE LTD</t>
  </si>
  <si>
    <t>MONARCH NETWORTH CAPITAL LTD</t>
  </si>
  <si>
    <t>MOLDTECH</t>
  </si>
  <si>
    <t>MOLD-TEK TECHNOLOGIES LTD</t>
  </si>
  <si>
    <t>MOLDTKPAC</t>
  </si>
  <si>
    <t>MOLD-TEK PACKAGING LTD</t>
  </si>
  <si>
    <t>MOKSH</t>
  </si>
  <si>
    <t>MOKSH ORNAMENTS LTD</t>
  </si>
  <si>
    <t>MOIL</t>
  </si>
  <si>
    <t>MOIL LTD</t>
  </si>
  <si>
    <t>MOHOTAIND</t>
  </si>
  <si>
    <t>MOHOTA INDUSTRIES LTD</t>
  </si>
  <si>
    <t>MOHITE INDUSTRIES LTD</t>
  </si>
  <si>
    <t>MOHIT PAPER MILLS LTD</t>
  </si>
  <si>
    <t>MOHITIND</t>
  </si>
  <si>
    <t>MOHIT INDUSTRIES LTD</t>
  </si>
  <si>
    <t>MHHL</t>
  </si>
  <si>
    <t>MOHINI HEALTH &amp; HYGIENE LTD</t>
  </si>
  <si>
    <t>MODISON METALS LTD</t>
  </si>
  <si>
    <t>MODIPON LTD</t>
  </si>
  <si>
    <t>MODIRUBBER</t>
  </si>
  <si>
    <t>MODI RUBBER LTD</t>
  </si>
  <si>
    <t>MODI NATURALS LTD</t>
  </si>
  <si>
    <t>MODEX INTERNATIONAL SECURITIES LTD</t>
  </si>
  <si>
    <t>MDRNSTL</t>
  </si>
  <si>
    <t>MODERN STEELS LTD.-$</t>
  </si>
  <si>
    <t>MODERN SHARES &amp; STOCKBROKERS LTD</t>
  </si>
  <si>
    <t>MODERN INDIA LTD</t>
  </si>
  <si>
    <t>MODERN DAIRIES LTD</t>
  </si>
  <si>
    <t>MODERN CONVERTERS LTD</t>
  </si>
  <si>
    <t>MODERN (INDIA) LTD</t>
  </si>
  <si>
    <t>MODELLA WOOLLENS LTD</t>
  </si>
  <si>
    <t>MMTC</t>
  </si>
  <si>
    <t>MMTC LTD</t>
  </si>
  <si>
    <t>MMP</t>
  </si>
  <si>
    <t>MMP INDUSTRIES LTD</t>
  </si>
  <si>
    <t>Auto Tyres &amp;amp; Rubber Products</t>
  </si>
  <si>
    <t>MMRUBBR-B</t>
  </si>
  <si>
    <t>MM RUBBER COMPANY LTD.</t>
  </si>
  <si>
    <t>MMFL</t>
  </si>
  <si>
    <t>MM FORGINGS LTD</t>
  </si>
  <si>
    <t>MIVENMACH</t>
  </si>
  <si>
    <t>MIVEN MACHINE TOOLS LTD.</t>
  </si>
  <si>
    <t>MITTAL</t>
  </si>
  <si>
    <t>MITTAL LIFE STYLE LTD</t>
  </si>
  <si>
    <t>MITSU CHEM PLAST LTD</t>
  </si>
  <si>
    <t>MITSHI INDIA LTD</t>
  </si>
  <si>
    <t>MITSHI (INDIA) LTD</t>
  </si>
  <si>
    <t>MITCON</t>
  </si>
  <si>
    <t>MITCON CONSULTANCY &amp; ENGINEERING SERVICES LTD</t>
  </si>
  <si>
    <t>MISHTANN FOODS LTD</t>
  </si>
  <si>
    <t>MIDHANI</t>
  </si>
  <si>
    <t>MISHRA DHATU NIGAM LTD</t>
  </si>
  <si>
    <t>MISHKA EXIM LTD</t>
  </si>
  <si>
    <t>MIRZAINT</t>
  </si>
  <si>
    <t>MIRZA INTERNATIONAL LTD</t>
  </si>
  <si>
    <t>MIRCH TECHNOLOGIES INDIA LTD</t>
  </si>
  <si>
    <t>MIRCH TECHNOLOGIES (INDIA) LTD</t>
  </si>
  <si>
    <t>MIRCELECTR</t>
  </si>
  <si>
    <t>MIRC ELECTRONICS LTD</t>
  </si>
  <si>
    <t>MIPCO SEAMLESS RINGS GUJARAT LTD</t>
  </si>
  <si>
    <t>MINOLTA FINANCE LTD</t>
  </si>
  <si>
    <t>MINI DIAMONDS INDIA LTD</t>
  </si>
  <si>
    <t>MINI DIAMONDS (INDIA) LTD</t>
  </si>
  <si>
    <t>MINDTREE</t>
  </si>
  <si>
    <t>MINDTREE LTD</t>
  </si>
  <si>
    <t>MINDTECK</t>
  </si>
  <si>
    <t>MINDTECK INDIA LTD</t>
  </si>
  <si>
    <t>MINDTECK (INDIA) LTD</t>
  </si>
  <si>
    <t>MINDAIND</t>
  </si>
  <si>
    <t>MINDA INDUSTRIES LTD</t>
  </si>
  <si>
    <t>MINDA FINANCE LTD</t>
  </si>
  <si>
    <t>MINDACORP</t>
  </si>
  <si>
    <t>MINDA CORPORATION LTD</t>
  </si>
  <si>
    <t>MINAXI TEXTILES LTD</t>
  </si>
  <si>
    <t>MILTON</t>
  </si>
  <si>
    <t>MILTON INDUSTRIES LTD</t>
  </si>
  <si>
    <t>MILLENNIUM ONLINE SOLUTIONS  INDIA  LTD</t>
  </si>
  <si>
    <t>MILKFOOD LTD</t>
  </si>
  <si>
    <t>MILGREY FINANCE &amp; INVESTMENTS LTD</t>
  </si>
  <si>
    <t>MILESTONE GLOBAL LTD</t>
  </si>
  <si>
    <t>MILESTONE FURNITURE LTD</t>
  </si>
  <si>
    <t>MIHIKA INDUSTRIES LTD</t>
  </si>
  <si>
    <t>MIDWEST GOLD LTD</t>
  </si>
  <si>
    <t>Movies &amp;amp; Entertainment</t>
  </si>
  <si>
    <t>MIDVAL</t>
  </si>
  <si>
    <t>MIDVALLEY ENTERTAINMENT LTD.</t>
  </si>
  <si>
    <t>MIDEAST INTEGRATED STEELS LTD</t>
  </si>
  <si>
    <t>MIDAS INFRA TRADE LTD</t>
  </si>
  <si>
    <t>MID INDIA INDUSTRIES LTD</t>
  </si>
  <si>
    <t>MID EAST PORTFOLIO MANAGEMENT LTD</t>
  </si>
  <si>
    <t>MICROSE INDIA LTD</t>
  </si>
  <si>
    <t>MICROSE (INDIA) LTD</t>
  </si>
  <si>
    <t>MIC</t>
  </si>
  <si>
    <t>MIC ELECTRONICS LTD</t>
  </si>
  <si>
    <t>MFS INTERCORP LTD</t>
  </si>
  <si>
    <t>MFL INDIA LTD</t>
  </si>
  <si>
    <t>MFL (INDIA) LTD</t>
  </si>
  <si>
    <t>MAL</t>
  </si>
  <si>
    <t>Meyer Apparel Ltd</t>
  </si>
  <si>
    <t>MEWAT ZINC LTD</t>
  </si>
  <si>
    <t>MEWAR HI-TECH ENGINEERING LTD</t>
  </si>
  <si>
    <t>METROPOLIS</t>
  </si>
  <si>
    <t>Metropolis Healthcare Ltd</t>
  </si>
  <si>
    <t>METROGLOBAL LTD</t>
  </si>
  <si>
    <t>METKORE</t>
  </si>
  <si>
    <t>METKORE ALLOYS &amp; INDUSTRIES LTD</t>
  </si>
  <si>
    <t>METALFORGE</t>
  </si>
  <si>
    <t>METALYST FORGINGS LTD</t>
  </si>
  <si>
    <t>METAL COATINGS INDIA LTD</t>
  </si>
  <si>
    <t>METAL COATINGS (INDIA) LTD</t>
  </si>
  <si>
    <t>MESCO PHARMACEUTICALS LTD</t>
  </si>
  <si>
    <t>MERCURY TRADE LINKS LTD</t>
  </si>
  <si>
    <t>MERCURY METALS LTD</t>
  </si>
  <si>
    <t>MERCURY LABORATORIES LTD</t>
  </si>
  <si>
    <t>MERCK</t>
  </si>
  <si>
    <t>MERCK LTD</t>
  </si>
  <si>
    <t>MERCATOR</t>
  </si>
  <si>
    <t>MERCATOR LTD</t>
  </si>
  <si>
    <t>MERCANTILE VENTURES LTD</t>
  </si>
  <si>
    <t>MEP</t>
  </si>
  <si>
    <t>MEP INFRASTRUCTURE DEVELOPERS LTD</t>
  </si>
  <si>
    <t>MENON PISTONS LTD</t>
  </si>
  <si>
    <t>MENONBE</t>
  </si>
  <si>
    <t>MENON BEARINGS LTD</t>
  </si>
  <si>
    <t>MENA MANI INDUSTRIES LTD</t>
  </si>
  <si>
    <t>MELSTAR</t>
  </si>
  <si>
    <t>MELSTAR INFORMATION TECHNOLOGIES LTD</t>
  </si>
  <si>
    <t>MEHTA SECURITIES LTD</t>
  </si>
  <si>
    <t>MEHTA INTEGRATED FINANCE LTD</t>
  </si>
  <si>
    <t>MEHTA HOUSING FINANCE LTD</t>
  </si>
  <si>
    <t>MEHAI TECHNOLOGY LTD</t>
  </si>
  <si>
    <t>MEGRI SOFT LTD</t>
  </si>
  <si>
    <t>MEGLON INFRA-REAL INDIA LTD</t>
  </si>
  <si>
    <t>MEGLON INFRA-REAL (INDIA) LTD</t>
  </si>
  <si>
    <t>MEGH</t>
  </si>
  <si>
    <t>MEGHMANI ORGANICS LTD</t>
  </si>
  <si>
    <t>MEGASTAR FOODS LTD</t>
  </si>
  <si>
    <t>MEGASOFT</t>
  </si>
  <si>
    <t>MEGASOFT LTD</t>
  </si>
  <si>
    <t>MEGA NIRMAN AND INDUSTRIES LTD</t>
  </si>
  <si>
    <t>MEGA FIN INDIA LTD</t>
  </si>
  <si>
    <t>MEGA FIN (INDIA) LTD</t>
  </si>
  <si>
    <t>MEGA CORPORATION LTD</t>
  </si>
  <si>
    <t>MEFCOM CAPITAL MARKETS LTD</t>
  </si>
  <si>
    <t>MEFCOM AGRO INDUSTRIES LTD</t>
  </si>
  <si>
    <t>MEERA INDUSTRIES LTD</t>
  </si>
  <si>
    <t>MEENAKSHI STEEL INDUSTRIES LTD</t>
  </si>
  <si>
    <t>MEENAKSHI ENTERPRISES LTD</t>
  </si>
  <si>
    <t>MEDINOVA DIAGNOSTIC SERVICES LTD</t>
  </si>
  <si>
    <t>MEDICO REMEDIES LTD</t>
  </si>
  <si>
    <t>MIL</t>
  </si>
  <si>
    <t>Medico Intercontinental Ltd</t>
  </si>
  <si>
    <t>MEDI-CAPS LTD</t>
  </si>
  <si>
    <t>MEDICAMEN BIOTECH LTD</t>
  </si>
  <si>
    <t>MEDIA MATRIX WORLDWIDE LTD</t>
  </si>
  <si>
    <t>MBECL</t>
  </si>
  <si>
    <t>MCNALLY BHARAT ENGINEERING COMPANY LTD</t>
  </si>
  <si>
    <t>MCLEODRUSS</t>
  </si>
  <si>
    <t>MCLEOD RUSSEL INDIA LTD</t>
  </si>
  <si>
    <t>MCLEOD RUSSEL (INDIA) LTD</t>
  </si>
  <si>
    <t>MCDHOLDING</t>
  </si>
  <si>
    <t>MCDOWELL HOLDINGS LTD</t>
  </si>
  <si>
    <t>MBLINFRA</t>
  </si>
  <si>
    <t>MBL INFRASTRUCTURES LTD</t>
  </si>
  <si>
    <t>MAZDA</t>
  </si>
  <si>
    <t>MAZDA LTD</t>
  </si>
  <si>
    <t>MAYURUNIQ</t>
  </si>
  <si>
    <t>MAYUR UNIQUOTERS LTD</t>
  </si>
  <si>
    <t>MAYUR LEATHER PRODUCTS LTD</t>
  </si>
  <si>
    <t>MAYUR FLOORINGS LTD</t>
  </si>
  <si>
    <t>MAYUKH DEALTRADE LTD</t>
  </si>
  <si>
    <t>MAXIMUS INTERNATIONAL LTD</t>
  </si>
  <si>
    <t>MAXIMAA SYSTEMS LTD</t>
  </si>
  <si>
    <t>MAXHEIGHTS INFRASTRUCTURE LTD</t>
  </si>
  <si>
    <t>MAXVIL</t>
  </si>
  <si>
    <t>MAX VENTURES AND INDUSTRIES LTD</t>
  </si>
  <si>
    <t>MAX INDIA LTD</t>
  </si>
  <si>
    <t>MFSL</t>
  </si>
  <si>
    <t>MAX FINANCIAL SERVICES LTD</t>
  </si>
  <si>
    <t>MASL</t>
  </si>
  <si>
    <t>MAX ALERT SYSTEMS LTD.</t>
  </si>
  <si>
    <t>MAX(INDIA)</t>
  </si>
  <si>
    <t>MAX (INDIA) LTD</t>
  </si>
  <si>
    <t>MAWANASUG</t>
  </si>
  <si>
    <t>MAWANA SUGARS LTD</t>
  </si>
  <si>
    <t>MAVI INDUSTRIES LTD</t>
  </si>
  <si>
    <t>MAURIA UDYOG LTD</t>
  </si>
  <si>
    <t>MATRIMONY</t>
  </si>
  <si>
    <t>MATRIMONY COM LTD</t>
  </si>
  <si>
    <t>MATHEW EASOW RESEARCH SECURITIES LTD</t>
  </si>
  <si>
    <t>MASTER TRUST LTD</t>
  </si>
  <si>
    <t>MASTER CHEMICALS LTD</t>
  </si>
  <si>
    <t>MASTEK</t>
  </si>
  <si>
    <t>MASTEK LTD</t>
  </si>
  <si>
    <t>MASKINVEST</t>
  </si>
  <si>
    <t>MASK INVESTMENTS LTD</t>
  </si>
  <si>
    <t>MASFIN</t>
  </si>
  <si>
    <t>MAS FINANCIAL SERVICES LTD</t>
  </si>
  <si>
    <t>MDL</t>
  </si>
  <si>
    <t>MARVEL DECOR LTD</t>
  </si>
  <si>
    <t>Cars &amp; Utility Vehicles</t>
  </si>
  <si>
    <t>MARUTI</t>
  </si>
  <si>
    <t>MARUTI SUZUKI (INDIA) LTD</t>
  </si>
  <si>
    <t>MARUTI SECURITIES LTD</t>
  </si>
  <si>
    <t>MARUTI INFRASTRUCTURE LTD</t>
  </si>
  <si>
    <t>MARTIN BURN LTD</t>
  </si>
  <si>
    <t>MARSONS LTD</t>
  </si>
  <si>
    <t>MARSHALL</t>
  </si>
  <si>
    <t>MARSHALL MACHINES LTD</t>
  </si>
  <si>
    <t>MARKSANS</t>
  </si>
  <si>
    <t>MARKSANS PHARMA LTD</t>
  </si>
  <si>
    <t>MARKET CREATORS LTD</t>
  </si>
  <si>
    <t>MARIS SPINNERS LTD</t>
  </si>
  <si>
    <t>MARINE</t>
  </si>
  <si>
    <t>MARINE ELECTRICALS INDIA LTD</t>
  </si>
  <si>
    <t>MARINE ELECTRICALS (INDIA) LTD</t>
  </si>
  <si>
    <t>MARICO</t>
  </si>
  <si>
    <t>MARICO LTD</t>
  </si>
  <si>
    <t>MARGO FINANCE LTD</t>
  </si>
  <si>
    <t>MARG TECHNO PROJECTS LTD</t>
  </si>
  <si>
    <t>MARG LTD</t>
  </si>
  <si>
    <t>MARDIA SAMYOUNG CAPILLARY TUBES COMPANY LTD</t>
  </si>
  <si>
    <t>MARATHWADA REFRACTORIES LTD</t>
  </si>
  <si>
    <t>MARATHON</t>
  </si>
  <si>
    <t>MARATHON NEXTGEN REALTY LTD</t>
  </si>
  <si>
    <t>MARALOVER</t>
  </si>
  <si>
    <t>MARAL OVERSEAS LTD</t>
  </si>
  <si>
    <t>MANVIJAY DEVELOPMENT COMPANY LTD</t>
  </si>
  <si>
    <t>MANUGRAPH</t>
  </si>
  <si>
    <t>MANUGRAPH INDIA LTD</t>
  </si>
  <si>
    <t>MANUGRAPH (INDIA) LTD</t>
  </si>
  <si>
    <t>MANSOON TRADING CO LTD</t>
  </si>
  <si>
    <t>MANSI FINANCE CHENNAI LTD</t>
  </si>
  <si>
    <t>MANRAJ HOUSING FINANCE LTD</t>
  </si>
  <si>
    <t>MANPASAND</t>
  </si>
  <si>
    <t>MANPASAND BEVERAGES LTD</t>
  </si>
  <si>
    <t>MANORAMA INDUSTRIES LTD</t>
  </si>
  <si>
    <t>MANOMAY TEX INDIA LTD</t>
  </si>
  <si>
    <t>MANOMAY TEX (INDIA) LTD</t>
  </si>
  <si>
    <t>MANJEERA CONSTRUCTIONS LTD</t>
  </si>
  <si>
    <t>MANIPAL FINANCE CORPORATION LTD</t>
  </si>
  <si>
    <t>MANGALYA SOFT-TECH LTD</t>
  </si>
  <si>
    <t>MRPL</t>
  </si>
  <si>
    <t>MANGALORE REFINERY AND PETROCHEMICALS LTD</t>
  </si>
  <si>
    <t>MANGCHEFER</t>
  </si>
  <si>
    <t>MANGALORE CHEMICALS &amp; FERTILIZERS LTD</t>
  </si>
  <si>
    <t>MANGTIMBER</t>
  </si>
  <si>
    <t>MANGALAM TIMBER PRODUCTS LTD</t>
  </si>
  <si>
    <t>MANGALAM SEEDS LTD</t>
  </si>
  <si>
    <t>MANGALAM ORGANICS LTD</t>
  </si>
  <si>
    <t>MANGALAM INDUSTRIAL FINANCE LTD</t>
  </si>
  <si>
    <t>MANGALAM</t>
  </si>
  <si>
    <t>MANGALAM DRUGS AND ORGANICS LTD</t>
  </si>
  <si>
    <t>MANGLMCEM</t>
  </si>
  <si>
    <t>MANGALAM CEMENT LTD</t>
  </si>
  <si>
    <t>MANCREDIT</t>
  </si>
  <si>
    <t>MANGAL CREDIT AND FINCORP LTD.</t>
  </si>
  <si>
    <t>MANDHANA</t>
  </si>
  <si>
    <t>MANDHANA INDUSTRIES LTD</t>
  </si>
  <si>
    <t>MANAV</t>
  </si>
  <si>
    <t>MANAV INFRA PROJECTS LTD</t>
  </si>
  <si>
    <t>MANAS PROPERTIES LTD</t>
  </si>
  <si>
    <t>MANAPPURAM</t>
  </si>
  <si>
    <t>MANAPPURAM FINANCE LTD</t>
  </si>
  <si>
    <t>MANALIPETC</t>
  </si>
  <si>
    <t>MANALI PETROCHEMICALS LTD</t>
  </si>
  <si>
    <t>MANAKSTEEL</t>
  </si>
  <si>
    <t>MANAKSIA STEELS LTD</t>
  </si>
  <si>
    <t>MANAKSIA</t>
  </si>
  <si>
    <t>MANAKSIA LTD</t>
  </si>
  <si>
    <t>MANAKCOAT</t>
  </si>
  <si>
    <t>MANAKSIA COATED METALS &amp; INDUSTRIES LTD</t>
  </si>
  <si>
    <t>MANAKALUCO</t>
  </si>
  <si>
    <t>MANAKSIA ALUMINIUM COMPANY LTD</t>
  </si>
  <si>
    <t>MANINFRA</t>
  </si>
  <si>
    <t>MAN INFRACONSTRUCTION LTD</t>
  </si>
  <si>
    <t>MANINDS</t>
  </si>
  <si>
    <t>MAN INDUSTRIES INDIA LTD</t>
  </si>
  <si>
    <t>MAN INDUSTRIES (INDIA) LTD</t>
  </si>
  <si>
    <t>MALUPAPER</t>
  </si>
  <si>
    <t>MALU PAPER MILLS LTD</t>
  </si>
  <si>
    <t>MALLCOM INDIA LTD</t>
  </si>
  <si>
    <t>MALLCOM (INDIA) LTD</t>
  </si>
  <si>
    <t>MAKERS LABORATORIES LTD</t>
  </si>
  <si>
    <t>MAJESTIC RESEARCH SERVICES AND SOLUTIONS LTD</t>
  </si>
  <si>
    <t>MAJESTIC AUTO LTD</t>
  </si>
  <si>
    <t>MAJESCO</t>
  </si>
  <si>
    <t>MAJESCO LTD</t>
  </si>
  <si>
    <t>MAITRI ENTERPRISES LTD</t>
  </si>
  <si>
    <t>MAITHANALL</t>
  </si>
  <si>
    <t>MAITHAN ALLOYS LTD</t>
  </si>
  <si>
    <t>Containers &amp;amp; Packaging</t>
  </si>
  <si>
    <t>MAHIP</t>
  </si>
  <si>
    <t>Mahip Industries Ltd</t>
  </si>
  <si>
    <t>MAHLOG</t>
  </si>
  <si>
    <t>MAHINDRA LOGISTICS LTD</t>
  </si>
  <si>
    <t>MAHLIFE</t>
  </si>
  <si>
    <t>MAHINDRA LIFESPACE DEVELOPERS LTD</t>
  </si>
  <si>
    <t>MHRIL</t>
  </si>
  <si>
    <t>MAHINDRA HOLIDAYS &amp; RESORTS INDIA LTD</t>
  </si>
  <si>
    <t>MAHINDRA HOLIDAYS &amp; RESORTS (INDIA) LTD</t>
  </si>
  <si>
    <t>MAHINDCIE</t>
  </si>
  <si>
    <t>MAHINDRA CIE AUTOMOTIVE LTD</t>
  </si>
  <si>
    <t>M&amp;M</t>
  </si>
  <si>
    <t>MAHINDRA &amp; MAHINDRA LTD</t>
  </si>
  <si>
    <t>M&amp;MFIN</t>
  </si>
  <si>
    <t>MAHINDRA &amp; MAHINDRA FINANCIAL SERVICES LTD</t>
  </si>
  <si>
    <t>MAHICKRA</t>
  </si>
  <si>
    <t>MAHICKRA CHEMICALS LTD</t>
  </si>
  <si>
    <t>MAHESHWARI</t>
  </si>
  <si>
    <t>MAHESHWARI LOGISTICS LTD</t>
  </si>
  <si>
    <t>MAHESH</t>
  </si>
  <si>
    <t>Mahesh Developers Ltd</t>
  </si>
  <si>
    <t>MAHAVIR INDUSTRIES LTD</t>
  </si>
  <si>
    <t>MAHAVEER INFOWAY LTD</t>
  </si>
  <si>
    <t>MAHASHREE TRADING LTD</t>
  </si>
  <si>
    <t>MAHASAGAR TRAVELS LTD</t>
  </si>
  <si>
    <t>MAHSEAMLES</t>
  </si>
  <si>
    <t>MAHARASHTRA SEAMLESS LTD</t>
  </si>
  <si>
    <t>MAHSCOOTER</t>
  </si>
  <si>
    <t>MAHARASHTRA SCOOTERS LTD</t>
  </si>
  <si>
    <t>MAHARASHTRA CORPORATION LTD</t>
  </si>
  <si>
    <t>MAHANIVESH INDIA LTD</t>
  </si>
  <si>
    <t>MAHANIVESH (INDIA) LTD</t>
  </si>
  <si>
    <t>MTNL</t>
  </si>
  <si>
    <t>MAHANAGAR TELEPHONE NIGAM LTD</t>
  </si>
  <si>
    <t>MGL</t>
  </si>
  <si>
    <t>MAHANAGAR GAS LTD</t>
  </si>
  <si>
    <t>MAHAN INDUSTRIES LTD</t>
  </si>
  <si>
    <t>MAHASTEEL</t>
  </si>
  <si>
    <t>MAHAMAYA STEEL INDUSTRIES LTD</t>
  </si>
  <si>
    <t>MAHALAXMI SEAMLESS LTD</t>
  </si>
  <si>
    <t>MAHALAXMI RUBTECH LTD</t>
  </si>
  <si>
    <t>MAHAAN FOODS LTD</t>
  </si>
  <si>
    <t>MAHAPEXLTD</t>
  </si>
  <si>
    <t>MAHA RASHTRA APEX CORPORATION LTD</t>
  </si>
  <si>
    <t>MAGNUM</t>
  </si>
  <si>
    <t>MAGNUM VENTURES LTD</t>
  </si>
  <si>
    <t>MAGNANIMOUS TRADE &amp; FINANCE LTD</t>
  </si>
  <si>
    <t>MAGNA ELECTRO CASTINGS LTD</t>
  </si>
  <si>
    <t>MAGMA</t>
  </si>
  <si>
    <t>MAGMA FINCORP LTD</t>
  </si>
  <si>
    <t>MAGADSUGAR</t>
  </si>
  <si>
    <t>MAGADH SUGAR &amp; ENERGY LTD</t>
  </si>
  <si>
    <t>MAFATLAL INDUSTRIES LTD</t>
  </si>
  <si>
    <t>MAESTROS ELECTRONICS &amp; TELECOMMUNICATIONS SYSTEMS LTD</t>
  </si>
  <si>
    <t>MADRASFERT</t>
  </si>
  <si>
    <t>MADRAS FERTILIZERS LTD</t>
  </si>
  <si>
    <t>MPTODAY</t>
  </si>
  <si>
    <t>MADHYA PRADESH TODAY MEDIA LTD</t>
  </si>
  <si>
    <t>MBAPL</t>
  </si>
  <si>
    <t>MADHYA BHARAT AGRO PRODUCTS LTD</t>
  </si>
  <si>
    <t>MADHUVEER COM 18 NETWORK LTD</t>
  </si>
  <si>
    <t>MADHUSUDAN SECURITIES LTD</t>
  </si>
  <si>
    <t>MADHUSUDAN INDUSTRIES LTD</t>
  </si>
  <si>
    <t>MADHUR INDUSTRIES LTD</t>
  </si>
  <si>
    <t>MADHUCON</t>
  </si>
  <si>
    <t>MADHUCON PROJECTS LTD</t>
  </si>
  <si>
    <t>MADHUBAN CONSTRUCTIONS LTD</t>
  </si>
  <si>
    <t>MADHAV</t>
  </si>
  <si>
    <t>MADHAV MARBLES AND GRANITES LTD</t>
  </si>
  <si>
    <t>MADHAV INFRA PROJECTS LTD</t>
  </si>
  <si>
    <t>MCL</t>
  </si>
  <si>
    <t>MADHAV COPPER LTD</t>
  </si>
  <si>
    <t>MACRO INTERNATIONAL EXPORTS LTD</t>
  </si>
  <si>
    <t>MACPOWER</t>
  </si>
  <si>
    <t>MACPOWER CNC MACHINES LTD</t>
  </si>
  <si>
    <t>MACK TRADING CO LTD</t>
  </si>
  <si>
    <t>MACHINO PLASTICS LTD</t>
  </si>
  <si>
    <t>MAC HOTELS LTD</t>
  </si>
  <si>
    <t>MAC CHARLES INDIA LTD</t>
  </si>
  <si>
    <t>MAC CHARLES (INDIA) LTD</t>
  </si>
  <si>
    <t>MAANALU</t>
  </si>
  <si>
    <t>MAAN ALUMINIUM LTD</t>
  </si>
  <si>
    <t>M P AGRO INDUSTRIES LTD</t>
  </si>
  <si>
    <t>MKPL</t>
  </si>
  <si>
    <t>M K PROTEINS LTD</t>
  </si>
  <si>
    <t>M K  EXIM INDIA LTD</t>
  </si>
  <si>
    <t>M K  EXIM (INDIA) LTD</t>
  </si>
  <si>
    <t>M B PARIKH FINSTOCKS LTD</t>
  </si>
  <si>
    <t>LYPSAGEMS</t>
  </si>
  <si>
    <t>LYPSA GEMS &amp; JEWELLERY LTD</t>
  </si>
  <si>
    <t>LYNX MACHINERY &amp; COMMERCIALS LTD</t>
  </si>
  <si>
    <t>LYKIS LTD</t>
  </si>
  <si>
    <t>LYKALABS</t>
  </si>
  <si>
    <t>LYKA LABS LTD</t>
  </si>
  <si>
    <t>LWS KNITWEAR LTD</t>
  </si>
  <si>
    <t>LUXIND</t>
  </si>
  <si>
    <t>LUX INDUSTRIES LTD</t>
  </si>
  <si>
    <t>LUPIN</t>
  </si>
  <si>
    <t>LUPIN LTD</t>
  </si>
  <si>
    <t>LUMAXIND</t>
  </si>
  <si>
    <t>LUMAX INDUSTRIES LTD</t>
  </si>
  <si>
    <t>LUMAXTECH</t>
  </si>
  <si>
    <t>LUMAX AUTO TECHNOLOGIES LTD</t>
  </si>
  <si>
    <t>LUHARUKA MEDIA &amp; INFRA LTD</t>
  </si>
  <si>
    <t>Jute &amp; Jute Products</t>
  </si>
  <si>
    <t>LUDLOW JUTE &amp; SPECIALITIES LTD</t>
  </si>
  <si>
    <t>DAAWAT</t>
  </si>
  <si>
    <t>LT FOODS LTD</t>
  </si>
  <si>
    <t>LOYAL TEXTILE MILLS LTD</t>
  </si>
  <si>
    <t>LOYAL EQUIPMENTS LTD</t>
  </si>
  <si>
    <t>LOVABLE</t>
  </si>
  <si>
    <t>LOVABLE LINGERIE LTD</t>
  </si>
  <si>
    <t>LOTUSEYE</t>
  </si>
  <si>
    <t>LOTUS EYE HOSPITAL AND INSTITUTE LTD</t>
  </si>
  <si>
    <t>LOTUS CHOCOLATE CO LTD</t>
  </si>
  <si>
    <t>LORENZINI APPARELS LTD</t>
  </si>
  <si>
    <t>LORDS ISHWAR HOTELS LTD</t>
  </si>
  <si>
    <t>LORDS CHLORO ALKALI LTD</t>
  </si>
  <si>
    <t>LOOKS HEALTH SERVICES LTD</t>
  </si>
  <si>
    <t>LONGVIEW TEA COMPANY LTD</t>
  </si>
  <si>
    <t>LOKESHMACH</t>
  </si>
  <si>
    <t>LOKESH MACHINES LTD</t>
  </si>
  <si>
    <t>LOHIA SECURITIES LTD</t>
  </si>
  <si>
    <t>LSIL</t>
  </si>
  <si>
    <t>LLOYDS STEELS INDUSTRIES LTD</t>
  </si>
  <si>
    <t>LLOYDS METALS AND ENERGY LTD</t>
  </si>
  <si>
    <t>LKP SECURITIES LTD</t>
  </si>
  <si>
    <t>LKP FINANCE LTD</t>
  </si>
  <si>
    <t>LIPPI SYSTEMS LTD</t>
  </si>
  <si>
    <t>LINK PHARMA CHEM LTD</t>
  </si>
  <si>
    <t>LINDEINDIA</t>
  </si>
  <si>
    <t>LINDE INDIA LTD</t>
  </si>
  <si>
    <t>LINDE(INDIA)</t>
  </si>
  <si>
    <t>LINDE (INDIA) LTD</t>
  </si>
  <si>
    <t>LINCOLN</t>
  </si>
  <si>
    <t>LINCOLN PHARMACEUTICALS LTD</t>
  </si>
  <si>
    <t>LINCPEN</t>
  </si>
  <si>
    <t>LINC PEN &amp; PLASTICS LTD</t>
  </si>
  <si>
    <t>LINAKS</t>
  </si>
  <si>
    <t>LINAKS MICROELECTRONICS LTD.</t>
  </si>
  <si>
    <t>LIME CHEMICALS LTD</t>
  </si>
  <si>
    <t>LIKHAMI CONSULTING LTD</t>
  </si>
  <si>
    <t>LICHSGFIN</t>
  </si>
  <si>
    <t>LIC HOUSING FINANCE LTD</t>
  </si>
  <si>
    <t>LIBORD SECURITIES LTD</t>
  </si>
  <si>
    <t>LIBORD FINANCE LTD</t>
  </si>
  <si>
    <t>LIBERTSHOE</t>
  </si>
  <si>
    <t>LIBERTY SHOES LTD</t>
  </si>
  <si>
    <t>LIBAS</t>
  </si>
  <si>
    <t>LIBAS DESIGNS LTD</t>
  </si>
  <si>
    <t>LGBFORGE</t>
  </si>
  <si>
    <t>LGB FORGE LTD.</t>
  </si>
  <si>
    <t>LGBBROSLTD</t>
  </si>
  <si>
    <t>LG BALAKRISHNAN &amp; BROS LTD</t>
  </si>
  <si>
    <t>LEXUS</t>
  </si>
  <si>
    <t>LEXUS GRANITO INDIA LTD</t>
  </si>
  <si>
    <t>LEXUS GRANITO (INDIA) LTD</t>
  </si>
  <si>
    <t>LEX NIMBLE SOLUTIONS LTD</t>
  </si>
  <si>
    <t>LESHA INDUSTRIES LTD</t>
  </si>
  <si>
    <t>LEMONTREE</t>
  </si>
  <si>
    <t>LEMON TREE HOTELS LTD</t>
  </si>
  <si>
    <t>LEGACY MERCANTILE LTD</t>
  </si>
  <si>
    <t>LEENA CONSULTANCY LTD</t>
  </si>
  <si>
    <t>LEEL</t>
  </si>
  <si>
    <t>LEEL ELECTRICALS LTD</t>
  </si>
  <si>
    <t>LEE &amp; NEE SOFTWARES EXPORTS LTD</t>
  </si>
  <si>
    <t>LEDO TEA CO LTD</t>
  </si>
  <si>
    <t>LEADING LEASING FINANCE AND INVESTMENT COMPANY LTD</t>
  </si>
  <si>
    <t>LEAD FINANCIAL SERVICES LTD</t>
  </si>
  <si>
    <t>LAXMICOT</t>
  </si>
  <si>
    <t>LAXMI COTSPIN LTD</t>
  </si>
  <si>
    <t>LAWRESHWAR POLYMERS LTD</t>
  </si>
  <si>
    <t>LAURUSLABS</t>
  </si>
  <si>
    <t>LAURUS LABS LTD</t>
  </si>
  <si>
    <t>LATTEYS</t>
  </si>
  <si>
    <t>LATTEYS INDUSTRIES LTD</t>
  </si>
  <si>
    <t>LATENT LIGHT FINANCE LTD</t>
  </si>
  <si>
    <t>LASER DIAMONDS LTD</t>
  </si>
  <si>
    <t>LASA</t>
  </si>
  <si>
    <t>LASA SUPERGENERICS LTD</t>
  </si>
  <si>
    <t>LT</t>
  </si>
  <si>
    <t>LARSEN &amp; TOUBRO LTD</t>
  </si>
  <si>
    <t>LTI</t>
  </si>
  <si>
    <t>LARSEN &amp; TOUBRO INFOTECH LTD</t>
  </si>
  <si>
    <t>LPDC</t>
  </si>
  <si>
    <t>LANDMARK PROPERTY DEVELOPMENT COMPANY LTD</t>
  </si>
  <si>
    <t>LANDMARC LEISURE CORPORATION LTD</t>
  </si>
  <si>
    <t>LANCOR HOLDINGS LTD</t>
  </si>
  <si>
    <t>LANCER CONTAINER LINES LTD</t>
  </si>
  <si>
    <t>LAMBODHARA</t>
  </si>
  <si>
    <t>LAMBODHARA TEXTILES LTD</t>
  </si>
  <si>
    <t>LAKSHVILAS</t>
  </si>
  <si>
    <t>LAKSHMI VILAS BANK LTD</t>
  </si>
  <si>
    <t>LAKPRE</t>
  </si>
  <si>
    <t>LAKSHMI PRECISION SCREWS LTD</t>
  </si>
  <si>
    <t>LAKSHMI MILLS COMPANY LTD</t>
  </si>
  <si>
    <t>LAXMIMACH</t>
  </si>
  <si>
    <t>LAKSHMI MACHINE WORKS LTD</t>
  </si>
  <si>
    <t>LFIC</t>
  </si>
  <si>
    <t>LAKSHMI FINANCE &amp; INDUSTRIAL CORPORATION LTD</t>
  </si>
  <si>
    <t>LAKSHMI ELECTRICAL CONTROL SYSTEMS LTD</t>
  </si>
  <si>
    <t>LAKSHMI AUTOMATIC LOOM WORKS LTD</t>
  </si>
  <si>
    <t>LAKHOTIA POLYESTERS INDIA LTD</t>
  </si>
  <si>
    <t>LAKHOTIA POLYESTERS (INDIA) LTD</t>
  </si>
  <si>
    <t>LAHOTI OVERSEAS LTD</t>
  </si>
  <si>
    <t>LAGNAM</t>
  </si>
  <si>
    <t>LAGNAM SPINTEX LTD</t>
  </si>
  <si>
    <t>LAFFANS PETROCHEMICALS LTD</t>
  </si>
  <si>
    <t>LADDERUP FINANCE LTD</t>
  </si>
  <si>
    <t>LADAM AFFORDABLE HOUSING LTD</t>
  </si>
  <si>
    <t>LACTOSE INDIA LTD</t>
  </si>
  <si>
    <t>LACTOSE (INDIA) LTD</t>
  </si>
  <si>
    <t>LATIMMETAL</t>
  </si>
  <si>
    <t>La Tim Metal &amp;amp; Industries Ltd</t>
  </si>
  <si>
    <t>LAOPALA</t>
  </si>
  <si>
    <t>LA OPALA RG LTD</t>
  </si>
  <si>
    <t>LTTS</t>
  </si>
  <si>
    <t>L&amp;T TECHNOLOGY SERVICES LTD</t>
  </si>
  <si>
    <t>L&amp;TFH</t>
  </si>
  <si>
    <t>L&amp;T FINANCE HOLDINGS LTD</t>
  </si>
  <si>
    <t>L  P  NAVAL AND ENGINEERING LTD</t>
  </si>
  <si>
    <t>KWALITY PHARMACEUTICALS LTD</t>
  </si>
  <si>
    <t>KWALITY</t>
  </si>
  <si>
    <t>KWALITY LTD</t>
  </si>
  <si>
    <t>KWALITY CREDIT &amp; LEASING LTD</t>
  </si>
  <si>
    <t>KUWER INDUSTRIES LTD</t>
  </si>
  <si>
    <t>KUSHAL LTD</t>
  </si>
  <si>
    <t>KUSH INDUSTRIES LTD</t>
  </si>
  <si>
    <t>KUSAM ELECTRICAL INDUSTRIES LTD</t>
  </si>
  <si>
    <t>KUNSTSTOFFE INDUSTRIES LTD</t>
  </si>
  <si>
    <t>KUMAR WIRE CLOTH MANUFACTURING COMPANY LTD</t>
  </si>
  <si>
    <t>KULKARNI POWER &amp; TOOLS LTD</t>
  </si>
  <si>
    <t>KUBER UDYOG LTD</t>
  </si>
  <si>
    <t>KUANTUM PAPERS LTD</t>
  </si>
  <si>
    <t>KSERASERA</t>
  </si>
  <si>
    <t>KSS LTD</t>
  </si>
  <si>
    <t>KSL AND INDUSTRIES LTD</t>
  </si>
  <si>
    <t>KSK</t>
  </si>
  <si>
    <t>KSK ENERGY VENTURES LTD</t>
  </si>
  <si>
    <t>KSHITIZ INVESTMENT LTD</t>
  </si>
  <si>
    <t>KSHITIJPOL</t>
  </si>
  <si>
    <t>KSHITIJ POLYLINE LTD</t>
  </si>
  <si>
    <t>KSE LTD</t>
  </si>
  <si>
    <t>KSB</t>
  </si>
  <si>
    <t>KSB LTD</t>
  </si>
  <si>
    <t>KRYPTON INDUSTRIES LTD</t>
  </si>
  <si>
    <t>KRITIKA</t>
  </si>
  <si>
    <t>KRITIKA WIRES LTD</t>
  </si>
  <si>
    <t>KRITI NUTRIENTS LTD</t>
  </si>
  <si>
    <t>KRITI INDUSTRIES INDIA LTD</t>
  </si>
  <si>
    <t>KRITI INDUSTRIES (INDIA) LTD</t>
  </si>
  <si>
    <t>KRISHNA VENTURES LTD</t>
  </si>
  <si>
    <t>KRISHNA CAPITAL AND SECURITIES LTD</t>
  </si>
  <si>
    <t>KRISHANA</t>
  </si>
  <si>
    <t>KRISHANA PHOSCHEM LTD</t>
  </si>
  <si>
    <t>KRIDHANINF</t>
  </si>
  <si>
    <t>KRIDHAN INFRA LTD</t>
  </si>
  <si>
    <t>KRETTO SYSCON LTD</t>
  </si>
  <si>
    <t>KREON FINNANCIAL SERVICES LTD</t>
  </si>
  <si>
    <t>KREBSBIO</t>
  </si>
  <si>
    <t>KREBS BIOCHEMICALS AND INDUSTRIES LTD</t>
  </si>
  <si>
    <t>KRBL</t>
  </si>
  <si>
    <t>KRBL LTD</t>
  </si>
  <si>
    <t>KRATOS ENERGY &amp; INFRASTRUCTURE LTD</t>
  </si>
  <si>
    <t>KRANTI</t>
  </si>
  <si>
    <t>Kranti Industries Ltd</t>
  </si>
  <si>
    <t>KPITTECH</t>
  </si>
  <si>
    <t>KPIT Technologies Ltd</t>
  </si>
  <si>
    <t>KPIT</t>
  </si>
  <si>
    <t>KPIT TECHNOLOGIES LTD</t>
  </si>
  <si>
    <t>KOVILPATTI LAKSHMI ROLLER FLOUR MILLS LTD</t>
  </si>
  <si>
    <t>KOVALAM INVESTMENT &amp; TRADING CO LTD</t>
  </si>
  <si>
    <t>KOVAI MEDICAL CENTER &amp; HOSPITAL LTD</t>
  </si>
  <si>
    <t>KOTIA ENTERPRISES LTD</t>
  </si>
  <si>
    <t>KOTHARI WORLD FINANCE LTD</t>
  </si>
  <si>
    <t>KOTARISUG</t>
  </si>
  <si>
    <t>KOTHARI SUGARS AND CHEMICALS LTD</t>
  </si>
  <si>
    <t>KOTHARIPRO</t>
  </si>
  <si>
    <t>KOTHARI PRODUCTS LTD</t>
  </si>
  <si>
    <t>KOTHARIPET</t>
  </si>
  <si>
    <t>KOTHARI PETROCHEMICALS LTD</t>
  </si>
  <si>
    <t>KOTHARI FERMENTATION &amp; BIOCHEM LTD</t>
  </si>
  <si>
    <t>KTKSENSEX</t>
  </si>
  <si>
    <t>KOTAK SENSEX ETF</t>
  </si>
  <si>
    <t>KOTAKPSUBK</t>
  </si>
  <si>
    <t>KOTAK MAHINDRA MUTUAL FUND - KOTAK PSU BANK ETF</t>
  </si>
  <si>
    <t>KOTAKGOLD</t>
  </si>
  <si>
    <t>KOTAK MAHINDRA MUTUAL FUND - KOTAK GOLD EXCHANGE TRADED FUND</t>
  </si>
  <si>
    <t>KOTAKBANK</t>
  </si>
  <si>
    <t>KOTAK MAHINDRA BANK LTD</t>
  </si>
  <si>
    <t>KOPRAN</t>
  </si>
  <si>
    <t>KOPRAN LTD</t>
  </si>
  <si>
    <t>KONARK SYNTHETIC LTD</t>
  </si>
  <si>
    <t>KOME-ON COMMUNICATION LTD</t>
  </si>
  <si>
    <t>KOLTEPATIL</t>
  </si>
  <si>
    <t>KOLTE - PATIL DEVELOPERS LTD</t>
  </si>
  <si>
    <t>KOKUYOCMLN</t>
  </si>
  <si>
    <t>KOKUYO CAMLIN LTD</t>
  </si>
  <si>
    <t>KOHINOOR</t>
  </si>
  <si>
    <t>KOHINOOR FOODS LTD</t>
  </si>
  <si>
    <t>KNRCON</t>
  </si>
  <si>
    <t>KNR CONSTRUCTIONS LTD</t>
  </si>
  <si>
    <t>KMS MEDISURGI LTD</t>
  </si>
  <si>
    <t>KMG MILK FOOD LTD</t>
  </si>
  <si>
    <t>KMF BUILDERS &amp; DEVELOPERS LTD</t>
  </si>
  <si>
    <t>KMC SPECIALITY HOSPITALS INDIA LTD</t>
  </si>
  <si>
    <t>KMC SPECIALITY HOSPITALS (INDIA) LTD</t>
  </si>
  <si>
    <t>KLKELEC</t>
  </si>
  <si>
    <t>KLK Electrical Ltd</t>
  </si>
  <si>
    <t>K-LIFESTYLE &amp; INDUSTRIES LTD</t>
  </si>
  <si>
    <t>KLG CAPITAL SERVICES LTD</t>
  </si>
  <si>
    <t>KKVAPOW</t>
  </si>
  <si>
    <t>KKV AGRO POWERS LTD</t>
  </si>
  <si>
    <t>KKRRAFTON DEVELOPERS LTD</t>
  </si>
  <si>
    <t>KKALPANA PLASTICK LTD</t>
  </si>
  <si>
    <t>KKALPANA INDUSTRIES INDIA LTD</t>
  </si>
  <si>
    <t>KKALPANA INDUSTRIES (INDIA) LTD</t>
  </si>
  <si>
    <t>KJMC FINANCIAL SERVICES LTD</t>
  </si>
  <si>
    <t>KJMC CORPORATE ADVISORS INDIA LTD</t>
  </si>
  <si>
    <t>KJMC CORPORATE ADVISORS (INDIA) LTD</t>
  </si>
  <si>
    <t>KITEX</t>
  </si>
  <si>
    <t>KITEX GARMENTS LTD</t>
  </si>
  <si>
    <t>KISAN MOULDINGS LTD</t>
  </si>
  <si>
    <t>KIRLOSKAR PNEUMATIC CO LTD</t>
  </si>
  <si>
    <t>KIRLOSENG</t>
  </si>
  <si>
    <t>KIRLOSKAR OIL ENGINES LTD</t>
  </si>
  <si>
    <t>KIRLOSIND</t>
  </si>
  <si>
    <t>KIRLOSKAR INDUSTRIES LTD</t>
  </si>
  <si>
    <t>KIRLOSKAR FERROUS INDUSTRIES LTD</t>
  </si>
  <si>
    <t>KECL</t>
  </si>
  <si>
    <t>KIRLOSKAR ELECTRIC COMPANY LTD</t>
  </si>
  <si>
    <t>KIRLOSBROS</t>
  </si>
  <si>
    <t>KIRLOSKAR BROTHERS LTD</t>
  </si>
  <si>
    <t>KIRIINDUS</t>
  </si>
  <si>
    <t>KIRI INDUSTRIES LTD</t>
  </si>
  <si>
    <t>KIRAN VYAPAR LTD</t>
  </si>
  <si>
    <t>KIRAN PRINT-PACK LTD</t>
  </si>
  <si>
    <t>KIOCL</t>
  </si>
  <si>
    <t>KIOCL LTD</t>
  </si>
  <si>
    <t>KINTECH RENEWABLES LTD</t>
  </si>
  <si>
    <t>KINGS INFRA VENTURES LTD</t>
  </si>
  <si>
    <t>KINGFA</t>
  </si>
  <si>
    <t>KINGFA SCIENCE &amp; TECHNOLOGY INDIA LTD</t>
  </si>
  <si>
    <t>KINGFA SCIENCE &amp; TECHNOLOGY (INDIA) LTD</t>
  </si>
  <si>
    <t>KINETIC TRUST LTD</t>
  </si>
  <si>
    <t>KINETIC ENGINEERING LTD</t>
  </si>
  <si>
    <t>KIMIABL</t>
  </si>
  <si>
    <t>Kimia Biosciences Ltd</t>
  </si>
  <si>
    <t>KILPEST INDIA LTD</t>
  </si>
  <si>
    <t>KILPEST (INDIA) LTD</t>
  </si>
  <si>
    <t>KILITCH</t>
  </si>
  <si>
    <t>KILITCH DRUGS INDIA LTD</t>
  </si>
  <si>
    <t>KILITCH DRUGS (INDIA) LTD</t>
  </si>
  <si>
    <t>KILBURN</t>
  </si>
  <si>
    <t>KILBURN OFFICE AUTOMATION LTD.</t>
  </si>
  <si>
    <t>KILBURN ENGINEERING LTD</t>
  </si>
  <si>
    <t>KILBURN CHEMICALS LTD</t>
  </si>
  <si>
    <t>KIFS FINANCIAL SERVICES LTD</t>
  </si>
  <si>
    <t>KIDUJA INDIA LTD</t>
  </si>
  <si>
    <t>KIDUJA (INDIA) LTD</t>
  </si>
  <si>
    <t>KIDS MEDICAL SYSTEMS LTD</t>
  </si>
  <si>
    <t>KIC METALIKS LTD</t>
  </si>
  <si>
    <t>KHYATI MULTIMEDIA-ENTERTAINMENT LTD</t>
  </si>
  <si>
    <t>KHOOBSURAT LTD</t>
  </si>
  <si>
    <t>KHODAY INDIA LTD</t>
  </si>
  <si>
    <t>KHODAY (INDIA) LTD</t>
  </si>
  <si>
    <t>KHEMANI DISTRIBUTORS &amp; MARKETING LTD</t>
  </si>
  <si>
    <t>KHATOR FIBRE &amp; FABRICS LTD</t>
  </si>
  <si>
    <t>KHATAU EXIM LTD</t>
  </si>
  <si>
    <t>KHANDSE</t>
  </si>
  <si>
    <t>KHANDWALA SECURITIES LTD</t>
  </si>
  <si>
    <t>KHANDELWAL EXTRACTION LTD</t>
  </si>
  <si>
    <t>KHAITANLTD</t>
  </si>
  <si>
    <t>KHAITAN INDIA LTD</t>
  </si>
  <si>
    <t>KHAITANELE</t>
  </si>
  <si>
    <t>KHAITAN ELECTRICALS LTD.</t>
  </si>
  <si>
    <t>KHAITAN CHEMICALS &amp; FERTILIZERS LTD</t>
  </si>
  <si>
    <t>KHAITAN (INDIA) LTD</t>
  </si>
  <si>
    <t>KHADIM</t>
  </si>
  <si>
    <t>KHADIM INDIA LTD</t>
  </si>
  <si>
    <t>KHADIM (INDIA) LTD</t>
  </si>
  <si>
    <t>KG PETROCHEM LTD</t>
  </si>
  <si>
    <t>KG DENIM LTD</t>
  </si>
  <si>
    <t>KEYFINSERV</t>
  </si>
  <si>
    <t>Keynote Financial Services LTD</t>
  </si>
  <si>
    <t>KEYCORPSER</t>
  </si>
  <si>
    <t>KEYNOTE CORPORATE SERVICES LTD</t>
  </si>
  <si>
    <t>KEY CORP LTD</t>
  </si>
  <si>
    <t>KKCL</t>
  </si>
  <si>
    <t>KEWAL KIRAN CLOTHING LTD</t>
  </si>
  <si>
    <t>KESORAMIND</t>
  </si>
  <si>
    <t>KESORAM INDUSTRIES LTD</t>
  </si>
  <si>
    <t>KTIL</t>
  </si>
  <si>
    <t>KESAR TERMINALS &amp; INFRASTRUCTURE LTD</t>
  </si>
  <si>
    <t>KESAR PETROPRODUCTS LTD</t>
  </si>
  <si>
    <t>KESARENT</t>
  </si>
  <si>
    <t>KESAR ENTERPRISES LTD</t>
  </si>
  <si>
    <t>KERNEX</t>
  </si>
  <si>
    <t>KERNEX MICROSYSTEMS INDIA LTD</t>
  </si>
  <si>
    <t>KERNEX MICROSYSTEMS (INDIA) LTD</t>
  </si>
  <si>
    <t>KERALA AYURVEDA LTD</t>
  </si>
  <si>
    <t>KENVI JEWELS LTD</t>
  </si>
  <si>
    <t>KENNAMETAL INDIA LTD</t>
  </si>
  <si>
    <t>KENNAMETAL (INDIA) LTD</t>
  </si>
  <si>
    <t>KEMP &amp; COMPANY LTD</t>
  </si>
  <si>
    <t>KEMISTAR</t>
  </si>
  <si>
    <t>Kemistar Corporation LTD</t>
  </si>
  <si>
    <t>KELTECH ENERGIES LTD</t>
  </si>
  <si>
    <t>KELLTONTEC</t>
  </si>
  <si>
    <t>KELLTON TECH SOLUTIONS LTD</t>
  </si>
  <si>
    <t>KEI</t>
  </si>
  <si>
    <t>KEI INDUSTRIES LTD</t>
  </si>
  <si>
    <t>KEERTI</t>
  </si>
  <si>
    <t>KEERTI KNOWLEDGE AND SKILLS LTD</t>
  </si>
  <si>
    <t>KEERTHI INDUSTRIES LTD</t>
  </si>
  <si>
    <t>KEDIA CONSTRUCTION CO LTD</t>
  </si>
  <si>
    <t>KEC</t>
  </si>
  <si>
    <t>KEC INTERNATIONAL LTD</t>
  </si>
  <si>
    <t>KDDL</t>
  </si>
  <si>
    <t>KDDL LTD</t>
  </si>
  <si>
    <t>KD LEISURES LTD</t>
  </si>
  <si>
    <t>KCPSUGIND</t>
  </si>
  <si>
    <t>KCP SUGAR AND INDUSTRIES CORPORATION LTD</t>
  </si>
  <si>
    <t>KCP</t>
  </si>
  <si>
    <t>KCP LTD</t>
  </si>
  <si>
    <t>KCL INFRA PROJECTS LTD</t>
  </si>
  <si>
    <t>KCCL PLASTIC LTD</t>
  </si>
  <si>
    <t>KBS INDIA LTD</t>
  </si>
  <si>
    <t>KBS (INDIA) LTD</t>
  </si>
  <si>
    <t>KAYEL SECURITIES LTD</t>
  </si>
  <si>
    <t>KAYCEE INDUSTRIES LTD</t>
  </si>
  <si>
    <t>KAYA</t>
  </si>
  <si>
    <t>KAYA LTD</t>
  </si>
  <si>
    <t>KAY POWER AND PAPER LTD</t>
  </si>
  <si>
    <t>KAVVERITEL</t>
  </si>
  <si>
    <t>KAVVERI TELECOM PRODUCTS LTD</t>
  </si>
  <si>
    <t>KAVITA FABRICS LTD</t>
  </si>
  <si>
    <t>KAVIT INDUSTRIES LTD</t>
  </si>
  <si>
    <t>KSCL</t>
  </si>
  <si>
    <t>KAVERI SEED COMPANY LTD</t>
  </si>
  <si>
    <t>KAUSHALYA</t>
  </si>
  <si>
    <t>KAUSHALYA INFRASTRUCTURE DEVELOPMENT CORPORATION LTD</t>
  </si>
  <si>
    <t>KATARE SPINNING MILLS LTD</t>
  </si>
  <si>
    <t>KASHIRAM JAIN AND COMPANY LTD</t>
  </si>
  <si>
    <t>KGL</t>
  </si>
  <si>
    <t>KARUTURI GLOBAL LTD</t>
  </si>
  <si>
    <t>KARURVYSYA</t>
  </si>
  <si>
    <t>KARUR VYSYA BANK LTD</t>
  </si>
  <si>
    <t>KARNIMATA COLD STORAGE LTD</t>
  </si>
  <si>
    <t>KARNAVATI FINANCE LTD</t>
  </si>
  <si>
    <t>KARMAENG</t>
  </si>
  <si>
    <t>KARMA ENERGY LTD</t>
  </si>
  <si>
    <t>KARDA</t>
  </si>
  <si>
    <t>KARDA CONSTRUCTIONS LTD</t>
  </si>
  <si>
    <t>KARAN WOO-SIN LTD</t>
  </si>
  <si>
    <t>KAPSTON</t>
  </si>
  <si>
    <t>KAPSTON FACILITIES MANAGEMENT LTD</t>
  </si>
  <si>
    <t>KAPIL RAJ FINANCE LTD</t>
  </si>
  <si>
    <t>KAPIL COTEX LTD</t>
  </si>
  <si>
    <t>KAPASHI COMMERCIALS LTD</t>
  </si>
  <si>
    <t>KANUNGO FINANCIERS LTD</t>
  </si>
  <si>
    <t>KANSAINER</t>
  </si>
  <si>
    <t>KANSAI NEROLAC PAINTS LTD</t>
  </si>
  <si>
    <t>KANPUR PLASTIPACK LTD</t>
  </si>
  <si>
    <t>KANORICHEM</t>
  </si>
  <si>
    <t>KANORIA CHEMICALS &amp; INDUSTRIES LTD</t>
  </si>
  <si>
    <t>KANISHK STEEL INDUSTRIES LTD</t>
  </si>
  <si>
    <t>KANELIND</t>
  </si>
  <si>
    <t>Kanel Industries LTD</t>
  </si>
  <si>
    <t>KANDAGIRI SPINNING MILLS LTD</t>
  </si>
  <si>
    <t>KANCO TEA &amp; INDUSTRIES LTD</t>
  </si>
  <si>
    <t>KANCHI KARPOORAM LTD</t>
  </si>
  <si>
    <t>KANANIIND</t>
  </si>
  <si>
    <t>KANANI INDUSTRIES LTD</t>
  </si>
  <si>
    <t>KANAK KRISHI IMPLEMENTS LTD</t>
  </si>
  <si>
    <t>KAMRON LABORATORIES LTD</t>
  </si>
  <si>
    <t>KAMDHENU</t>
  </si>
  <si>
    <t>KAMDHENU LTD</t>
  </si>
  <si>
    <t>KAMATHOTEL</t>
  </si>
  <si>
    <t>KAMAT HOTELS I LTD</t>
  </si>
  <si>
    <t>KAMANWALA HOUSING CONSTRUCTION LTD</t>
  </si>
  <si>
    <t>KAMADGIRI FASHION LTD</t>
  </si>
  <si>
    <t>KAMA HOLDINGS LTD</t>
  </si>
  <si>
    <t>KSL</t>
  </si>
  <si>
    <t>KALYANI STEELS LTD</t>
  </si>
  <si>
    <t>KICL</t>
  </si>
  <si>
    <t>KALYANI INVESTMENT COMPANY LTD</t>
  </si>
  <si>
    <t>KALYANIFRG</t>
  </si>
  <si>
    <t>KALYANI FORGE LTD</t>
  </si>
  <si>
    <t>KALYANI</t>
  </si>
  <si>
    <t>KALYANI COMMERCIALS LTD</t>
  </si>
  <si>
    <t>KALPATPOWR</t>
  </si>
  <si>
    <t>KALPATARU POWER TRANSMISSION LTD</t>
  </si>
  <si>
    <t>KALPA COMMERCIAL LTD</t>
  </si>
  <si>
    <t>KALLAM TEXTILES LTD</t>
  </si>
  <si>
    <t>KAKATIYA TEXTILES LTD</t>
  </si>
  <si>
    <t>KAKATCEM</t>
  </si>
  <si>
    <t>KAKATIYA CEMENT SUGAR &amp; INDUSTRIES LTD</t>
  </si>
  <si>
    <t>KAJARIACER</t>
  </si>
  <si>
    <t>KAJARIA CERAMICS LTD</t>
  </si>
  <si>
    <t>KAISER CORPORATION LTD</t>
  </si>
  <si>
    <t>KAIRA CAN CO LTD</t>
  </si>
  <si>
    <t>KACHCHH MINERALS LTD</t>
  </si>
  <si>
    <t>KABSONS INDUSTRIES LTD</t>
  </si>
  <si>
    <t>KABRAEXTRU</t>
  </si>
  <si>
    <t>KABRA EXTRUSION TECHNIK LTD</t>
  </si>
  <si>
    <t>KABRA DRUGS LTD</t>
  </si>
  <si>
    <t>Coal</t>
  </si>
  <si>
    <t>KABRA COMMERCIAL LTD</t>
  </si>
  <si>
    <t>KAARYA FACILITIES AND SERVICES LTD</t>
  </si>
  <si>
    <t>KPIGLOBAL</t>
  </si>
  <si>
    <t>K.P.I. Global Infrastructure Ltd</t>
  </si>
  <si>
    <t>K&amp;R RAIL ENGINEERING LTD</t>
  </si>
  <si>
    <t>K Z LEASING &amp; FINANCE LTD</t>
  </si>
  <si>
    <t>KPRMILL</t>
  </si>
  <si>
    <t>K P R MILL LTD</t>
  </si>
  <si>
    <t>K P  ENERGY LTD</t>
  </si>
  <si>
    <t>KMSUGAR</t>
  </si>
  <si>
    <t>K M SUGAR MILLS LTD</t>
  </si>
  <si>
    <t>JYOTIRGAMYA ENTERPRISES LTD</t>
  </si>
  <si>
    <t>JYOTISTRUC</t>
  </si>
  <si>
    <t>JYOTI STRUCTURES LTD</t>
  </si>
  <si>
    <t>JYOTI RESINS &amp; ADHESIVES LTD</t>
  </si>
  <si>
    <t>JYOTI LTD</t>
  </si>
  <si>
    <t>JYOTHYLAB</t>
  </si>
  <si>
    <t>JYOTHY LABORATORIES LTD</t>
  </si>
  <si>
    <t>JYOTIN</t>
  </si>
  <si>
    <t>Jyot International Marketing Ltd</t>
  </si>
  <si>
    <t>JVLAGRO</t>
  </si>
  <si>
    <t>JVL AGRO INDUSTRIES LTD</t>
  </si>
  <si>
    <t>JUSTRIDE ENTERPRISES LTD</t>
  </si>
  <si>
    <t>JUSTDIAL</t>
  </si>
  <si>
    <t>JUST DIAL LTD</t>
  </si>
  <si>
    <t>JUPITER INFOMEDIA LTD</t>
  </si>
  <si>
    <t>JUPITER INDUSTRIES &amp; LEASING LTD</t>
  </si>
  <si>
    <t>JUNCTION FABRICS AND APPARELS LTD</t>
  </si>
  <si>
    <t>JUMBO FINANCE LTD</t>
  </si>
  <si>
    <t>JUMBO BAG LTD</t>
  </si>
  <si>
    <t>JMA</t>
  </si>
  <si>
    <t>JULLUNDUR MOTOR AGENCY DELHI LTD</t>
  </si>
  <si>
    <t>JUBILANT</t>
  </si>
  <si>
    <t>JUBILANT LIFE SCIENCES LTD</t>
  </si>
  <si>
    <t>JUBLINDS</t>
  </si>
  <si>
    <t>JUBILANT INDUSTRIES LTD</t>
  </si>
  <si>
    <t>JUBLFOOD</t>
  </si>
  <si>
    <t>JUBILANT FOODWORKS LTD</t>
  </si>
  <si>
    <t>JTL INFRA LTD</t>
  </si>
  <si>
    <t>JTEKTINDIA</t>
  </si>
  <si>
    <t>JTEKT INDIA LTD</t>
  </si>
  <si>
    <t>JTEKT(INDIA)</t>
  </si>
  <si>
    <t>JTEKT (INDIA) LTD</t>
  </si>
  <si>
    <t>JSWSTEEL</t>
  </si>
  <si>
    <t>JSW STEEL LTD</t>
  </si>
  <si>
    <t>JSWHL</t>
  </si>
  <si>
    <t>JSW HOLDINGS LTD</t>
  </si>
  <si>
    <t>JSWENERGY</t>
  </si>
  <si>
    <t>JSW ENERGY LTD</t>
  </si>
  <si>
    <t>JSL INDUSTRIES LTD</t>
  </si>
  <si>
    <t>JRI INDUSTRIES &amp; INFRASTRUCTURE LTD</t>
  </si>
  <si>
    <t>JPT SECURITIES LTD</t>
  </si>
  <si>
    <t>JOY REALTY LTD</t>
  </si>
  <si>
    <t>JOST'S ENGINEERING CO LTD</t>
  </si>
  <si>
    <t>JOONKTOLLEE TEA &amp; INDUSTRIES LTD</t>
  </si>
  <si>
    <t>JONJUA</t>
  </si>
  <si>
    <t>Jonjua Overseas Ltd</t>
  </si>
  <si>
    <t>JOINTECA EDUCATION SOLUTIONS LTD</t>
  </si>
  <si>
    <t>JOINDRE CAPITAL SERVICES LTD</t>
  </si>
  <si>
    <t>JCHAC</t>
  </si>
  <si>
    <t>JOHNSON CONTROLS – HITACHI AIR CONDITIONING INDIA LTD</t>
  </si>
  <si>
    <t>JOHNSON CONTROLS – HITACHI AIR CONDITIONING (INDIA) LTD</t>
  </si>
  <si>
    <t>JOCIL</t>
  </si>
  <si>
    <t>JOCIL LTD</t>
  </si>
  <si>
    <t>JMTAUTOLTD</t>
  </si>
  <si>
    <t>JMT AUTO LTD</t>
  </si>
  <si>
    <t>JMG CORPORATION LTD</t>
  </si>
  <si>
    <t>JMD VENTURES LTD</t>
  </si>
  <si>
    <t>JMCPROJECT</t>
  </si>
  <si>
    <t>JMC PROJECTS INDIA LTD</t>
  </si>
  <si>
    <t>JMC PROJECTS (INDIA) LTD</t>
  </si>
  <si>
    <t>JMFINANCIL</t>
  </si>
  <si>
    <t>JM FINANCIAL LTD</t>
  </si>
  <si>
    <t>JLA INFRAVILLE SHOPPERS LTD</t>
  </si>
  <si>
    <t>JKTYRE</t>
  </si>
  <si>
    <t>JK TYRE &amp; INDUSTRIES LTD</t>
  </si>
  <si>
    <t>JKPAPER</t>
  </si>
  <si>
    <t>JK PAPER LTD</t>
  </si>
  <si>
    <t>JKLAKSHMI</t>
  </si>
  <si>
    <t>JK LAKSHMI CEMENT LTD</t>
  </si>
  <si>
    <t>JKCEMENT</t>
  </si>
  <si>
    <t>JK CEMENT LTD</t>
  </si>
  <si>
    <t>JK AGRI GENETICS LTD</t>
  </si>
  <si>
    <t>JIYA ECO-PRODUCTS LTD</t>
  </si>
  <si>
    <t>JITFINFRA</t>
  </si>
  <si>
    <t>JITF INFRALOGISTICS LTD</t>
  </si>
  <si>
    <t>JINDWORLD</t>
  </si>
  <si>
    <t>JINDAL WORLDWIDE LTD</t>
  </si>
  <si>
    <t>JINDALSTEL</t>
  </si>
  <si>
    <t>JINDAL STEEL &amp; POWER LTD</t>
  </si>
  <si>
    <t>JSL</t>
  </si>
  <si>
    <t>JINDAL STAINLESS LTD</t>
  </si>
  <si>
    <t>JSLHISAR</t>
  </si>
  <si>
    <t>JINDAL STAINLESS HISAR LTD</t>
  </si>
  <si>
    <t>JINDALSAW</t>
  </si>
  <si>
    <t>JINDAL SAW LTD</t>
  </si>
  <si>
    <t>JPOLYINVST</t>
  </si>
  <si>
    <t>JINDAL POLY INVESTMENT AND FINANCE COMPANY LTD</t>
  </si>
  <si>
    <t>JINDALPOLY</t>
  </si>
  <si>
    <t>JINDAL POLY FILMS LTD</t>
  </si>
  <si>
    <t>JINDALPHOT</t>
  </si>
  <si>
    <t>JINDAL PHOTO LTD</t>
  </si>
  <si>
    <t>JINDAL LEASEFIN LTD</t>
  </si>
  <si>
    <t>JINDAL HOTELS LTD</t>
  </si>
  <si>
    <t>JINDRILL</t>
  </si>
  <si>
    <t>JINDAL DRILLING AND INDUSTRIES LTD</t>
  </si>
  <si>
    <t>JINDCOT</t>
  </si>
  <si>
    <t>JINDAL COTEX LTD</t>
  </si>
  <si>
    <t>JINDAL CAPITAL LTD</t>
  </si>
  <si>
    <t>JINAAM</t>
  </si>
  <si>
    <t>Jinaams Dress Ltd</t>
  </si>
  <si>
    <t>JIKIND</t>
  </si>
  <si>
    <t>JIK INDUSTRIES LTD</t>
  </si>
  <si>
    <t>JIGYASA INFRASTRUCTURE LTD</t>
  </si>
  <si>
    <t>JIGAR CABLES LTD</t>
  </si>
  <si>
    <t>JHS</t>
  </si>
  <si>
    <t>JHS SVENDGAARD LABORATORIES LTD</t>
  </si>
  <si>
    <t>JHAVERI CREDITS &amp; CAPITAL LTD</t>
  </si>
  <si>
    <t>JHANDEWALAS FOODS LTD</t>
  </si>
  <si>
    <t>JETKING INFOTRAIN LTD</t>
  </si>
  <si>
    <t>JETKNIT</t>
  </si>
  <si>
    <t>JET KNITWEARS LTD</t>
  </si>
  <si>
    <t>JET INFRAVENTURE LTD</t>
  </si>
  <si>
    <t>JET FREIGHT LOGISTICS LTD</t>
  </si>
  <si>
    <t>JETAIRWAYS</t>
  </si>
  <si>
    <t>JET AIRWAYS INDIA LTD</t>
  </si>
  <si>
    <t>JET AIRWAYS (INDIA) LTD</t>
  </si>
  <si>
    <t>JENBURKT PHARMACEUTICALS LTD</t>
  </si>
  <si>
    <t>JEEVAN SCIENTIFIC TECHNOLOGY LTD</t>
  </si>
  <si>
    <t>JD ORGOCHEM LTD</t>
  </si>
  <si>
    <t>JCT LTD</t>
  </si>
  <si>
    <t>JBMA</t>
  </si>
  <si>
    <t>JBM AUTO LTD</t>
  </si>
  <si>
    <t>JBFIND</t>
  </si>
  <si>
    <t>JBF INDUSTRIES LTD</t>
  </si>
  <si>
    <t>JBCHEPHARM</t>
  </si>
  <si>
    <t>JB CHEMICALS &amp; PHARMACEUTICALS LTD</t>
  </si>
  <si>
    <t>JAYSYNTH DYESTUFF INDIA LTD</t>
  </si>
  <si>
    <t>JAYSYNTH DYESTUFF (INDIA) LTD</t>
  </si>
  <si>
    <t>JAYSREETEA</t>
  </si>
  <si>
    <t>JAYSHREE TEA &amp; INDUSTRIES LTD</t>
  </si>
  <si>
    <t>JAYSHREE CHEMICALS LTD</t>
  </si>
  <si>
    <t>JPINFRATEC</t>
  </si>
  <si>
    <t>JAYPEE INFRATECH LTD</t>
  </si>
  <si>
    <t>JAYKAY ENTERPRISES LTD</t>
  </si>
  <si>
    <t>JAYBHARAT TEXTILES &amp; REAL ESTATE LTD</t>
  </si>
  <si>
    <t>JAYATMA INDUSTRIES LTD</t>
  </si>
  <si>
    <t>JAYATMA ENTERPRISES LTD</t>
  </si>
  <si>
    <t>JAYNECOIND</t>
  </si>
  <si>
    <t>JAYASWAL NECO INDUSTRIES LTD</t>
  </si>
  <si>
    <t>JAYAGROGN</t>
  </si>
  <si>
    <t>JAYANT AGRO ORGANICS LTD</t>
  </si>
  <si>
    <t>JAY USHIN LTD</t>
  </si>
  <si>
    <t>JAY SHREE TEA &amp; INDUSTRIES LTD</t>
  </si>
  <si>
    <t>JAYBARMARU</t>
  </si>
  <si>
    <t>JAY BHARAT MARUTI LTD</t>
  </si>
  <si>
    <t>JAUSS POLYMERS LTD</t>
  </si>
  <si>
    <t>JATTASHANKAR INDUSTIES LTD</t>
  </si>
  <si>
    <t>JASH</t>
  </si>
  <si>
    <t>JASH ENGINEERING LTD</t>
  </si>
  <si>
    <t>JASH DEALMARK LTD</t>
  </si>
  <si>
    <t>JASCH INDUSTRIES LTD</t>
  </si>
  <si>
    <t>JAMSHRI RANJITSINGHJI SPG  &amp; WVG  MILLS CO LTD</t>
  </si>
  <si>
    <t>JAMNAAUTO</t>
  </si>
  <si>
    <t>JAMNA AUTO INDUSTRIES LTD</t>
  </si>
  <si>
    <t>JAMES WARREN TEA LTD</t>
  </si>
  <si>
    <t>JALAN</t>
  </si>
  <si>
    <t>JALAN TRANSOLUTIONS INDIA LTD</t>
  </si>
  <si>
    <t>JALAN TRANSOLUTIONS (INDIA) LTD</t>
  </si>
  <si>
    <t>JAKHARIA</t>
  </si>
  <si>
    <t>JAKHARIA FABRIC LTD</t>
  </si>
  <si>
    <t>JAISUKH DEALERS LTD</t>
  </si>
  <si>
    <t>JPPOWER</t>
  </si>
  <si>
    <t>JAIPRAKASH POWER VENTURES LTD</t>
  </si>
  <si>
    <t>JPASSOCIAT</t>
  </si>
  <si>
    <t>JAIPRAKASH ASSOCIATES LTD</t>
  </si>
  <si>
    <t>JAIPAN INDUSTRIES LTD</t>
  </si>
  <si>
    <t>JAINEX AAMCOL LTD</t>
  </si>
  <si>
    <t>JAINCO PROJECTS INDIA LTD</t>
  </si>
  <si>
    <t>JAINCO PROJECTS (INDIA) LTD</t>
  </si>
  <si>
    <t>JAINSTUDIO</t>
  </si>
  <si>
    <t>JAIN STUDIOS LTD</t>
  </si>
  <si>
    <t>JAIN MARMO INDUSTRIES LTD</t>
  </si>
  <si>
    <t>JISLDVREQS</t>
  </si>
  <si>
    <t>JAIN IRRIGATION SYSTEMS LTD</t>
  </si>
  <si>
    <t>JISLJALEQS</t>
  </si>
  <si>
    <t>JAIHIND SYNTHETICS LTD</t>
  </si>
  <si>
    <t>JAIHINDPRO</t>
  </si>
  <si>
    <t>JAIHIND PROJECTS LTD</t>
  </si>
  <si>
    <t>JAI MATA GLASS LTD</t>
  </si>
  <si>
    <t>JAICORPLTD</t>
  </si>
  <si>
    <t>JAI CORP LTD</t>
  </si>
  <si>
    <t>JAIBALAJI</t>
  </si>
  <si>
    <t>JAI BALAJI INDUSTRIES LTD</t>
  </si>
  <si>
    <t>JAGSNPHARM</t>
  </si>
  <si>
    <t>JAGSONPAL PHARMACEUTICALS LTD</t>
  </si>
  <si>
    <t>JAGSONPAL FINANCE &amp; LEASING LTD</t>
  </si>
  <si>
    <t>JAGSON AIRLINES LTD</t>
  </si>
  <si>
    <t>JAGRAN</t>
  </si>
  <si>
    <t>JAGRAN PRAKASHAN LTD</t>
  </si>
  <si>
    <t>JAGJANANI TEXTILES LTD</t>
  </si>
  <si>
    <t>JAGATJIT INDUSTRIES LTD</t>
  </si>
  <si>
    <t>JAGAN LAMPS LTD</t>
  </si>
  <si>
    <t>JACKSON INVESTMENTS LTD</t>
  </si>
  <si>
    <t>J R FOODS LTD</t>
  </si>
  <si>
    <t>J L MORISON INDIA LTD</t>
  </si>
  <si>
    <t>J L MORISON (INDIA) LTD</t>
  </si>
  <si>
    <t>JKIL</t>
  </si>
  <si>
    <t>J KUMAR INFRAPROJECTS LTD</t>
  </si>
  <si>
    <t>J J FINANCE CORPORATION LTD</t>
  </si>
  <si>
    <t>J J EXPORTERS LTD</t>
  </si>
  <si>
    <t>J  TAPARIA PROJECTS LTD</t>
  </si>
  <si>
    <t>IZMO</t>
  </si>
  <si>
    <t>IZMO LTD</t>
  </si>
  <si>
    <t>IYKOT HITECH TOOLROOM LTD</t>
  </si>
  <si>
    <t>IVRCLINFRA</t>
  </si>
  <si>
    <t>IVRCL LTD</t>
  </si>
  <si>
    <t>IVP</t>
  </si>
  <si>
    <t>IVP LTD</t>
  </si>
  <si>
    <t>ITL INDUSTRIES LTD</t>
  </si>
  <si>
    <t>ITI</t>
  </si>
  <si>
    <t>ITI LTD</t>
  </si>
  <si>
    <t>ITDCEM</t>
  </si>
  <si>
    <t>ITD CEMENTATION INDIA LTD</t>
  </si>
  <si>
    <t>ITD CEMENTATION (INDIA) LTD</t>
  </si>
  <si>
    <t>ITC</t>
  </si>
  <si>
    <t>ITC LTD</t>
  </si>
  <si>
    <t>ISTREET NETWORK LTD</t>
  </si>
  <si>
    <t>IST LTD</t>
  </si>
  <si>
    <t>ISMTLTD</t>
  </si>
  <si>
    <t>ISMT LTD</t>
  </si>
  <si>
    <t>ISL CONSULTING LTD</t>
  </si>
  <si>
    <t>ISHWARSHAKTI HOLDINGS &amp; TRADERS LTD</t>
  </si>
  <si>
    <t>ISHITA DRUGS &amp; INDUSTRIES LTD</t>
  </si>
  <si>
    <t>ISHAN DYES &amp; CHEMICALS LTD</t>
  </si>
  <si>
    <t>ISHAAN INFRASTRUCTURES AND SHELTERS LTD</t>
  </si>
  <si>
    <t>ISGEC HEAVY ENGINEERING LTD</t>
  </si>
  <si>
    <t>ISF LTD</t>
  </si>
  <si>
    <t>IRIS MEDIAWORKS LTD</t>
  </si>
  <si>
    <t>IRISDOREME</t>
  </si>
  <si>
    <t>IRIS CLOTHINGS LTD</t>
  </si>
  <si>
    <t>IRIS BUSINESS SERVICES LTD</t>
  </si>
  <si>
    <t>IRCON</t>
  </si>
  <si>
    <t>IRCON INTERNATIONAL LTD</t>
  </si>
  <si>
    <t>IRBINVIT</t>
  </si>
  <si>
    <t>IRB InvIT Fund</t>
  </si>
  <si>
    <t>IRB</t>
  </si>
  <si>
    <t>IRB INFRASTRUCTURE DEVELOPERS LTD</t>
  </si>
  <si>
    <t>I-POWER SOLUTIONS INDIA LTD</t>
  </si>
  <si>
    <t>I-POWER SOLUTIONS (INDIA) LTD</t>
  </si>
  <si>
    <t>IPCALAB</t>
  </si>
  <si>
    <t>IPCA LABORATORIES LTD</t>
  </si>
  <si>
    <t>IP RINGS LTD</t>
  </si>
  <si>
    <t>ION EXCHANGE INDIA LTD</t>
  </si>
  <si>
    <t>ION EXCHANGE (INDIA) LTD</t>
  </si>
  <si>
    <t>IOLCP</t>
  </si>
  <si>
    <t>IOL CHEMICALS AND PHARMACEUTICALS LTD</t>
  </si>
  <si>
    <t>IO SYSTEM LTD</t>
  </si>
  <si>
    <t>INVICTA MEDITEK LTD</t>
  </si>
  <si>
    <t>INVESTMENT &amp; PRECISION CASTINGS LTD</t>
  </si>
  <si>
    <t>IVZINGOLD</t>
  </si>
  <si>
    <t>Invesco India Gold Exchange Traded Fund</t>
  </si>
  <si>
    <t>INVENTURE</t>
  </si>
  <si>
    <t>INVENTURE GROWTH &amp; SECURITIES LTD</t>
  </si>
  <si>
    <t>ISFT</t>
  </si>
  <si>
    <t>INTRASOFT TECHNOLOGIES LTD</t>
  </si>
  <si>
    <t>INTERWORLD DIGITAL LTD</t>
  </si>
  <si>
    <t>INTERNATIONAL TRAVEL HOUSE LTD</t>
  </si>
  <si>
    <t>IPAPPM</t>
  </si>
  <si>
    <t>INTERNATIONAL PAPER APPM LTD</t>
  </si>
  <si>
    <t>INTERNATIONAL HOUSING FINANCE CORPORATION LTD</t>
  </si>
  <si>
    <t>INTERNATIONAL DATA MANAGEMENT LTD</t>
  </si>
  <si>
    <t>INTERNATIONAL CONVEYORS LTD</t>
  </si>
  <si>
    <t>SUBCAPCITY</t>
  </si>
  <si>
    <t>INTERNATIONAL CONSTRUCTIONS LTD</t>
  </si>
  <si>
    <t>INTERNATIONAL COMBUSTION INDIA LTD</t>
  </si>
  <si>
    <t>INTERNATIONAL COMBUSTION (INDIA) LTD</t>
  </si>
  <si>
    <t>INTERLINK PETROLEUM LTD</t>
  </si>
  <si>
    <t>INDIGO</t>
  </si>
  <si>
    <t>INTERGLOBE AVIATION LTD</t>
  </si>
  <si>
    <t>INTERACTIVE FINANCIAL SERVICES LTD</t>
  </si>
  <si>
    <t>INTER STATE OIL CARRIER LTD</t>
  </si>
  <si>
    <t>INTER GLOBE FINANCE LTD</t>
  </si>
  <si>
    <t>INTENTECH</t>
  </si>
  <si>
    <t>INTENSE TECHNOLOGIES LTD</t>
  </si>
  <si>
    <t>INTELLIVATE CAPITAL VENTURES LTD</t>
  </si>
  <si>
    <t>INTELLIVATE CAPITAL ADVISORS LTD</t>
  </si>
  <si>
    <t>INTELLECT</t>
  </si>
  <si>
    <t>INTELLECT DESIGN ARENA LTD</t>
  </si>
  <si>
    <t>INTEGRATED THERMOPLASTICS LTD</t>
  </si>
  <si>
    <t>INTEGRATED TECHNOLOGIES LTD</t>
  </si>
  <si>
    <t>INTEGRATED PROTEINS LTD</t>
  </si>
  <si>
    <t>INTEGRATED FINANCIAL SERVICES LTD</t>
  </si>
  <si>
    <t>INTEGRATED CAPITAL SERVICES LTD</t>
  </si>
  <si>
    <t>INTEGRA TELECOMMUNICATION &amp; SOFTWARE LTD</t>
  </si>
  <si>
    <t>INTEGRA SWITCHGEAR LTD</t>
  </si>
  <si>
    <t>INTEGRA</t>
  </si>
  <si>
    <t>INTEGRA GARMENTS AND TEXTILES LTD</t>
  </si>
  <si>
    <t>INTEGRA ENGINEERING INDIA LTD</t>
  </si>
  <si>
    <t>INTEGRA ENGINEERING (INDIA) LTD</t>
  </si>
  <si>
    <t>INTCAPM</t>
  </si>
  <si>
    <t>INTEGRA CAPITAL MANAGEMENT LTD.</t>
  </si>
  <si>
    <t>INTEC CAPITAL LTD</t>
  </si>
  <si>
    <t>INSPIRISYS</t>
  </si>
  <si>
    <t>INSPIRISYS SOLUTIONS LTD</t>
  </si>
  <si>
    <t>INSILCO LTD</t>
  </si>
  <si>
    <t>INSECTICID</t>
  </si>
  <si>
    <t>INSECTICIDES INDIA LTD</t>
  </si>
  <si>
    <t>INSECTICIDES (INDIA) LTD</t>
  </si>
  <si>
    <t>INOXWIND</t>
  </si>
  <si>
    <t>INOX WIND LTD</t>
  </si>
  <si>
    <t>INOXLEISUR</t>
  </si>
  <si>
    <t>INOX LEISURE LTD</t>
  </si>
  <si>
    <t>INNOVATORS FACADE SYSTEMS LTD</t>
  </si>
  <si>
    <t>INNOVATIVE</t>
  </si>
  <si>
    <t>INNOVATIVE TYRES AND TUBES LTD</t>
  </si>
  <si>
    <t>INNOVATIVE TECH PACK LTD</t>
  </si>
  <si>
    <t>INNOVATIVE IDEALS AND SERVICES INDIA LTD</t>
  </si>
  <si>
    <t>INNOVATIVE IDEALS AND SERVICES (INDIA) LTD</t>
  </si>
  <si>
    <t>INNOVATION SOFTWARE EXPORTS LTD</t>
  </si>
  <si>
    <t>INNOVASSYNTH INVESTMENTS LTD</t>
  </si>
  <si>
    <t>INNOVANA</t>
  </si>
  <si>
    <t>INNOVANA THINKLABS LTD</t>
  </si>
  <si>
    <t>INNOCORP</t>
  </si>
  <si>
    <t>INNOCORP LTD.</t>
  </si>
  <si>
    <t>INLAND PRINTERS LTD</t>
  </si>
  <si>
    <t>INGERRAND</t>
  </si>
  <si>
    <t>INGERSOLL RAND INDIA LTD</t>
  </si>
  <si>
    <t>INGERSOLL RAND (INDIA) LTD</t>
  </si>
  <si>
    <t>INFRONICS SYSTEMS LTD</t>
  </si>
  <si>
    <t>INFRA INDUSTRIES LTD</t>
  </si>
  <si>
    <t>INFY</t>
  </si>
  <si>
    <t>INFOSYS LTD</t>
  </si>
  <si>
    <t>INFORMED TECHNOLOGIES INDIA LTD</t>
  </si>
  <si>
    <t>INFORMED TECHNOLOGIES (INDIA) LTD</t>
  </si>
  <si>
    <t>INFOBEAN</t>
  </si>
  <si>
    <t>INFOBEANS TECHNOLOGIES LTD</t>
  </si>
  <si>
    <t>NAUKRI</t>
  </si>
  <si>
    <t>INFO EDGE INDIA LTD</t>
  </si>
  <si>
    <t>INFO EDGE (INDIA) LTD</t>
  </si>
  <si>
    <t>INFLAME APPLIANCES LTD</t>
  </si>
  <si>
    <t>INFINITE</t>
  </si>
  <si>
    <t>INFINITE COMPUTER SOLUTIONS INDIA LTD</t>
  </si>
  <si>
    <t>INFINITE COMPUTER SOLUTIONS (INDIA) LTD</t>
  </si>
  <si>
    <t>INFIBEAM</t>
  </si>
  <si>
    <t>INFIBEAM AVENUES LTD</t>
  </si>
  <si>
    <t>INERTIA STEEL LTD</t>
  </si>
  <si>
    <t>INEOSSTYRO</t>
  </si>
  <si>
    <t>INEOS STYROLUTION INDIA LTD</t>
  </si>
  <si>
    <t>INEOS STYROLUTION (INDIA) LTD</t>
  </si>
  <si>
    <t>IITL</t>
  </si>
  <si>
    <t>INDUSTRIAL INVESTMENT TRUST LTD</t>
  </si>
  <si>
    <t>INDUSTRIAL &amp; PRUDENTIAL INVESTMENTS CO LTD</t>
  </si>
  <si>
    <t>INDUSINDBK</t>
  </si>
  <si>
    <t>INDUSIND BANK LTD</t>
  </si>
  <si>
    <t>INDUS FINANCE LTD</t>
  </si>
  <si>
    <t>INDUCTO STEEL LTD</t>
  </si>
  <si>
    <t>INDSWFTLTD</t>
  </si>
  <si>
    <t>IND-SWIFT LTD</t>
  </si>
  <si>
    <t>INDSWFTLAB</t>
  </si>
  <si>
    <t>IND-SWIFT LABORATORIES LTD</t>
  </si>
  <si>
    <t>INDSOYA LTD</t>
  </si>
  <si>
    <t>INDSIL HYDRO POWER AND MANGANESE LTD</t>
  </si>
  <si>
    <t>INDRANIB</t>
  </si>
  <si>
    <t>INDRAYANI BIOTECH LTD.</t>
  </si>
  <si>
    <t>INDRAMEDCO</t>
  </si>
  <si>
    <t>INDRAPRASTHA MEDICAL CORPORATION LTD</t>
  </si>
  <si>
    <t>IGL</t>
  </si>
  <si>
    <t>INDRAPRASTHA GAS LTD</t>
  </si>
  <si>
    <t>INDRA INDUSTRIES LTD</t>
  </si>
  <si>
    <t>INDOWIND</t>
  </si>
  <si>
    <t>INDOWIND ENERGY LTD</t>
  </si>
  <si>
    <t>INDOVATION TECHNOLOGIES LTD</t>
  </si>
  <si>
    <t>INDOSTAR</t>
  </si>
  <si>
    <t>INDOSTAR CAPITAL FINANCE LTD</t>
  </si>
  <si>
    <t>INDOSOLAR</t>
  </si>
  <si>
    <t>INDOSOLAR LTD</t>
  </si>
  <si>
    <t>NIPPOBATRY</t>
  </si>
  <si>
    <t>INDO-NATIONAL LTD</t>
  </si>
  <si>
    <t>INDOKEM LTD</t>
  </si>
  <si>
    <t>INDO-GLOBAL ENTERPRISES LTD</t>
  </si>
  <si>
    <t>INDOCO</t>
  </si>
  <si>
    <t>INDOCO REMEDIES LTD</t>
  </si>
  <si>
    <t>INDO-CITY INFOTECH LTD</t>
  </si>
  <si>
    <t>INDO US BIO-TECH LTD</t>
  </si>
  <si>
    <t>INDOTHAI</t>
  </si>
  <si>
    <t>INDO THAI SECURITIES LTD</t>
  </si>
  <si>
    <t>INDOTECH</t>
  </si>
  <si>
    <t>INDO TECH TRANSFORMERS LTD</t>
  </si>
  <si>
    <t>INDORAMA</t>
  </si>
  <si>
    <t>INDO RAMA SYNTHETICS INDIA LTD</t>
  </si>
  <si>
    <t>INDO RAMA SYNTHETICS (INDIA) LTD</t>
  </si>
  <si>
    <t>INDO PACIFIC PROJECTS LTD</t>
  </si>
  <si>
    <t>INDO GULF INDUSTRIES LTD</t>
  </si>
  <si>
    <t>INDO EURO INDCHEM LTD</t>
  </si>
  <si>
    <t>INDO CREDIT CAPITAL LTD</t>
  </si>
  <si>
    <t>ICIL</t>
  </si>
  <si>
    <t>INDO COUNT INDUSTRIES LTD</t>
  </si>
  <si>
    <t>INDO COTSPIN LTD</t>
  </si>
  <si>
    <t>INDO BORAX &amp; CHEMICALS LTD</t>
  </si>
  <si>
    <t>INDO ASIAN FINANCE LTD</t>
  </si>
  <si>
    <t>INDO AMINES LTD</t>
  </si>
  <si>
    <t>INDITRADE CAPITAL LTD</t>
  </si>
  <si>
    <t>INDIANIVESH LTD</t>
  </si>
  <si>
    <t>INDIAN TONERS &amp; DEVELOPERS LTD</t>
  </si>
  <si>
    <t>INDTERRAIN</t>
  </si>
  <si>
    <t>INDIAN TERRAIN FASHIONS LTD</t>
  </si>
  <si>
    <t>INDIAN SUCROSE LTD</t>
  </si>
  <si>
    <t>IOB</t>
  </si>
  <si>
    <t>INDIAN OVERSEAS BANK</t>
  </si>
  <si>
    <t>IOC</t>
  </si>
  <si>
    <t>INDIAN OIL CORPORATION LTD</t>
  </si>
  <si>
    <t>IMFA</t>
  </si>
  <si>
    <t>INDIAN METALS &amp; FERRO ALLOYS LTD</t>
  </si>
  <si>
    <t>INDIAN LINK CHAIN MANUFACTURES LTD</t>
  </si>
  <si>
    <t>INDIAN INFOTECH &amp; SOFTWARE LTD</t>
  </si>
  <si>
    <t>INDIANHUME</t>
  </si>
  <si>
    <t>INDIAN HUME PIPE COMPANY LTD</t>
  </si>
  <si>
    <t>INDIAN EXTRACTIONS LTD</t>
  </si>
  <si>
    <t>IEX</t>
  </si>
  <si>
    <t>INDIAN ENERGY EXCHANGE LTD</t>
  </si>
  <si>
    <t>INDIANCARD</t>
  </si>
  <si>
    <t>INDIAN CARD CLOTHING COMPANY LTD</t>
  </si>
  <si>
    <t>INDIAN BRIGHT STEEL CO LTD</t>
  </si>
  <si>
    <t>INDIANB</t>
  </si>
  <si>
    <t>INDIAN BANK</t>
  </si>
  <si>
    <t>INDIAN ACRYLICS LTD</t>
  </si>
  <si>
    <t>IBVENTURES</t>
  </si>
  <si>
    <t>INDIABULLS VENTURES LTD</t>
  </si>
  <si>
    <t>IBREALEST</t>
  </si>
  <si>
    <t>INDIABULLS REAL ESTATE LTD</t>
  </si>
  <si>
    <t>IBULISL</t>
  </si>
  <si>
    <t>INDIABULLS INTEGRATED SERVICES LTD</t>
  </si>
  <si>
    <t>IBULHSGFIN</t>
  </si>
  <si>
    <t>INDIABULLS HOUSING FINANCE LTD</t>
  </si>
  <si>
    <t>ITDC</t>
  </si>
  <si>
    <t>INDIA TOURISM DEVELOPMENT CORPORATION LTD</t>
  </si>
  <si>
    <t>INDIA STEEL WORKS LTD</t>
  </si>
  <si>
    <t>INDNIPPON</t>
  </si>
  <si>
    <t>INDIA NIPPON ELECTRICALS LTD</t>
  </si>
  <si>
    <t>IMPAL</t>
  </si>
  <si>
    <t>INDIA MOTOR PARTS AND ACCESSORIES LTD</t>
  </si>
  <si>
    <t>INDIA INFRASPACE LTD</t>
  </si>
  <si>
    <t>INDIA HOME LOAN LTD</t>
  </si>
  <si>
    <t>INDIGRID</t>
  </si>
  <si>
    <t>India Grid Trust</t>
  </si>
  <si>
    <t>INDIA GREEN REALITY LTD</t>
  </si>
  <si>
    <t>INDIAGLYCO</t>
  </si>
  <si>
    <t>INDIA GLYCOLS LTD</t>
  </si>
  <si>
    <t>INDIA GELATINE &amp; CHEMICALS LTD</t>
  </si>
  <si>
    <t>INDIA FINSEC LTD</t>
  </si>
  <si>
    <t>INDIA CEMENTS CAPITAL LTD</t>
  </si>
  <si>
    <t>INDERGIRI FINANCE LTD</t>
  </si>
  <si>
    <t>INDBANK</t>
  </si>
  <si>
    <t>INDBANK MERCHANT BANKING SERVICES LTD</t>
  </si>
  <si>
    <t>IND-AGIV COMMERCE LTD</t>
  </si>
  <si>
    <t>INDAG RUBBER LTD</t>
  </si>
  <si>
    <t>IND RENEWABLE ENERGY LTD</t>
  </si>
  <si>
    <t>IND BANK HOUSING LTD</t>
  </si>
  <si>
    <t>INCON ENGINEERS LTD</t>
  </si>
  <si>
    <t>INCEPTUM ENTERPRISES LTD</t>
  </si>
  <si>
    <t>INCAP LTD</t>
  </si>
  <si>
    <t>INANI SECURITIES LTD</t>
  </si>
  <si>
    <t>INANI MARBLES &amp; INDUSTRIES LTD</t>
  </si>
  <si>
    <t>IMPEXFERRO</t>
  </si>
  <si>
    <t>IMPEX FERRO TECH LTD</t>
  </si>
  <si>
    <t>INDLMETER</t>
  </si>
  <si>
    <t>IMP POWERS LTD</t>
  </si>
  <si>
    <t>IMEC SERVICES LTD</t>
  </si>
  <si>
    <t>IMC FINANCE LTD</t>
  </si>
  <si>
    <t>IM+ CAPITALS LTD</t>
  </si>
  <si>
    <t>IL&amp;FSTRANS</t>
  </si>
  <si>
    <t>IL&amp;FS TRANSPORTATION NETWORKS LTD</t>
  </si>
  <si>
    <t>IVC</t>
  </si>
  <si>
    <t>IL&amp;FS INVESTMENT MANAGERS LTD</t>
  </si>
  <si>
    <t>IL&amp;FSENGG</t>
  </si>
  <si>
    <t>IL&amp;FS ENGINEERING AND CONSTRUCTION COMPANY LTD</t>
  </si>
  <si>
    <t>IKF TECHNOLOGIES LTD</t>
  </si>
  <si>
    <t>IKAB SECURITIES &amp; INVESTMENT LTD</t>
  </si>
  <si>
    <t>IITLPROJ</t>
  </si>
  <si>
    <t>IITL PROJECTS LTD</t>
  </si>
  <si>
    <t>IIFL</t>
  </si>
  <si>
    <t>IIFL HOLDINGS LTD</t>
  </si>
  <si>
    <t>IGC INDUSTRIES LTD</t>
  </si>
  <si>
    <t>IGARASHI</t>
  </si>
  <si>
    <t>IGARASHI MOTORS INDIA LTD</t>
  </si>
  <si>
    <t>IGARASHI MOTORS (INDIA) LTD</t>
  </si>
  <si>
    <t>IGPL</t>
  </si>
  <si>
    <t>IG PETROCHEMICALS LTD</t>
  </si>
  <si>
    <t>IFM IMPEX GLOBAL LTD</t>
  </si>
  <si>
    <t>IFL ENTERPRISES LTD</t>
  </si>
  <si>
    <t>IFGLEXPOR</t>
  </si>
  <si>
    <t>IFGL REFRACTORIES LTD</t>
  </si>
  <si>
    <t>IFCI</t>
  </si>
  <si>
    <t>IFCI LTD</t>
  </si>
  <si>
    <t>IFBIND</t>
  </si>
  <si>
    <t>IFB INDUSTRIES LTD</t>
  </si>
  <si>
    <t>IFBAGRO</t>
  </si>
  <si>
    <t>IFB AGRO INDUSTRIES LTD</t>
  </si>
  <si>
    <t>IDFC</t>
  </si>
  <si>
    <t>IDFC LTD</t>
  </si>
  <si>
    <t>IDFCFIRSTB</t>
  </si>
  <si>
    <t>IDFC First Bank LTD</t>
  </si>
  <si>
    <t>IDFCBANK</t>
  </si>
  <si>
    <t>IDFC BANK LTD</t>
  </si>
  <si>
    <t>IDBI</t>
  </si>
  <si>
    <t>IDBI BANK LTD</t>
  </si>
  <si>
    <t>ICSA</t>
  </si>
  <si>
    <t>ICSA INDIA LTD</t>
  </si>
  <si>
    <t>ICSA (INDIA) LTD</t>
  </si>
  <si>
    <t>ICRA</t>
  </si>
  <si>
    <t>ICRA LTD</t>
  </si>
  <si>
    <t>ISEC</t>
  </si>
  <si>
    <t>ICICI SECURITIES LTD</t>
  </si>
  <si>
    <t>ICICISENSX</t>
  </si>
  <si>
    <t>ICICI Prudential Sensex ETF</t>
  </si>
  <si>
    <t>ICICIPRULI</t>
  </si>
  <si>
    <t>ICICI PRUDENTIAL LIFE INSURANCE COMPANY LTD</t>
  </si>
  <si>
    <t>ICICIGOLD</t>
  </si>
  <si>
    <t>ICICI Prudential Gold ETF</t>
  </si>
  <si>
    <t>ICICIGI</t>
  </si>
  <si>
    <t>ICICI LOMBARD GENERAL INSURANCE COMPANY LTD</t>
  </si>
  <si>
    <t>ICICIBANK</t>
  </si>
  <si>
    <t>ICICI BANK LTD</t>
  </si>
  <si>
    <t>ICEMAKE</t>
  </si>
  <si>
    <t>ICE MAKE REFRIGERATION LTD</t>
  </si>
  <si>
    <t>IB INFOTECH ENTERPRISES LTD</t>
  </si>
  <si>
    <t>HYPERSOFT TECHNOLOGIES LTD</t>
  </si>
  <si>
    <t>HUSYSLTD</t>
  </si>
  <si>
    <t>HUSYS CONSULTING LTD</t>
  </si>
  <si>
    <t>HBEL</t>
  </si>
  <si>
    <t>Humming Bird Education Ltd</t>
  </si>
  <si>
    <t>PAPERPROD</t>
  </si>
  <si>
    <t>HUHTAMAKI PPL LTD</t>
  </si>
  <si>
    <t>HUBTOWN</t>
  </si>
  <si>
    <t>HUBTOWN LTD</t>
  </si>
  <si>
    <t>HTMEDIA</t>
  </si>
  <si>
    <t>HT MEDIA LTD</t>
  </si>
  <si>
    <t>HSIL</t>
  </si>
  <si>
    <t>HSIL LTD</t>
  </si>
  <si>
    <t>HRB FLORICULTURE LTD</t>
  </si>
  <si>
    <t>HPL</t>
  </si>
  <si>
    <t>HPL ELECTRIC &amp; POWER LTD</t>
  </si>
  <si>
    <t>HPC BIOSCIENCES LTD</t>
  </si>
  <si>
    <t>HOWARD HOTELS LTD</t>
  </si>
  <si>
    <t>HOVS</t>
  </si>
  <si>
    <t>HOV SERVICES LTD</t>
  </si>
  <si>
    <t>HDFC</t>
  </si>
  <si>
    <t>HOUSING DEVELOPMENT FINANCE CORPORATION LTD</t>
  </si>
  <si>
    <t>HDIL</t>
  </si>
  <si>
    <t>HOUSING DEVELOPMENT AND INFRASTRUCTURE LTD</t>
  </si>
  <si>
    <t>HUDCO</t>
  </si>
  <si>
    <t>HOUSING &amp; URBAN DEVELOPMENT CORPORATION LTD</t>
  </si>
  <si>
    <t>HOTELRUGBY</t>
  </si>
  <si>
    <t>HOTEL RUGBY LTD</t>
  </si>
  <si>
    <t>HOTELEELA</t>
  </si>
  <si>
    <t>HOTEL LEELA VENTURE LTD</t>
  </si>
  <si>
    <t>HONAUT</t>
  </si>
  <si>
    <t>HONEYWELL AUTOMATION INDIA LTD</t>
  </si>
  <si>
    <t>HONEYWELL AUTOMATION (INDIA) LTD</t>
  </si>
  <si>
    <t>HONDAPOWER</t>
  </si>
  <si>
    <t>HONDA SIEL POWER PRODUCTS LTD</t>
  </si>
  <si>
    <t>HMT</t>
  </si>
  <si>
    <t>HMT LTD</t>
  </si>
  <si>
    <t>HITTCO TOOLS LTD</t>
  </si>
  <si>
    <t>Paper &amp;amp; Paper Products</t>
  </si>
  <si>
    <t>HITECHWIND</t>
  </si>
  <si>
    <t>Hi-Tech Winding Systems Ltd</t>
  </si>
  <si>
    <t>HI-TECH PIPES LTD</t>
  </si>
  <si>
    <t>HITECHCORP</t>
  </si>
  <si>
    <t>HITECH CORPORATION LTD</t>
  </si>
  <si>
    <t>HIT KIT GLOBAL SOLUTIONS LTD</t>
  </si>
  <si>
    <t>HISAR SPINNING MILLS LTD</t>
  </si>
  <si>
    <t>HISARMETAL</t>
  </si>
  <si>
    <t>HISAR METAL INDUSTRIES LTD</t>
  </si>
  <si>
    <t>HIRA AUTOMOBILES LTD</t>
  </si>
  <si>
    <t>HIPOLIN LTD</t>
  </si>
  <si>
    <t>HINDUSTHAN URBAN INFRASTRUCTURE LTD</t>
  </si>
  <si>
    <t>HINDUSTHAN UDYOG LTD</t>
  </si>
  <si>
    <t>HINDNATGLS</t>
  </si>
  <si>
    <t>HINDUSTHAN NATIONAL GLASS &amp; INDUSTRIES LTD</t>
  </si>
  <si>
    <t>HINDZINC</t>
  </si>
  <si>
    <t>HINDUSTAN ZINC LTD</t>
  </si>
  <si>
    <t>HINDUSTAN WIRES LTD</t>
  </si>
  <si>
    <t>HINDUNILVR</t>
  </si>
  <si>
    <t>HINDUSTAN UNILEVER LTD</t>
  </si>
  <si>
    <t>HINDUSTAN TIN WORKS LTD</t>
  </si>
  <si>
    <t>HINDPETRO</t>
  </si>
  <si>
    <t>HINDUSTAN PETROLEUM CORPORATION LTD</t>
  </si>
  <si>
    <t>HINDUSTAN ORGANIC CHEMICALS LTD</t>
  </si>
  <si>
    <t>HINDOILEXP</t>
  </si>
  <si>
    <t>HINDUSTAN OIL EXPLORATION COMPANY LTD</t>
  </si>
  <si>
    <t>HINDMOTORS</t>
  </si>
  <si>
    <t>HINDUSTAN MOTORS LTD</t>
  </si>
  <si>
    <t>HMVL</t>
  </si>
  <si>
    <t>HINDUSTAN MEDIA VENTURES LTD</t>
  </si>
  <si>
    <t>HINDUSTAN HOUSING CO LTD</t>
  </si>
  <si>
    <t>HINDUSTAN HARDY SPICER LTD</t>
  </si>
  <si>
    <t>HINDUSTAN FOODS LTD</t>
  </si>
  <si>
    <t>HINDUSTAN FLUOROCARBONS LTD</t>
  </si>
  <si>
    <t>HINDEVER</t>
  </si>
  <si>
    <t>HINDUSTAN EVEREST TOOLS LTD.</t>
  </si>
  <si>
    <t>HINDCOPPER</t>
  </si>
  <si>
    <t>HINDUSTAN COPPER LTD</t>
  </si>
  <si>
    <t>HCC</t>
  </si>
  <si>
    <t>HINDUSTAN CONSTRUCTION COMPANY LTD</t>
  </si>
  <si>
    <t>HINDCOMPOS</t>
  </si>
  <si>
    <t>HINDUSTAN COMPOSITES LTD</t>
  </si>
  <si>
    <t>HINDBIO</t>
  </si>
  <si>
    <t>HINDUSTAN BIO SCIENCES LTD.</t>
  </si>
  <si>
    <t>HINDUSTAN APPLIANCES LTD</t>
  </si>
  <si>
    <t>HAL</t>
  </si>
  <si>
    <t>HINDUSTAN AERONAUTICS LTD</t>
  </si>
  <si>
    <t>HINDUSTAN ADHESIVES LTD</t>
  </si>
  <si>
    <t>HINDUJAVEN</t>
  </si>
  <si>
    <t>HINDUJA VENTURES LTD</t>
  </si>
  <si>
    <t>HGS</t>
  </si>
  <si>
    <t>HINDUJA GLOBAL SOLUTIONS LTD</t>
  </si>
  <si>
    <t>HINDOOSTAN MILLS LTD</t>
  </si>
  <si>
    <t>HINDCON</t>
  </si>
  <si>
    <t>HINDCON CHEMICALS LTD</t>
  </si>
  <si>
    <t>HINDALCO</t>
  </si>
  <si>
    <t>HINDALCO INDUSTRIES LTD</t>
  </si>
  <si>
    <t>HINDSYNTEX</t>
  </si>
  <si>
    <t>HIND SYNTEX LTD</t>
  </si>
  <si>
    <t>HIND SECURITIES &amp; CREDITS LTD</t>
  </si>
  <si>
    <t>HIRECT</t>
  </si>
  <si>
    <t>HIND RECTIFIERS LTD</t>
  </si>
  <si>
    <t>HIND COMMERCE LTD</t>
  </si>
  <si>
    <t>HIND ALUMINIUM INDUSTRIES LTD</t>
  </si>
  <si>
    <t>HIMATSEIDE</t>
  </si>
  <si>
    <t>HIMATSINGKA SEIDE LTD</t>
  </si>
  <si>
    <t>HIMALCHULI FOOD PRODUCTS LTD</t>
  </si>
  <si>
    <t>HIMALAYA GRANITES LTD</t>
  </si>
  <si>
    <t>HIMALAYA FOOD INTERNATIONAL LTD</t>
  </si>
  <si>
    <t>HSCL</t>
  </si>
  <si>
    <t>HIMADRI SPECIALITY CHEMICAL LTD</t>
  </si>
  <si>
    <t>HFCL</t>
  </si>
  <si>
    <t>HIMACHAL FUTURISTIC COMMUNICATIONS LTD</t>
  </si>
  <si>
    <t>HIMACHAL FIBRES LTD</t>
  </si>
  <si>
    <t>HIM TEKNOFORGE LTD</t>
  </si>
  <si>
    <t>HILTON</t>
  </si>
  <si>
    <t>HILTON METAL FORGING LTD</t>
  </si>
  <si>
    <t>HIL</t>
  </si>
  <si>
    <t>HIL LTD</t>
  </si>
  <si>
    <t>HIKLASS</t>
  </si>
  <si>
    <t>Hi-Klass Trading and Investment Ltd</t>
  </si>
  <si>
    <t>HIKAL</t>
  </si>
  <si>
    <t>HIKAL LTD</t>
  </si>
  <si>
    <t>HIGH STREET FILATEX LTD</t>
  </si>
  <si>
    <t>HIGHGROUND</t>
  </si>
  <si>
    <t>HIGH GROUND ENTERPRISE LTD</t>
  </si>
  <si>
    <t>HIGH ENERGY BATTERIES INDIA LTD</t>
  </si>
  <si>
    <t>HIGH ENERGY BATTERIES (INDIA) LTD</t>
  </si>
  <si>
    <t>HEXAWARE</t>
  </si>
  <si>
    <t>HEXAWARE TECHNOLOGIES LTD</t>
  </si>
  <si>
    <t>HEXATRADEX</t>
  </si>
  <si>
    <t>HEXA TRADEX LTD</t>
  </si>
  <si>
    <t>HESTERBIO</t>
  </si>
  <si>
    <t>HESTER BIOSCIENCES LTD</t>
  </si>
  <si>
    <t>HEROMOTOCO</t>
  </si>
  <si>
    <t>HERO MOTOCORP LTD</t>
  </si>
  <si>
    <t>HERITGFOOD</t>
  </si>
  <si>
    <t>HERITAGE FOODS LTD</t>
  </si>
  <si>
    <t>HERCULES</t>
  </si>
  <si>
    <t>HERCULES HOISTS LTD</t>
  </si>
  <si>
    <t>HEMO ORGANIC LTD</t>
  </si>
  <si>
    <t>HEMANG RESOURCES LTD</t>
  </si>
  <si>
    <t>HEM HOLDINGS &amp; TRADING LTD</t>
  </si>
  <si>
    <t>HELPAGE</t>
  </si>
  <si>
    <t>Helpage Finlease Ltd</t>
  </si>
  <si>
    <t>HEIDELBERG</t>
  </si>
  <si>
    <t>HEIDELBERGCEMENT INDIA LTD</t>
  </si>
  <si>
    <t>HEIDELBERGCEMENT (INDIA) LTD</t>
  </si>
  <si>
    <t>HEG</t>
  </si>
  <si>
    <t>HEG LTD</t>
  </si>
  <si>
    <t>HEERA ISPAT LTD</t>
  </si>
  <si>
    <t>HECPROJECT</t>
  </si>
  <si>
    <t>HEC INFRA PROJECTS LTD</t>
  </si>
  <si>
    <t>HEALTHY INVESTMENTS LTD</t>
  </si>
  <si>
    <t>HCG</t>
  </si>
  <si>
    <t>HEALTHCARE GLOBAL ENTERPRISES LTD</t>
  </si>
  <si>
    <t>HDFCLIFE</t>
  </si>
  <si>
    <t>HDFC STANDARD LIFE INSURANCE COMPANY LTD</t>
  </si>
  <si>
    <t>HDFCMFGETF</t>
  </si>
  <si>
    <t>HDFC Mutual Fund - HDFC Gold Exchange Traded Fund</t>
  </si>
  <si>
    <t>HDFCBANK</t>
  </si>
  <si>
    <t>HDFC BANK LTD</t>
  </si>
  <si>
    <t>HDFCAMC</t>
  </si>
  <si>
    <t>HDFC ASSET MANAGEMENT COMPANY LTD</t>
  </si>
  <si>
    <t>HCLTECH</t>
  </si>
  <si>
    <t>HCL TECHNOLOGIES LTD</t>
  </si>
  <si>
    <t>HCL-INSYS</t>
  </si>
  <si>
    <t>HCL INFOSYSTEMS LTD</t>
  </si>
  <si>
    <t>HCKK VENTURES LTD</t>
  </si>
  <si>
    <t>HBLPOWER</t>
  </si>
  <si>
    <t>HBL POWER SYSTEMS LTD</t>
  </si>
  <si>
    <t>HBSL</t>
  </si>
  <si>
    <t>HB STOCKHOLDINGS LTD</t>
  </si>
  <si>
    <t>HB PORTFOLIO LTD</t>
  </si>
  <si>
    <t>HB LEASING &amp; FINANCE CO LTD</t>
  </si>
  <si>
    <t>HB ESTATE DEVELOPERS LTD</t>
  </si>
  <si>
    <t>HAZOOR MULTI PROJECTS LTD</t>
  </si>
  <si>
    <t>HAWKINS COOKERS LTD</t>
  </si>
  <si>
    <t>HAWA ENGINEERS LTD</t>
  </si>
  <si>
    <t>HAVELLS</t>
  </si>
  <si>
    <t>HAVELLS INDIA LTD</t>
  </si>
  <si>
    <t>HAVELLS (INDIA) LTD</t>
  </si>
  <si>
    <t>HATSUN</t>
  </si>
  <si>
    <t>HATSUN AGRO PRODUCT LTD</t>
  </si>
  <si>
    <t>HATHWAY</t>
  </si>
  <si>
    <t>HATHWAY CABLE &amp; DATACOM LTD</t>
  </si>
  <si>
    <t>Broadcasting &amp;amp; Cable TV</t>
  </si>
  <si>
    <t>HATHWAYB</t>
  </si>
  <si>
    <t>HATHWAY BHAWANI CABLETEL &amp;amp; DATACOM LTD.</t>
  </si>
  <si>
    <t>HASTI FINANCE LTD</t>
  </si>
  <si>
    <t>HAS LIFESTYLE LTD</t>
  </si>
  <si>
    <t>HARYANA LEATHER CHEMICALS LTD</t>
  </si>
  <si>
    <t>HARYANA FINANCIAL CORPORATION LTD</t>
  </si>
  <si>
    <t>HARYANA CAPFIN LTD</t>
  </si>
  <si>
    <t>HARRMALAYA</t>
  </si>
  <si>
    <t>HARRISONS MALAYALAM LTD</t>
  </si>
  <si>
    <t>HARMONY CAPITAL SERVICES LTD</t>
  </si>
  <si>
    <t>HARIYANA SHIP BREAKERS LTD</t>
  </si>
  <si>
    <t>HARIYANA METALS LTD</t>
  </si>
  <si>
    <t>HARITASEAT</t>
  </si>
  <si>
    <t>HARITA SEATING SYSTEMS LTD</t>
  </si>
  <si>
    <t>HARISH</t>
  </si>
  <si>
    <t>Harish Textile Engineers Ltd</t>
  </si>
  <si>
    <t>HARIA EXPORTS LTD</t>
  </si>
  <si>
    <t>HARIA APPARELS LTD</t>
  </si>
  <si>
    <t>HARI GOVIND INTERNATIONAL LTD</t>
  </si>
  <si>
    <t>HARDCASTLE &amp; WAUD MFG CO LTD</t>
  </si>
  <si>
    <t>HALDYN GLASS LTD</t>
  </si>
  <si>
    <t>HALDER VENTURE LTD</t>
  </si>
  <si>
    <t>H S INDIA LTD</t>
  </si>
  <si>
    <t>H S (INDIA) LTD</t>
  </si>
  <si>
    <t>H P COTTON TEXTILE MILLS LTD</t>
  </si>
  <si>
    <t>H K  TRADE INTERNATIONAL LTD</t>
  </si>
  <si>
    <t>HGINFRA</t>
  </si>
  <si>
    <t>H G INFRA ENGINEERING LTD</t>
  </si>
  <si>
    <t>GAL</t>
  </si>
  <si>
    <t>GYSCOAL ALLOYS LTD</t>
  </si>
  <si>
    <t>GYAN DEVELOPERS &amp; BUILDERS LTD</t>
  </si>
  <si>
    <t>GVKPIL</t>
  </si>
  <si>
    <t>GVK POWER &amp; INFRASTRUCTURE LTD</t>
  </si>
  <si>
    <t>GV FILMS LTD</t>
  </si>
  <si>
    <t>GULPOLY</t>
  </si>
  <si>
    <t>GULSHAN POLYOLS LTD</t>
  </si>
  <si>
    <t>GULSHAN CHEMFILL LTD</t>
  </si>
  <si>
    <t>GULFOILLUB</t>
  </si>
  <si>
    <t>GULF OIL LUBRICANTS INDIA LTD</t>
  </si>
  <si>
    <t>GULF OIL LUBRICANTS (INDIA) LTD</t>
  </si>
  <si>
    <t>GUJCHEM DISTILLERS INDIA LTD</t>
  </si>
  <si>
    <t>GUJCHEM DISTILLERS (INDIA) LTD</t>
  </si>
  <si>
    <t>GUJARAT TOOLROOM LTD</t>
  </si>
  <si>
    <t>GUJARAT THEMIS BIOSYN LTD</t>
  </si>
  <si>
    <t>GUJARAT TERCE LABORATORIES LTD</t>
  </si>
  <si>
    <t>GSPL</t>
  </si>
  <si>
    <t>GUJARAT STATE PETRONET LTD</t>
  </si>
  <si>
    <t>GUJARAT STATE FINANCIAL CORPORATION LTD</t>
  </si>
  <si>
    <t>GSFC</t>
  </si>
  <si>
    <t>GUJARAT STATE FERTILIZERS &amp; CHEMICALS LTD</t>
  </si>
  <si>
    <t>GSCLCEMENT</t>
  </si>
  <si>
    <t>GUJARAT SIDHEE CEMENT LTD</t>
  </si>
  <si>
    <t>GUJRAFFIA</t>
  </si>
  <si>
    <t>GUJARAT RAFFIA INDUSTRIES LTD</t>
  </si>
  <si>
    <t>GUJARAT POLY ELECTRONICS LTD</t>
  </si>
  <si>
    <t>GPPL</t>
  </si>
  <si>
    <t>GUJARAT PIPAVAV PORT LTD</t>
  </si>
  <si>
    <t>GUJARAT PETROSYNTHESE LTD</t>
  </si>
  <si>
    <t>GUJARAT NATURAL RESOURCES LTD</t>
  </si>
  <si>
    <t>GNFC</t>
  </si>
  <si>
    <t>GUJARAT NARMADA VALLEY FERTILIZERS AND CHEMICALS LTD</t>
  </si>
  <si>
    <t>GMDCLTD</t>
  </si>
  <si>
    <t>GUJARAT MINERAL DEVELOPMENT CORPORATION LTD</t>
  </si>
  <si>
    <t>GUJARAT METALLIC COAL &amp; COKE LTD</t>
  </si>
  <si>
    <t>GUJARAT MEDITECH LTD</t>
  </si>
  <si>
    <t>GLFL</t>
  </si>
  <si>
    <t>GUJARAT LEASE FINANCING LTD</t>
  </si>
  <si>
    <t>GUJARAT INVESTA LTD</t>
  </si>
  <si>
    <t>GUJARAT INTRUX LTD</t>
  </si>
  <si>
    <t>GIPCL</t>
  </si>
  <si>
    <t>GUJARAT INDUSTRIES POWER COMPANY LTD</t>
  </si>
  <si>
    <t>GUJARAT HY-SPIN LTD</t>
  </si>
  <si>
    <t>GUJARAT HOTELS LTD</t>
  </si>
  <si>
    <t>GUJGASLTD</t>
  </si>
  <si>
    <t>GUJARAT GAS LTD</t>
  </si>
  <si>
    <t>GUJARAT FOILS LTD</t>
  </si>
  <si>
    <t>GUJFLUORO</t>
  </si>
  <si>
    <t>GUJARAT FLUOROCHEMICALS LTD</t>
  </si>
  <si>
    <t>GUJARAT CREDIT CORPORATION LTD</t>
  </si>
  <si>
    <t>GUJARAT CRAFT INDUSTRIES LTD</t>
  </si>
  <si>
    <t>GUJARAT COTEX LTD</t>
  </si>
  <si>
    <t>GUJARAT CONTAINERS LTD</t>
  </si>
  <si>
    <t>GUJARAT BOROSIL LTD</t>
  </si>
  <si>
    <t>GUJAPOLLO</t>
  </si>
  <si>
    <t>GUJARAT APOLLO INDUSTRIES LTD</t>
  </si>
  <si>
    <t>GAEL</t>
  </si>
  <si>
    <t>GUJARAT AMBUJA EXPORTS LTD</t>
  </si>
  <si>
    <t>GUJALKALI</t>
  </si>
  <si>
    <t>GUJARAT ALKALIES AND CHEMICALS LTD</t>
  </si>
  <si>
    <t>GUFICBIO</t>
  </si>
  <si>
    <t>GUFIC BIOSCIENCES LTD</t>
  </si>
  <si>
    <t>GTV ENGINEERING LTD</t>
  </si>
  <si>
    <t>GTPL</t>
  </si>
  <si>
    <t>GTPL HATHWAY LTD</t>
  </si>
  <si>
    <t>GTNTEX</t>
  </si>
  <si>
    <t>GTN TEXTILES LTD</t>
  </si>
  <si>
    <t>GTNIND</t>
  </si>
  <si>
    <t>GTN INDUSTRIES LTD</t>
  </si>
  <si>
    <t>GTL</t>
  </si>
  <si>
    <t>GTL LTD</t>
  </si>
  <si>
    <t>GTLINFRA</t>
  </si>
  <si>
    <t>GTL INFRASTRUCTURE LTD</t>
  </si>
  <si>
    <t>G-TECH INFO-TRAINING LTD</t>
  </si>
  <si>
    <t>GSS</t>
  </si>
  <si>
    <t>GSS INFOTECH LTD</t>
  </si>
  <si>
    <t>GSL SECURITIES LTD</t>
  </si>
  <si>
    <t>GSL NOVA PETROCHEMICALS LTD</t>
  </si>
  <si>
    <t>GSB FINANCE LTD</t>
  </si>
  <si>
    <t>GRUH</t>
  </si>
  <si>
    <t>GRUH FINANCE LTD</t>
  </si>
  <si>
    <t>GRPLTD</t>
  </si>
  <si>
    <t>GRP LTD</t>
  </si>
  <si>
    <t>Real Estate Investment</t>
  </si>
  <si>
    <t>GROVY INDIA LTD</t>
  </si>
  <si>
    <t>GROVY (INDIA) LTD</t>
  </si>
  <si>
    <t>GROMO TRADE &amp; CONSULTANCY LTD</t>
  </si>
  <si>
    <t>GRM OVERSEAS LTD</t>
  </si>
  <si>
    <t>GRINDWELL</t>
  </si>
  <si>
    <t>GRINDWELL NORTON LTD</t>
  </si>
  <si>
    <t>GREYCELLS EDUCATION LTD</t>
  </si>
  <si>
    <t>GRETEX</t>
  </si>
  <si>
    <t>GRETEX INDUSTRIES LTD</t>
  </si>
  <si>
    <t>GREENPLY</t>
  </si>
  <si>
    <t>GREENPLY INDUSTRIES LTD</t>
  </si>
  <si>
    <t>GREENLAM</t>
  </si>
  <si>
    <t>GREENLAM INDUSTRIES LTD</t>
  </si>
  <si>
    <t>GREENCREST FINANCIAL SERVICES LTD</t>
  </si>
  <si>
    <t>GREAVESCOT</t>
  </si>
  <si>
    <t>GREAVES COTTON LTD</t>
  </si>
  <si>
    <t>GRAVITY INDIA LTD</t>
  </si>
  <si>
    <t>GRAVITY (INDIA) LTD</t>
  </si>
  <si>
    <t>GRAVITA</t>
  </si>
  <si>
    <t>GRAVITA INDIA LTD</t>
  </si>
  <si>
    <t>GRAVITA (INDIA) LTD</t>
  </si>
  <si>
    <t>GRAVISS HOSPITALITY LTD</t>
  </si>
  <si>
    <t>GRAUER &amp; WEIL INDIA LTD</t>
  </si>
  <si>
    <t>GRAUER &amp; WEIL (INDIA) LTD</t>
  </si>
  <si>
    <t>GRATEX INDUSTRIES LTD</t>
  </si>
  <si>
    <t>GRASIM</t>
  </si>
  <si>
    <t>GRASIM INDUSTRIES LTD</t>
  </si>
  <si>
    <t>GRAPHITE</t>
  </si>
  <si>
    <t>GRAPHITE INDIA LTD</t>
  </si>
  <si>
    <t>GRAPHITE (INDIA) LTD</t>
  </si>
  <si>
    <t>GRANULES</t>
  </si>
  <si>
    <t>GRANULES INDIA LTD</t>
  </si>
  <si>
    <t>GRANULES (INDIA) LTD</t>
  </si>
  <si>
    <t>GRANDEUR PRODUCTS LTD</t>
  </si>
  <si>
    <t>GRADIENTE INFOTAINMENT LTD</t>
  </si>
  <si>
    <t>GRACIOUS SOFTWARE LTD</t>
  </si>
  <si>
    <t>GPTINFRA</t>
  </si>
  <si>
    <t>GPT INFRAPROJECTS LTD</t>
  </si>
  <si>
    <t>GULFPETRO</t>
  </si>
  <si>
    <t>GP PETROLEUMS LTD</t>
  </si>
  <si>
    <t>GOYAL ASSOCIATES LTD</t>
  </si>
  <si>
    <t>GOWRA LEASING &amp; FINANCE LTD</t>
  </si>
  <si>
    <t>GOVIND RUBBER LTD</t>
  </si>
  <si>
    <t>GOTHI PLASCON INDIA LTD</t>
  </si>
  <si>
    <t>GOTHI PLASCON (INDIA) LTD</t>
  </si>
  <si>
    <t>GORANI INDUSTRIES LTD</t>
  </si>
  <si>
    <t>GOPALA POLYPLAST LTD</t>
  </si>
  <si>
    <t>GOPAL IRON &amp; STEELS CO GUJARAT LTD</t>
  </si>
  <si>
    <t>GOODYEAR INDIA LTD</t>
  </si>
  <si>
    <t>GOODYEAR (INDIA) LTD</t>
  </si>
  <si>
    <t>GOODRICKE GROUP LTD</t>
  </si>
  <si>
    <t>GOODLUCK</t>
  </si>
  <si>
    <t>GOODLUCK INDIA LTD</t>
  </si>
  <si>
    <t>GOODLUCK (INDIA) LTD</t>
  </si>
  <si>
    <t>GOLKUNDA DIAMONDS &amp; JEWELLERY LTD</t>
  </si>
  <si>
    <t>GOLKONDA ALUMINIUM EXTRUSIONS LTD</t>
  </si>
  <si>
    <t>GOLECHHA GLOBAL FINANCE LTD</t>
  </si>
  <si>
    <t>GOLDTECH</t>
  </si>
  <si>
    <t>GOLDSTONE TECHNOLOGIES LTD</t>
  </si>
  <si>
    <t>GOLDSTAR</t>
  </si>
  <si>
    <t>GOLDSTAR POWER LTD</t>
  </si>
  <si>
    <t>GOLDIAM</t>
  </si>
  <si>
    <t>GOLDIAM INTERNATIONAL LTD</t>
  </si>
  <si>
    <t>GOLDENTOBC</t>
  </si>
  <si>
    <t>GOLDEN TOBACCO LTD</t>
  </si>
  <si>
    <t>GOLDEN GOENKA FINCORP LTD</t>
  </si>
  <si>
    <t>GOLDEN CREST EDUCATION &amp; SERVICES LTD</t>
  </si>
  <si>
    <t>GOLDEN CARPETS LTD</t>
  </si>
  <si>
    <t>GOLDCREST CORPORATION LTD</t>
  </si>
  <si>
    <t>GOLDLINE</t>
  </si>
  <si>
    <t>Gold Line International Finvest Ltd</t>
  </si>
  <si>
    <t>GOLD COIN HEALTH FOODS LTD</t>
  </si>
  <si>
    <t>GOKUL SOLUTIONS LTD</t>
  </si>
  <si>
    <t>GOKUL</t>
  </si>
  <si>
    <t>GOKUL REFOILS AND SOLVENT LTD</t>
  </si>
  <si>
    <t>GOKULAGRO</t>
  </si>
  <si>
    <t>GOKUL AGRO RESOURCES LTD</t>
  </si>
  <si>
    <t>GOKEX</t>
  </si>
  <si>
    <t>GOKALDAS EXPORTS LTD</t>
  </si>
  <si>
    <t>GOKAK TEXTILES LTD</t>
  </si>
  <si>
    <t>GOGIA CAPITAL SERVICES LTD</t>
  </si>
  <si>
    <t>GOENKA</t>
  </si>
  <si>
    <t>GOENKA DIAMOND AND JEWELS LTD</t>
  </si>
  <si>
    <t>GOENKA BUSINESS &amp; FINANCE LTD</t>
  </si>
  <si>
    <t>GODREJPROP</t>
  </si>
  <si>
    <t>GODREJ PROPERTIES LTD</t>
  </si>
  <si>
    <t>GODREJIND</t>
  </si>
  <si>
    <t>GODREJ INDUSTRIES LTD</t>
  </si>
  <si>
    <t>GODREJCP</t>
  </si>
  <si>
    <t>GODREJ CONSUMER PRODUCTS LTD</t>
  </si>
  <si>
    <t>GODREJAGRO</t>
  </si>
  <si>
    <t>GODREJ AGROVET LTD</t>
  </si>
  <si>
    <t>GODHA</t>
  </si>
  <si>
    <t>GODHA CABCON &amp; INSULATION LTD</t>
  </si>
  <si>
    <t>GODFRYPHLP</t>
  </si>
  <si>
    <t>GODFREY PHILLIPS INDIA LTD</t>
  </si>
  <si>
    <t>GODFREY PHILLIPS (INDIA) LTD</t>
  </si>
  <si>
    <t>GPIL</t>
  </si>
  <si>
    <t>GODAWARI POWER AND ISPAT LTD</t>
  </si>
  <si>
    <t>GODAVARI DRUGS LTD</t>
  </si>
  <si>
    <t>GOCLCORP</t>
  </si>
  <si>
    <t>GOCL CORPORATION LTD</t>
  </si>
  <si>
    <t>GOACARBON</t>
  </si>
  <si>
    <t>GOA CARBON LTD</t>
  </si>
  <si>
    <t>GNA</t>
  </si>
  <si>
    <t>GNA AXLES LTD</t>
  </si>
  <si>
    <t>GMRINFRA</t>
  </si>
  <si>
    <t>GMR INFRASTRUCTURE LTD</t>
  </si>
  <si>
    <t>GMMPFAUDLR</t>
  </si>
  <si>
    <t>GMM PFAUDLER LTD</t>
  </si>
  <si>
    <t>GMBREW</t>
  </si>
  <si>
    <t>GM BREWERIES LTD</t>
  </si>
  <si>
    <t>Jute &amp;amp; Jute Products</t>
  </si>
  <si>
    <t>GLOSTERLTD</t>
  </si>
  <si>
    <t>Gloster Ltd</t>
  </si>
  <si>
    <t>GLOBUSSPR</t>
  </si>
  <si>
    <t>GLOBUS SPIRITS LTD</t>
  </si>
  <si>
    <t>GLOBUSCOR</t>
  </si>
  <si>
    <t>GLOBUS CORPORATION LTD.-$</t>
  </si>
  <si>
    <t>GLOBUS CONSTRUCTORS &amp; DEVELOPERS LTD</t>
  </si>
  <si>
    <t>GLOBE</t>
  </si>
  <si>
    <t>GLOBE TEXTILES INDIA LTD</t>
  </si>
  <si>
    <t>GLOBE TEXTILES (INDIA) LTD</t>
  </si>
  <si>
    <t>GICL</t>
  </si>
  <si>
    <t>GLOBE INTERNATIONAL CARRIERS LTD</t>
  </si>
  <si>
    <t>GLOBE COMMERCIALS LTD</t>
  </si>
  <si>
    <t>GLOBALSPACE TECHNOLOGIES LTD</t>
  </si>
  <si>
    <t>GLOBALVECT</t>
  </si>
  <si>
    <t>GLOBAL VECTRA HELICORP LTD</t>
  </si>
  <si>
    <t>GLOBOFFS</t>
  </si>
  <si>
    <t>GLOBAL OFFSHORE SERVICES LTD</t>
  </si>
  <si>
    <t>GLOBAL LAND MASTERS CORPORATION LTD</t>
  </si>
  <si>
    <t>GLOBAL INFRATECH &amp; FINANCE LTD</t>
  </si>
  <si>
    <t>GLOBAL</t>
  </si>
  <si>
    <t>GLOBAL EDUCATION LTD</t>
  </si>
  <si>
    <t>GLOBAL CAPITAL MARKETS LTD</t>
  </si>
  <si>
    <t>GLITTEK GRANITES LTD</t>
  </si>
  <si>
    <t>GLENMARK</t>
  </si>
  <si>
    <t>GLENMARK PHARMACEUTICALS LTD</t>
  </si>
  <si>
    <t>GLEAM</t>
  </si>
  <si>
    <t>Gleam Fabmat Ltd</t>
  </si>
  <si>
    <t>GLAXO</t>
  </si>
  <si>
    <t>GLAXOSMITHKLINE PHARMACEUTICALS LTD</t>
  </si>
  <si>
    <t>GSKCONS</t>
  </si>
  <si>
    <t>GLAXOSMITHKLINE CONSUMER HEALTHCARE LTD</t>
  </si>
  <si>
    <t>GLANCE FINANCE LTD</t>
  </si>
  <si>
    <t>GKWLIMITED</t>
  </si>
  <si>
    <t>GKW LTD</t>
  </si>
  <si>
    <t>GKB OPHTHALMICS LTD</t>
  </si>
  <si>
    <t>GITA RENEWABLE ENERGY LTD</t>
  </si>
  <si>
    <t>GIRIRAJ</t>
  </si>
  <si>
    <t>GIRIRAJ CIVIL DEVELOPERS LTD</t>
  </si>
  <si>
    <t>GIRDHARILAL SUGAR &amp; ALLIED INDUSTRIES LTD</t>
  </si>
  <si>
    <t>GINNIFILA</t>
  </si>
  <si>
    <t>GINNI FILAMENTS LTD</t>
  </si>
  <si>
    <t>GINI SILK MILLS LTD</t>
  </si>
  <si>
    <t>GILLETTE</t>
  </si>
  <si>
    <t>GILLETTE INDIA LTD</t>
  </si>
  <si>
    <t>GILLETTE (INDIA) LTD</t>
  </si>
  <si>
    <t>GILLANDERS</t>
  </si>
  <si>
    <t>GILLANDERS ARBUTHNOT &amp; COMPANY LTD</t>
  </si>
  <si>
    <t>GILADA FINANCE &amp; INVESTMENTS LTD</t>
  </si>
  <si>
    <t>GICHSGFIN</t>
  </si>
  <si>
    <t>GIC HOUSING FINANCE LTD</t>
  </si>
  <si>
    <t>GISOLUTION</t>
  </si>
  <si>
    <t>GI ENGINEERING SOLUTIONS LTD</t>
  </si>
  <si>
    <t>GHCL</t>
  </si>
  <si>
    <t>GHCL LTD</t>
  </si>
  <si>
    <t>GEOJITFSL</t>
  </si>
  <si>
    <t>GEOJIT FINANCIAL SERVICES LTD</t>
  </si>
  <si>
    <t>GENUSPOWER</t>
  </si>
  <si>
    <t>GENUS POWER INFRASTRUCTURES LTD</t>
  </si>
  <si>
    <t>GENUSPAPER</t>
  </si>
  <si>
    <t>GENUS PAPER &amp; BOARDS LTD</t>
  </si>
  <si>
    <t>GENOMIC VALLEY BIOTECH LTD</t>
  </si>
  <si>
    <t>GENNEX LABORATORIES LTD</t>
  </si>
  <si>
    <t>GENESYS</t>
  </si>
  <si>
    <t>GENESYS INTERNATIONAL CORPORATION LTD</t>
  </si>
  <si>
    <t>GENESIS IBRC INDIA LTD</t>
  </si>
  <si>
    <t>GENESIS IBRC (INDIA) LTD</t>
  </si>
  <si>
    <t>GENERIC ENGINEERING CONSTRUCTION AND PROJECTS LTD</t>
  </si>
  <si>
    <t>GICRE</t>
  </si>
  <si>
    <t>GENERAL INSURANCE CORPORATION OF INDIA</t>
  </si>
  <si>
    <t>GENERA AGRI CORP LTD</t>
  </si>
  <si>
    <t>GEMSTONE INVESTMENTS LTD</t>
  </si>
  <si>
    <t>GEMINI</t>
  </si>
  <si>
    <t>GEMINI COMMUNICATION LTD</t>
  </si>
  <si>
    <t>GEM SPINNERS INDIA LTD</t>
  </si>
  <si>
    <t>GEM SPINNERS (INDIA) LTD</t>
  </si>
  <si>
    <t>GEETANJALI CREDIT AND CAPITAL LTD</t>
  </si>
  <si>
    <t>GEEKAYWIRE</t>
  </si>
  <si>
    <t>GEEKAY WIRES LTD</t>
  </si>
  <si>
    <t>GEEFCEE FINANCE LTD</t>
  </si>
  <si>
    <t>GEECEE</t>
  </si>
  <si>
    <t>GEECEE VENTURES LTD</t>
  </si>
  <si>
    <t>GEE LTD</t>
  </si>
  <si>
    <t>GET&amp;D</t>
  </si>
  <si>
    <t>GE T&amp;D INDIA LTD</t>
  </si>
  <si>
    <t>GE T&amp;D (INDIA) LTD</t>
  </si>
  <si>
    <t>GEPIL</t>
  </si>
  <si>
    <t>GE POWER INDIA LTD</t>
  </si>
  <si>
    <t>GE POWER (INDIA) LTD</t>
  </si>
  <si>
    <t>GDL LEASING &amp; FINANCE LTD</t>
  </si>
  <si>
    <t>GCM SECURITIES LTD</t>
  </si>
  <si>
    <t>GCM COMMODITY &amp; DERIVATIVES LTD</t>
  </si>
  <si>
    <t>GCM CAPITAL ADVISORS LTD</t>
  </si>
  <si>
    <t>GBL INDUSTRIES LTD</t>
  </si>
  <si>
    <t>GAYATRI SUGARS LTD</t>
  </si>
  <si>
    <t>GAYAPROJ</t>
  </si>
  <si>
    <t>GAYATRI PROJECTS LTD</t>
  </si>
  <si>
    <t>GAYAHWS</t>
  </si>
  <si>
    <t>GAYATRI HIGHWAYS LTD</t>
  </si>
  <si>
    <t>GAYATRI BIOORGANICS LTD</t>
  </si>
  <si>
    <t>GAUTAM GEMS LTD</t>
  </si>
  <si>
    <t>GAUTAM EXIM LTD</t>
  </si>
  <si>
    <t>GAURAV MERCANTILES LTD</t>
  </si>
  <si>
    <t>GATI</t>
  </si>
  <si>
    <t>GATI LTD</t>
  </si>
  <si>
    <t>GDL</t>
  </si>
  <si>
    <t>GATEWAY DISTRIPARKS LTD</t>
  </si>
  <si>
    <t>GARFIBRES</t>
  </si>
  <si>
    <t>GARWARE TECHNICAL FIBRES LTD</t>
  </si>
  <si>
    <t>GARWARE SYNTHETICS LTD</t>
  </si>
  <si>
    <t>GARWARE POLYESTER LTD</t>
  </si>
  <si>
    <t>GARWARE MARINE INDUSTRIES LTD</t>
  </si>
  <si>
    <t>GARV INDUSTRIES LTD</t>
  </si>
  <si>
    <t>GARODIA CHEMICALS LTD</t>
  </si>
  <si>
    <t>GARNET INTERNATIONAL LTD</t>
  </si>
  <si>
    <t>GARNET CONSTRUCTION LTD</t>
  </si>
  <si>
    <t>GARG FURNACE LTD</t>
  </si>
  <si>
    <t>GARDENSILK</t>
  </si>
  <si>
    <t>GARDEN SILK MILLS LTD</t>
  </si>
  <si>
    <t>GRSE</t>
  </si>
  <si>
    <t>GARDEN REACH SHIPBUILDERS &amp; ENGINEERS LTD</t>
  </si>
  <si>
    <t>GARBI FINVEST LTD</t>
  </si>
  <si>
    <t>GANON PRODUCTS LTD</t>
  </si>
  <si>
    <t>GANGOTRI</t>
  </si>
  <si>
    <t>GANGOTRI TEXTILES LTD</t>
  </si>
  <si>
    <t>GANGESSECU</t>
  </si>
  <si>
    <t>GANGES SECURITIES LTD</t>
  </si>
  <si>
    <t>GANGA PHARMACEUTICALS LTD</t>
  </si>
  <si>
    <t>GANGA PAPERS INDIA LTD</t>
  </si>
  <si>
    <t>GANGA PAPERS (INDIA) LTD</t>
  </si>
  <si>
    <t>GANGAFORGE</t>
  </si>
  <si>
    <t>GANGA FORGING LTD</t>
  </si>
  <si>
    <t>GANECOS</t>
  </si>
  <si>
    <t>GANESHA ECOSPHERE LTD</t>
  </si>
  <si>
    <t>GANESHHOUC</t>
  </si>
  <si>
    <t>GANESH HOUSING CORPORATION LTD</t>
  </si>
  <si>
    <t>GANESH HOLDINGS LTD</t>
  </si>
  <si>
    <t>GANESH FILMS INDIA LTD</t>
  </si>
  <si>
    <t>GANESH FILMS (INDIA) LTD</t>
  </si>
  <si>
    <t>GANESH BENZOPLAST LTD</t>
  </si>
  <si>
    <t>GANDHITUBE</t>
  </si>
  <si>
    <t>GANDHI SPECIAL TUBES LTD</t>
  </si>
  <si>
    <t>GAMMNINFRA</t>
  </si>
  <si>
    <t>GAMMON INFRASTRUCTURE PROJECTS LTD</t>
  </si>
  <si>
    <t>GALLOPENT</t>
  </si>
  <si>
    <t>GALLOPS ENTERPRISE LTD.</t>
  </si>
  <si>
    <t>GALLANTT</t>
  </si>
  <si>
    <t>GALLANTT METAL LTD</t>
  </si>
  <si>
    <t>GALLISPAT</t>
  </si>
  <si>
    <t>GALLANTT ISPAT LTD</t>
  </si>
  <si>
    <t>GALAXYSURF</t>
  </si>
  <si>
    <t>GALAXY SURFACTANTS LTD</t>
  </si>
  <si>
    <t>GALAXY ENTERTAINMENT CORPORATION LTD</t>
  </si>
  <si>
    <t>GALAXY BEARINGS LTD</t>
  </si>
  <si>
    <t>GALAXY AGRICO EXPORTS LTD</t>
  </si>
  <si>
    <t>GALADA POWER &amp; TELECOMMUNICATION LTD</t>
  </si>
  <si>
    <t>GALADA FINANCE LTD</t>
  </si>
  <si>
    <t>GALA GLOBAL PRODUCTS LTD</t>
  </si>
  <si>
    <t>GAJRA BEVEL GEARS LTD</t>
  </si>
  <si>
    <t>GAJANAN SECURITIES SERVICES LTD</t>
  </si>
  <si>
    <t>GAIL</t>
  </si>
  <si>
    <t>GAIL INDIA LTD</t>
  </si>
  <si>
    <t>GAIL (INDIA) LTD</t>
  </si>
  <si>
    <t>GAGAN POLYCOT INDIA LTD</t>
  </si>
  <si>
    <t>GAGAN POLYCOT (INDIA) LTD</t>
  </si>
  <si>
    <t>Integrated Oil &amp;amp; Gas</t>
  </si>
  <si>
    <t>GAGAN</t>
  </si>
  <si>
    <t>GAGAN GASES LTD.</t>
  </si>
  <si>
    <t>GABRIEL</t>
  </si>
  <si>
    <t>GABRIEL INDIA LTD</t>
  </si>
  <si>
    <t>GABRIEL (INDIA) LTD</t>
  </si>
  <si>
    <t>GKP</t>
  </si>
  <si>
    <t>G. K. P. Printing &amp;amp; Packaging Ltd</t>
  </si>
  <si>
    <t>G S AUTO INTERNATIONAL LTD</t>
  </si>
  <si>
    <t>G K CONSULTANTS LTD</t>
  </si>
  <si>
    <t>G G ENGINEERING LTD</t>
  </si>
  <si>
    <t>G G DANDEKAR MACHINE WORKS LTD</t>
  </si>
  <si>
    <t>G D TRADING &amp; AGENCIES LTD</t>
  </si>
  <si>
    <t>FUTURISTIC SOLUTIONS LTD</t>
  </si>
  <si>
    <t>FUTURISTIC SECURITIES LTD</t>
  </si>
  <si>
    <t>FSC</t>
  </si>
  <si>
    <t>FUTURE SUPPLY CHAIN SOLUTIONS LTD</t>
  </si>
  <si>
    <t>FRETAIL</t>
  </si>
  <si>
    <t>FUTURE RETAIL LTD</t>
  </si>
  <si>
    <t>FMNL</t>
  </si>
  <si>
    <t>FUTURE MARKET NETWORKS LTD</t>
  </si>
  <si>
    <t>FLFL</t>
  </si>
  <si>
    <t>FUTURE LIFESTYLE FASHIONS LTD</t>
  </si>
  <si>
    <t>FELDVR</t>
  </si>
  <si>
    <t>FUTURE ENTERPRISES LTD</t>
  </si>
  <si>
    <t>FEL</t>
  </si>
  <si>
    <t>FCONSUMER</t>
  </si>
  <si>
    <t>FUTURE CONSUMER LTD</t>
  </si>
  <si>
    <t>FUNNY SOFTWARE LTD</t>
  </si>
  <si>
    <t>FRUITION VENTURE LTD</t>
  </si>
  <si>
    <t>FRONTLINE SECURITIES LTD</t>
  </si>
  <si>
    <t>FRONTLINE CORPORATION LTD</t>
  </si>
  <si>
    <t>FRONTBUSS</t>
  </si>
  <si>
    <t>FRONTLINE BUSINESS SOLUTIONS LTD.</t>
  </si>
  <si>
    <t>FRONTIER SPRINGS LTD</t>
  </si>
  <si>
    <t>FRONTIER CAPITAL LTD</t>
  </si>
  <si>
    <t>FRESHTROP FRUITS LTD</t>
  </si>
  <si>
    <t>FREDUN PHARMACEUTICALS LTD</t>
  </si>
  <si>
    <t>FRASER</t>
  </si>
  <si>
    <t>Fraser and Company Ltd</t>
  </si>
  <si>
    <t>FRANKLIN LEASING AND FINANCE LTD</t>
  </si>
  <si>
    <t>FRANKLIN INDUSTRIES LTD</t>
  </si>
  <si>
    <t>FOURTH GENERATION INFORMATION SYSTEMS LTD</t>
  </si>
  <si>
    <t>FOURTHDIM</t>
  </si>
  <si>
    <t>FOURTH DIMENSION SOLUTIONS LTD</t>
  </si>
  <si>
    <t>FOUNDRY FUEL PRODUCTS LTD</t>
  </si>
  <si>
    <t>FOSECOIND</t>
  </si>
  <si>
    <t>FOSECO INDIA LTD</t>
  </si>
  <si>
    <t>FOSECO (INDIA) LTD</t>
  </si>
  <si>
    <t>FORTUNE INTERNATIONAL LTD</t>
  </si>
  <si>
    <t>FORTIS MALAR HOSPITALS LTD</t>
  </si>
  <si>
    <t>FORTIS</t>
  </si>
  <si>
    <t>FORTIS HEALTHCARE LTD</t>
  </si>
  <si>
    <t>FORCE MOTORS LTD</t>
  </si>
  <si>
    <t>FORBES &amp; COMPANY LTD</t>
  </si>
  <si>
    <t>FOODS &amp; INNS LTD</t>
  </si>
  <si>
    <t>FOMENTO RESORTS &amp; HOTELS LTD</t>
  </si>
  <si>
    <t>FOCUS SUITES SOLUTIONS &amp; SERVICES LTD</t>
  </si>
  <si>
    <t>FOCUS LIGHTING AND FIXTURES LTD</t>
  </si>
  <si>
    <t>FOCUS INDUSTRIAL RESOURCES LTD</t>
  </si>
  <si>
    <t>FLUIDOMAT LTD</t>
  </si>
  <si>
    <t>FLORENCE INVESTECH LTD</t>
  </si>
  <si>
    <t>FLORA TEXTILES LTD</t>
  </si>
  <si>
    <t>FLORA CORPORATION LTD</t>
  </si>
  <si>
    <t>FLEXITUFF</t>
  </si>
  <si>
    <t>FLEXITUFF VENTURES INTERNATIONAL LTD</t>
  </si>
  <si>
    <t>FLEX FOODS LTD</t>
  </si>
  <si>
    <t>FIVE X TRADECOM LTD</t>
  </si>
  <si>
    <t>FIVE CORE EXIM LTD</t>
  </si>
  <si>
    <t>FIVECORE</t>
  </si>
  <si>
    <t>FIVE CORE ELECTRONICS LTD</t>
  </si>
  <si>
    <t>FISCHER CHEMIC LTD</t>
  </si>
  <si>
    <t>FSL</t>
  </si>
  <si>
    <t>FIRSTSOURCE SOLUTIONS LTD</t>
  </si>
  <si>
    <t>FIRSTOBJECT TECHNOLOGIES LTD</t>
  </si>
  <si>
    <t>FIRST CUSTODIAN FUND INDIA LTD</t>
  </si>
  <si>
    <t>FIRST CUSTODIAN FUND (INDIA) LTD</t>
  </si>
  <si>
    <t>FINPIPE</t>
  </si>
  <si>
    <t>FINOLEX INDUSTRIES LTD</t>
  </si>
  <si>
    <t>FINCABLES</t>
  </si>
  <si>
    <t>FINOLEX CABLES LTD</t>
  </si>
  <si>
    <t>FINKURVE FINANCIAL SERVICES LTD</t>
  </si>
  <si>
    <t>FCL</t>
  </si>
  <si>
    <t>FINEOTEX CHEMICAL LTD</t>
  </si>
  <si>
    <t>FINELINE</t>
  </si>
  <si>
    <t>FINE-LINE CIRCUITS LTD.</t>
  </si>
  <si>
    <t>FINEORG</t>
  </si>
  <si>
    <t>FINE ORGANIC INDUSTRIES LTD</t>
  </si>
  <si>
    <t>FILTRA CONSULTANTS AND ENGINEERS LTD</t>
  </si>
  <si>
    <t>FILATEX</t>
  </si>
  <si>
    <t>FILATEX INDIA LTD</t>
  </si>
  <si>
    <t>FILATEX FASHIONS LTD</t>
  </si>
  <si>
    <t>FILATEX (INDIA) LTD</t>
  </si>
  <si>
    <t>FIEMIND</t>
  </si>
  <si>
    <t>FIEM INDUSTRIES LTD</t>
  </si>
  <si>
    <t>FIBERWEB INDIA LTD</t>
  </si>
  <si>
    <t>FIBERWEB (INDIA) LTD</t>
  </si>
  <si>
    <t>FGP LTD</t>
  </si>
  <si>
    <t>FERVENT SYNERGIES LTD</t>
  </si>
  <si>
    <t>FACT</t>
  </si>
  <si>
    <t>FERTILIZERS AND CHEMICALS TRAVANCORE LTD</t>
  </si>
  <si>
    <t>FERRO ALLOYS CORPORATION LTD</t>
  </si>
  <si>
    <t>FENOPLAST LTD</t>
  </si>
  <si>
    <t>FELIX</t>
  </si>
  <si>
    <t>FELIX INDUSTRIES LTD</t>
  </si>
  <si>
    <t>FMGOETZE</t>
  </si>
  <si>
    <t>FEDERAL-MOGUL GOETZE INDIA LTD</t>
  </si>
  <si>
    <t>FEDERAL-MOGUL GOETZE (INDIA) LTD</t>
  </si>
  <si>
    <t>FDC</t>
  </si>
  <si>
    <t>FDC LTD</t>
  </si>
  <si>
    <t>FCSSOFT</t>
  </si>
  <si>
    <t>FCS SOFTWARE SOLUTIONS LTD</t>
  </si>
  <si>
    <t>FAZE THREE LTD</t>
  </si>
  <si>
    <t>FAIRCHEM</t>
  </si>
  <si>
    <t>FAIRCHEM SPECIALITY LTD</t>
  </si>
  <si>
    <t>FAIR DEAL FILAMENTS LTD</t>
  </si>
  <si>
    <t>FACOR ALLOYS LTD</t>
  </si>
  <si>
    <t>F MEC INTERNATIONAL FINANCIAL SERVICES LTD</t>
  </si>
  <si>
    <t>EXPO GAS CONTAINERS LTD</t>
  </si>
  <si>
    <t>EXPLICIT FINANCE LTD</t>
  </si>
  <si>
    <t>EXPLEOSOL</t>
  </si>
  <si>
    <t>Expleo Solutions LTD</t>
  </si>
  <si>
    <t>EXIDEIND</t>
  </si>
  <si>
    <t>EXIDE INDUSTRIES LTD</t>
  </si>
  <si>
    <t>EXCEL</t>
  </si>
  <si>
    <t>EXCEL REALTY N INFRA LTD</t>
  </si>
  <si>
    <t>EXCELINDUS</t>
  </si>
  <si>
    <t>EXCEL INDUSTRIES LTD</t>
  </si>
  <si>
    <t>EXCELCROP</t>
  </si>
  <si>
    <t>EXCEL CROP CARE LTD</t>
  </si>
  <si>
    <t>EVERLON SYNTHETICS LTD</t>
  </si>
  <si>
    <t>EVERGREEN TEXTILES LTD</t>
  </si>
  <si>
    <t>EVEREST ORGANICS LTD</t>
  </si>
  <si>
    <t>EKC</t>
  </si>
  <si>
    <t>EVEREST KANTO CYLINDER LTD</t>
  </si>
  <si>
    <t>EVERESTIND</t>
  </si>
  <si>
    <t>EVEREST INDUSTRIES LTD</t>
  </si>
  <si>
    <t>EVEREADY</t>
  </si>
  <si>
    <t>EVEREADY INDUSTRIES INDIA LTD</t>
  </si>
  <si>
    <t>EVEREADY INDUSTRIES (INDIA) LTD</t>
  </si>
  <si>
    <t>EVANS</t>
  </si>
  <si>
    <t>Evans Electric Ltd</t>
  </si>
  <si>
    <t>EUROTEXIND</t>
  </si>
  <si>
    <t>Eurotex Industries and Exports LTD</t>
  </si>
  <si>
    <t>EUROTEX INDUSTRIES &amp; EXPORTS LTD</t>
  </si>
  <si>
    <t>EUROMULTI</t>
  </si>
  <si>
    <t>EURO MULTIVISION LTD</t>
  </si>
  <si>
    <t>EIFFL</t>
  </si>
  <si>
    <t>EURO INDIA FRESH FOODS LTD</t>
  </si>
  <si>
    <t>EUROCERA</t>
  </si>
  <si>
    <t>EURO CERAMICS LTD</t>
  </si>
  <si>
    <t>EURO ASIA EXPORTS LTD</t>
  </si>
  <si>
    <t>EUREKA INDUSTRIES LTD</t>
  </si>
  <si>
    <t>ETT LTD</t>
  </si>
  <si>
    <t>ESTER</t>
  </si>
  <si>
    <t>ESTER INDUSTRIES LTD</t>
  </si>
  <si>
    <t>ESTEEM BIO ORGANIC FOOD PROCESSING  LTD</t>
  </si>
  <si>
    <t>ESSELPACK</t>
  </si>
  <si>
    <t>ESSEL PROPACK LTD</t>
  </si>
  <si>
    <t>ESSARSHPNG</t>
  </si>
  <si>
    <t>ESSAR SHIPPING LTD</t>
  </si>
  <si>
    <t>ESSAR SECURITIES LTD</t>
  </si>
  <si>
    <t>ESSDEE</t>
  </si>
  <si>
    <t>ESS DEE ALUMINIUM LTD</t>
  </si>
  <si>
    <t>ESKAY K'N'IT INDIA LTD</t>
  </si>
  <si>
    <t>ESKAY K'N'IT (INDIA) LTD</t>
  </si>
  <si>
    <t>ESHA MEDIA RESEARCH LTD</t>
  </si>
  <si>
    <t>ESCORTS</t>
  </si>
  <si>
    <t>ESCORTS LTD</t>
  </si>
  <si>
    <t>ESCORTS FINANCE LTD</t>
  </si>
  <si>
    <t>ESCORP ASSET MANAGEMENT LTD</t>
  </si>
  <si>
    <t>ESABINDIA</t>
  </si>
  <si>
    <t>ESAB INDIA LTD</t>
  </si>
  <si>
    <t>ESAB(INDIA)</t>
  </si>
  <si>
    <t>ESAB (INDIA) LTD</t>
  </si>
  <si>
    <t>ESAAR INDIA LTD</t>
  </si>
  <si>
    <t>ESAAR (INDIA) LTD</t>
  </si>
  <si>
    <t>ERP SOFT SYSTEMS LTD</t>
  </si>
  <si>
    <t>EROSMEDIA</t>
  </si>
  <si>
    <t>EROS INTERNATIONAL MEDIA LTD</t>
  </si>
  <si>
    <t>ERIS</t>
  </si>
  <si>
    <t>ERIS LIFESCIENCES LTD</t>
  </si>
  <si>
    <t>EQUITAS</t>
  </si>
  <si>
    <t>EQUITAS HOLDINGS LTD</t>
  </si>
  <si>
    <t>EPSOM PROPERTIES LTD</t>
  </si>
  <si>
    <t>EPIC ENERGY LTD</t>
  </si>
  <si>
    <t>EPC INDUSTRIE LTD</t>
  </si>
  <si>
    <t>EON</t>
  </si>
  <si>
    <t>EON ELECTRIC LTD</t>
  </si>
  <si>
    <t>ENVAIR ELECTRODYNE LTD</t>
  </si>
  <si>
    <t>ENIL</t>
  </si>
  <si>
    <t>ENTERTAINMENT NETWORK INDIA LTD</t>
  </si>
  <si>
    <t>ENTERTAINMENT NETWORK (INDIA) LTD</t>
  </si>
  <si>
    <t>ENTERPRISE INTERNATIONAL LTD</t>
  </si>
  <si>
    <t>ENKEI WHEELS INDIA LTD</t>
  </si>
  <si>
    <t>ENKEI WHEELS (INDIA) LTD</t>
  </si>
  <si>
    <t>ENGINERSIN</t>
  </si>
  <si>
    <t>ENGINEERS INDIA LTD</t>
  </si>
  <si>
    <t>ENGINEERS (INDIA) LTD</t>
  </si>
  <si>
    <t>ENERGYDEV</t>
  </si>
  <si>
    <t>ENERGY DEVELOPMENT COMPANY LTD</t>
  </si>
  <si>
    <t>ENDURANCE</t>
  </si>
  <si>
    <t>ENDURANCE TECHNOLOGIES LTD</t>
  </si>
  <si>
    <t>ENCASH ENTERTAINMENT LTD</t>
  </si>
  <si>
    <t>ENBEE TRADE &amp; FINANCE LTD</t>
  </si>
  <si>
    <t>EMPOWER INDIA LTD</t>
  </si>
  <si>
    <t>EMPOWER (INDIA) LTD</t>
  </si>
  <si>
    <t>EMPIRE INDUSTRIES LTD</t>
  </si>
  <si>
    <t>EMPEE SUGARS &amp; CHEMICALS LTD</t>
  </si>
  <si>
    <t>EDL</t>
  </si>
  <si>
    <t>EMPEE DISTILLERIES LTD</t>
  </si>
  <si>
    <t>EMMSONS INTERNATIONAL LTD</t>
  </si>
  <si>
    <t>EMMESSAR BIOTECH &amp; NUTRITION LTD</t>
  </si>
  <si>
    <t>EMMBI</t>
  </si>
  <si>
    <t>EMMBI INDUSTRIES LTD</t>
  </si>
  <si>
    <t>EMKAYTOOLS</t>
  </si>
  <si>
    <t>EMKAY TAPS AND CUTTING TOOLS LTD</t>
  </si>
  <si>
    <t>EMKAY</t>
  </si>
  <si>
    <t>EMKAY GLOBAL FINANCIAL SERVICES LTD</t>
  </si>
  <si>
    <t>EMGEE CABLES &amp; COMMUNICATIONS LTD</t>
  </si>
  <si>
    <t>EMERALD LEISURES LTD</t>
  </si>
  <si>
    <t>EMERALD LEASING FINANCE &amp; INVESTMENT COMPANY LTD</t>
  </si>
  <si>
    <t>EMCO</t>
  </si>
  <si>
    <t>EMCO LTD</t>
  </si>
  <si>
    <t>EMBASSY</t>
  </si>
  <si>
    <t>Embassy Office Parks REIT</t>
  </si>
  <si>
    <t>EMAMIREAL</t>
  </si>
  <si>
    <t>EMAMI REALTY LTD</t>
  </si>
  <si>
    <t>EMAMI PAPER MILLS LTD</t>
  </si>
  <si>
    <t>EMAMIPAP</t>
  </si>
  <si>
    <t>Emami Paper Mills LTD</t>
  </si>
  <si>
    <t>EMAMILTD</t>
  </si>
  <si>
    <t>EMAMI LTD</t>
  </si>
  <si>
    <t>EMA INDIA LTD</t>
  </si>
  <si>
    <t>EMA (INDIA) LTD</t>
  </si>
  <si>
    <t>ELPRO INTERNATIONAL LTD</t>
  </si>
  <si>
    <t>ELNET TECHNOLOGIES LTD</t>
  </si>
  <si>
    <t>ELIXIR CAPITAL LTD</t>
  </si>
  <si>
    <t>ELGIRUBCO</t>
  </si>
  <si>
    <t>ELGI RUBBER COMPANY LTD</t>
  </si>
  <si>
    <t>ELGIEQUIP</t>
  </si>
  <si>
    <t>ELGI EQUIPMENTS LTD</t>
  </si>
  <si>
    <t>ELEGANT MARBLES &amp; GRANI INDUSTRIES LTD</t>
  </si>
  <si>
    <t>ELEGANT FLORICULTURE &amp; AGROTECH INDIA LTD</t>
  </si>
  <si>
    <t>ELEGANT FLORICULTURE &amp; AGROTECH (INDIA) LTD</t>
  </si>
  <si>
    <t>ELECTHERM</t>
  </si>
  <si>
    <t>ELECTROTHERM INDIA LTD</t>
  </si>
  <si>
    <t>ELECTROTHERM (INDIA) LTD</t>
  </si>
  <si>
    <t>ELECTROSL</t>
  </si>
  <si>
    <t>ELECTROSTEEL STEELS LTD</t>
  </si>
  <si>
    <t>ELECTCAST</t>
  </si>
  <si>
    <t>ELECTROSTEEL CASTINGS LTD</t>
  </si>
  <si>
    <t>ELECON</t>
  </si>
  <si>
    <t>ELECON ENGINEERING COMPANY LTD</t>
  </si>
  <si>
    <t>ELDECO HOUSING &amp; INDUSTRIES LTD</t>
  </si>
  <si>
    <t>ELCID INVESTMENTS LTD</t>
  </si>
  <si>
    <t>ELANTAS BECK INDIA LTD</t>
  </si>
  <si>
    <t>ELANTAS BECK (INDIA) LTD</t>
  </si>
  <si>
    <t>ELANGO INDUSTRIES LTD</t>
  </si>
  <si>
    <t>ELAND</t>
  </si>
  <si>
    <t>E-LAND APPAREL LTD</t>
  </si>
  <si>
    <t>EKAM LEASING &amp; FINANCE CO LTD</t>
  </si>
  <si>
    <t>EML</t>
  </si>
  <si>
    <t>Ejecta Marketing Ltd</t>
  </si>
  <si>
    <t>EIMCOELECO</t>
  </si>
  <si>
    <t>EIMCO ELECON INDIA LTD</t>
  </si>
  <si>
    <t>EIMCO ELECON (INDIA) LTD</t>
  </si>
  <si>
    <t>EIHOTEL</t>
  </si>
  <si>
    <t>EIH LTD</t>
  </si>
  <si>
    <t>EIHAHOTELS</t>
  </si>
  <si>
    <t>EIH ASSOCIATED HOTELS LTD</t>
  </si>
  <si>
    <t>EIDPARRY</t>
  </si>
  <si>
    <t>EID PARRY INDIA LTD</t>
  </si>
  <si>
    <t>EID PARRY (INDIA) LTD</t>
  </si>
  <si>
    <t>EICHERMOT</t>
  </si>
  <si>
    <t>EICHER MOTORS LTD</t>
  </si>
  <si>
    <t>EDYNAMICS SOLUTIONS LTD</t>
  </si>
  <si>
    <t>EDUEXEL INFOTAINMENT LTD</t>
  </si>
  <si>
    <t>EDUCOMP</t>
  </si>
  <si>
    <t>EDUCOMP SOLUTIONS LTD</t>
  </si>
  <si>
    <t>EDELWEISS</t>
  </si>
  <si>
    <t>EDELWEISS FINANCIAL SERVICES LTD</t>
  </si>
  <si>
    <t>ECS BIZTECH LTD</t>
  </si>
  <si>
    <t>ECOPLAST LTD</t>
  </si>
  <si>
    <t>ECONO TRADE INDIA LTD</t>
  </si>
  <si>
    <t>ECONO TRADE (INDIA) LTD</t>
  </si>
  <si>
    <t>ECOBOARD INDUSTRIES LTD</t>
  </si>
  <si>
    <t>ECO RECYCLING LTD</t>
  </si>
  <si>
    <t>ECO FRIENDLY FOOD PROCESSING PARK LTD</t>
  </si>
  <si>
    <t>ECLERX</t>
  </si>
  <si>
    <t>ECLERX SERVICES LTD</t>
  </si>
  <si>
    <t>ECEIND</t>
  </si>
  <si>
    <t>ECE INDUSTRIES LTD</t>
  </si>
  <si>
    <t>EASUNREYRL</t>
  </si>
  <si>
    <t>EASUN REYROLLE LTD</t>
  </si>
  <si>
    <t>EASTERN TREADS LTD</t>
  </si>
  <si>
    <t>EASTSILK</t>
  </si>
  <si>
    <t>EASTERN SILK INDUSTRIES LTD</t>
  </si>
  <si>
    <t>EAST INDIA SECURITIES LTD</t>
  </si>
  <si>
    <t>EAST COAST STEEL LTD</t>
  </si>
  <si>
    <t>EAST BUILDTECH LTD</t>
  </si>
  <si>
    <t>E2E</t>
  </si>
  <si>
    <t>E2E NETWORKS LTD</t>
  </si>
  <si>
    <t>E COM INFOTECH I LTD</t>
  </si>
  <si>
    <t>DYNPRO</t>
  </si>
  <si>
    <t>DYNEMIC PRODUCTS LTD</t>
  </si>
  <si>
    <t>DYNAVISION LTD</t>
  </si>
  <si>
    <t>DYNAMIC PORTFOLIO MANAGEMENT &amp; SERVICES LTD</t>
  </si>
  <si>
    <t>DYNAMIC INDUSTRIES LTD</t>
  </si>
  <si>
    <t>DYNAMIC CABLES LTD</t>
  </si>
  <si>
    <t>DYNAMIC ARCHISTRUCTURES LTD</t>
  </si>
  <si>
    <t>DYNAMATECH</t>
  </si>
  <si>
    <t>DYNAMATIC TECHNOLOGIES LTD</t>
  </si>
  <si>
    <t>DSSL</t>
  </si>
  <si>
    <t>DYNACONS SYSTEMS &amp; SOLUTIONS LTD</t>
  </si>
  <si>
    <t>DWITIYA</t>
  </si>
  <si>
    <t>Dwitiya Trading Ltd</t>
  </si>
  <si>
    <t>DWARKESH</t>
  </si>
  <si>
    <t>DWARIKESH SUGAR INDUSTRIES LTD</t>
  </si>
  <si>
    <t>DUTRON POLYMERS LTD</t>
  </si>
  <si>
    <t>DUROPACK LTD</t>
  </si>
  <si>
    <t>DUNCAN ENGINEERING LTD</t>
  </si>
  <si>
    <t>DUKE OFFSHORE LTD</t>
  </si>
  <si>
    <t>DUGAR HOUSING DEVELOPMENTS LTD</t>
  </si>
  <si>
    <t>DUCON</t>
  </si>
  <si>
    <t>DUCON INFRATECHNOLOGIES LTD</t>
  </si>
  <si>
    <t>DREDGECORP</t>
  </si>
  <si>
    <t>DREDGING CORPORATION OF INDIA LTD</t>
  </si>
  <si>
    <t>DREDGING CORPORATION OF (INDIA) LTD</t>
  </si>
  <si>
    <t>DRA CONSULTANTS LTD</t>
  </si>
  <si>
    <t>DRREDDY</t>
  </si>
  <si>
    <t>DR REDDY'S LABORATORIES LTD</t>
  </si>
  <si>
    <t>DR LALCHANDANI LABS LTD</t>
  </si>
  <si>
    <t>LALPATHLAB</t>
  </si>
  <si>
    <t>DR LAL PATH LABS LTD</t>
  </si>
  <si>
    <t>DR HABEEBULLAH LIFE SCIENCES LTD</t>
  </si>
  <si>
    <t>DR AGARWALS EYE HOSPITAL LTD</t>
  </si>
  <si>
    <t>DQE</t>
  </si>
  <si>
    <t>DQ ENTERTAINMENT INTERNATIONAL LTD</t>
  </si>
  <si>
    <t>DPSCLTD</t>
  </si>
  <si>
    <t>DPSC LTD</t>
  </si>
  <si>
    <t>DONEAR</t>
  </si>
  <si>
    <t>DONEAR INDUSTRIES LTD</t>
  </si>
  <si>
    <t>DOLPHINOFF</t>
  </si>
  <si>
    <t>DOLPHIN OFFSHORE ENTERPRISES INDIA LTD</t>
  </si>
  <si>
    <t>DOLPHIN OFFSHORE ENTERPRISES (INDIA) LTD</t>
  </si>
  <si>
    <t>DOLPHIN MEDICAL SERVICES LTD</t>
  </si>
  <si>
    <t>DOLLAR</t>
  </si>
  <si>
    <t>DOLLAR INDUSTRIES LTD</t>
  </si>
  <si>
    <t>DOLFIN RUBBERS LTD</t>
  </si>
  <si>
    <t>DOLAT INVESTMENTS LTD</t>
  </si>
  <si>
    <t>DLINKINDIA</t>
  </si>
  <si>
    <t>D-LINK INDIA LTD</t>
  </si>
  <si>
    <t>DLINK(INDIA)</t>
  </si>
  <si>
    <t>D-LINK (INDIA) LTD</t>
  </si>
  <si>
    <t>DLF</t>
  </si>
  <si>
    <t>DLF LTD</t>
  </si>
  <si>
    <t>DIXON</t>
  </si>
  <si>
    <t>DIXON TECHNOLOGIES INDIA LTD</t>
  </si>
  <si>
    <t>DIXON TECHNOLOGIES (INDIA) LTD</t>
  </si>
  <si>
    <t>DIVYASHAKTI GRANITES LTD</t>
  </si>
  <si>
    <t>DIVYA JYOTI INDUSTRIES LTD</t>
  </si>
  <si>
    <t>DIVISLAB</t>
  </si>
  <si>
    <t>DIVI'S LABORATORIES LTD</t>
  </si>
  <si>
    <t>DIVINUS FABRICS LTD</t>
  </si>
  <si>
    <t>DCAL</t>
  </si>
  <si>
    <t>DISHMAN CARBOGEN AMCIS LTD</t>
  </si>
  <si>
    <t>DISHA RESOURCES LTD</t>
  </si>
  <si>
    <t>DISHTV</t>
  </si>
  <si>
    <t>DISH TV INDIA LTD</t>
  </si>
  <si>
    <t>DISH TV (INDIA) LTD</t>
  </si>
  <si>
    <t>DISA INDIA LTD</t>
  </si>
  <si>
    <t>DISA (INDIA) LTD</t>
  </si>
  <si>
    <t>DION GLOBAL SOLUTIONS LTD</t>
  </si>
  <si>
    <t>DBL</t>
  </si>
  <si>
    <t>DILIP BUILDCON LTD</t>
  </si>
  <si>
    <t>DNAMEDIA</t>
  </si>
  <si>
    <t>DILIGENT MEDIA CORPORATION LTD</t>
  </si>
  <si>
    <t>DILIGENT INDUSTRIES LTD</t>
  </si>
  <si>
    <t>DIL LTD</t>
  </si>
  <si>
    <t>DGL</t>
  </si>
  <si>
    <t>Diksha Greens Ltd</t>
  </si>
  <si>
    <t>DIKSAT TRANSWORLD LTD</t>
  </si>
  <si>
    <t>DIGJAMLTD</t>
  </si>
  <si>
    <t>DIGJAM LTD</t>
  </si>
  <si>
    <t>DGCONTENT</t>
  </si>
  <si>
    <t>Digicontent Ltd</t>
  </si>
  <si>
    <t>DIGGI MULTITRADE LTD</t>
  </si>
  <si>
    <t>DICIND</t>
  </si>
  <si>
    <t>DIC INDIA LTD</t>
  </si>
  <si>
    <t>DIC (INDIA) LTD</t>
  </si>
  <si>
    <t>DIANA TEA CO LTD</t>
  </si>
  <si>
    <t>DIAPOWER</t>
  </si>
  <si>
    <t>DIAMOND POWER INFRA LTD</t>
  </si>
  <si>
    <t>DIAMINES &amp; CHEMICALS LTD</t>
  </si>
  <si>
    <t>DIAMANT INFRASTRUCTURE LTD</t>
  </si>
  <si>
    <t>DVL</t>
  </si>
  <si>
    <t>Dhunseri Ventures LTD</t>
  </si>
  <si>
    <t>DTIL</t>
  </si>
  <si>
    <t>DHUNSERI TEA &amp; INDUSTRIES LTD</t>
  </si>
  <si>
    <t>DPL</t>
  </si>
  <si>
    <t>DHUNSERI PETROCHEM LTD</t>
  </si>
  <si>
    <t>DHUNINV</t>
  </si>
  <si>
    <t>DHUNSERI INVESTMENTS LTD</t>
  </si>
  <si>
    <t>DHRUVA CAPITAL SERVICES LTD</t>
  </si>
  <si>
    <t>DHRUV WELLNESS LTD</t>
  </si>
  <si>
    <t>DHRUV ESTATES LTD</t>
  </si>
  <si>
    <t>DHRUV CONSULTANCY SERVICES LTD</t>
  </si>
  <si>
    <t>DHP INDIA LTD</t>
  </si>
  <si>
    <t>DHP (INDIA) LTD</t>
  </si>
  <si>
    <t>DHOOT INDUSTRIAL FINANCE LTD</t>
  </si>
  <si>
    <t>DHENU BUILDCON INFRA LTD</t>
  </si>
  <si>
    <t>DHARSUGAR</t>
  </si>
  <si>
    <t>DHARANI SUGARS &amp; CHEMICALS LTD</t>
  </si>
  <si>
    <t>DHARANI FINANCE LTD</t>
  </si>
  <si>
    <t>DHARAMSI MORARJI CHEMICAL CO LTD</t>
  </si>
  <si>
    <t>DHANVARSHA FINVEST LTD</t>
  </si>
  <si>
    <t>DHANVANTRI JEEVAN REKHA LTD</t>
  </si>
  <si>
    <t>DRL</t>
  </si>
  <si>
    <t>DHANUKA REALTY LTD</t>
  </si>
  <si>
    <t>DHANUKA COMMERCIAL LTD</t>
  </si>
  <si>
    <t>DHANUKA</t>
  </si>
  <si>
    <t>DHANUKA AGRITECH LTD</t>
  </si>
  <si>
    <t>DHANLEELA INVESTMENTS &amp; TRADING COMPANY LTD</t>
  </si>
  <si>
    <t>DHANLAXMI FABRICS LTD</t>
  </si>
  <si>
    <t>DHANLAXMI COTEX LTD</t>
  </si>
  <si>
    <t>DHANBANK</t>
  </si>
  <si>
    <t>DHANLAXMI BANK LTD</t>
  </si>
  <si>
    <t>DEL</t>
  </si>
  <si>
    <t>Dhanashree Electronics Ltd</t>
  </si>
  <si>
    <t>DHANALAXMI ROTO SPINNERS LTD</t>
  </si>
  <si>
    <t>DHANADA CORPORATION LTD</t>
  </si>
  <si>
    <t>DHAMPURE SPECIALITY SUGARS LTD</t>
  </si>
  <si>
    <t>DHAMPURSUG</t>
  </si>
  <si>
    <t>DHAMPUR SUGAR MILLS LTD</t>
  </si>
  <si>
    <t>DHABRIYA POLYWOOD LTD</t>
  </si>
  <si>
    <t>DFMFOODS</t>
  </si>
  <si>
    <t>DFM FOODS LTD</t>
  </si>
  <si>
    <t>DHFL</t>
  </si>
  <si>
    <t>DEWAN HOUSING FINANCE CORPORATION LTD</t>
  </si>
  <si>
    <t>DEVOTED CONSTRUCTION LTD</t>
  </si>
  <si>
    <t>DEVKI LEASING &amp; FINANCE LTD</t>
  </si>
  <si>
    <t>DEVINSU TRADING LTD</t>
  </si>
  <si>
    <t>DEVINE IMPEX LTD</t>
  </si>
  <si>
    <t>DEVHARI EXPORTS INDIA LTD</t>
  </si>
  <si>
    <t>DEVHARI EXPORTS (INDIA) LTD</t>
  </si>
  <si>
    <t>DEV INFORMATION TECHNOLOGY LTD</t>
  </si>
  <si>
    <t>DESH RAKSHAK AUSHDHALAYA LTD</t>
  </si>
  <si>
    <t>DENIS CHEM LAB LTD</t>
  </si>
  <si>
    <t>DENABANK</t>
  </si>
  <si>
    <t>DENA BANK</t>
  </si>
  <si>
    <t>DEN</t>
  </si>
  <si>
    <t>DEN NETWORKS LTD</t>
  </si>
  <si>
    <t>DELTRON LTD</t>
  </si>
  <si>
    <t>DELTON CABLES LTD</t>
  </si>
  <si>
    <t>DELTAMAGNT</t>
  </si>
  <si>
    <t>DELTA MAGNETS LTD</t>
  </si>
  <si>
    <t>DELTA INDUSTRIAL RESOURCES LTD</t>
  </si>
  <si>
    <t>DELTACORP</t>
  </si>
  <si>
    <t>DELTA CORP LTD</t>
  </si>
  <si>
    <t>DEKSON CASTINGS LTD</t>
  </si>
  <si>
    <t>DEEPTI ALLOY STEEL LTD</t>
  </si>
  <si>
    <t>DEEPAK SPINNERS LTD</t>
  </si>
  <si>
    <t>DEEPAKNTR</t>
  </si>
  <si>
    <t>DEEPAK NITRITE LTD</t>
  </si>
  <si>
    <t>DEEPAKFERT</t>
  </si>
  <si>
    <t>DEEPAK FERTILIZERS AND PETROCHEMICALS CORPORATION LTD</t>
  </si>
  <si>
    <t>DEEP POLYMERS LTD</t>
  </si>
  <si>
    <t>DEEP INDUSTRIES LTD</t>
  </si>
  <si>
    <t>DEEP DIAMOND INDIA LTD</t>
  </si>
  <si>
    <t>DEEP DIAMOND (INDIA) LTD</t>
  </si>
  <si>
    <t>DECOROUS INVESTMENT &amp; TRADING CO LTD</t>
  </si>
  <si>
    <t>DECO-MICA LTD</t>
  </si>
  <si>
    <t>DECILLION FINANCE LTD</t>
  </si>
  <si>
    <t>DECCAN POLYPACKS LTD</t>
  </si>
  <si>
    <t>DECCAN</t>
  </si>
  <si>
    <t>Deccan Health Care Ltd</t>
  </si>
  <si>
    <t>DECCAN GOLD MINES LTD</t>
  </si>
  <si>
    <t>DECCANCE</t>
  </si>
  <si>
    <t>DECCAN CEMENTS LTD</t>
  </si>
  <si>
    <t>DECCAN BEARINGS LTD</t>
  </si>
  <si>
    <t>DSML</t>
  </si>
  <si>
    <t>DEBOCK SALES AND MARKETING LTD</t>
  </si>
  <si>
    <t>DENORA</t>
  </si>
  <si>
    <t>DE NORA INDIA LTD</t>
  </si>
  <si>
    <t>DE NORA (INDIA) LTD</t>
  </si>
  <si>
    <t>DCW</t>
  </si>
  <si>
    <t>DCW LTD</t>
  </si>
  <si>
    <t>DCMSHRIRAM</t>
  </si>
  <si>
    <t>DCM SHRIRAM LTD</t>
  </si>
  <si>
    <t>DCM SHRIRAM INDUSTRIES LTD</t>
  </si>
  <si>
    <t>DCM</t>
  </si>
  <si>
    <t>DCM LTD</t>
  </si>
  <si>
    <t>DCMFINSERV</t>
  </si>
  <si>
    <t>DCM FINANCIAL SERVICES LTD</t>
  </si>
  <si>
    <t>DCBBANK</t>
  </si>
  <si>
    <t>DCB BANK LTD</t>
  </si>
  <si>
    <t>DBSTOCKBRO</t>
  </si>
  <si>
    <t>DB INTERNATIONAL STOCK BROKERS LTD</t>
  </si>
  <si>
    <t>DAULAT SECURITIES LTD</t>
  </si>
  <si>
    <t>DATAMATICS</t>
  </si>
  <si>
    <t>DATAMATICS GLOBAL SERVICES LTD</t>
  </si>
  <si>
    <t>DARSHAN ORNA LTD</t>
  </si>
  <si>
    <t>DARJEELING ROPEWAY COMPANY LTD</t>
  </si>
  <si>
    <t>DANUBE INDUSTRIES LTD</t>
  </si>
  <si>
    <t>DANLAW TECHNOLOGIES INDIA LTD</t>
  </si>
  <si>
    <t>DANLAW TECHNOLOGIES (INDIA) LTD</t>
  </si>
  <si>
    <t>DANGEE</t>
  </si>
  <si>
    <t>DANGEE DUMS LTD</t>
  </si>
  <si>
    <t>DAMODARIND</t>
  </si>
  <si>
    <t>DAMODAR INDUSTRIES LTD</t>
  </si>
  <si>
    <t>DALMIA INDUSTRIAL DEVELOPMENT LTD</t>
  </si>
  <si>
    <t>DALMIASUG</t>
  </si>
  <si>
    <t>DALMIA BHARAT SUGAR AND INDUSTRIES LTD</t>
  </si>
  <si>
    <t>Cement &amp;amp; Cement Products</t>
  </si>
  <si>
    <t>DALBHARAT</t>
  </si>
  <si>
    <t>Dalmia Bharat Ltd</t>
  </si>
  <si>
    <t>DALAL STREET INVESTMENTS LTD</t>
  </si>
  <si>
    <t>DAIKAFFIL CHEMICALS INDIA LTD</t>
  </si>
  <si>
    <t>DAIKAFFIL CHEMICALS (INDIA) LTD</t>
  </si>
  <si>
    <t>DAI-ICHI KARKARIA LTD</t>
  </si>
  <si>
    <t>DABUR</t>
  </si>
  <si>
    <t>DABUR INDIA LTD</t>
  </si>
  <si>
    <t>DABUR (INDIA) LTD</t>
  </si>
  <si>
    <t>D&amp;H INDIA LTD</t>
  </si>
  <si>
    <t>D&amp;H (INDIA) LTD</t>
  </si>
  <si>
    <t>DPWIRES</t>
  </si>
  <si>
    <t>D P WIRES LTD</t>
  </si>
  <si>
    <t>DPABHUSHAN</t>
  </si>
  <si>
    <t>D P ABHUSHAN LTD</t>
  </si>
  <si>
    <t>DBREALTY</t>
  </si>
  <si>
    <t>D B REALTY LTD</t>
  </si>
  <si>
    <t>DBCORP</t>
  </si>
  <si>
    <t>D B CORP LTD</t>
  </si>
  <si>
    <t>CYIENT</t>
  </si>
  <si>
    <t>CYIENT LTD</t>
  </si>
  <si>
    <t>CYBERTECH</t>
  </si>
  <si>
    <t>CYBERTECH SYSTEMS AND SOFTWARE LTD</t>
  </si>
  <si>
    <t>CYBERMATE INFOTEK LTD</t>
  </si>
  <si>
    <t>CYBERMEDIA</t>
  </si>
  <si>
    <t>CYBER MEDIA INDIA LTD</t>
  </si>
  <si>
    <t>CYBER MEDIA (INDIA) LTD</t>
  </si>
  <si>
    <t>CYBELE INDUSTRIES LTD</t>
  </si>
  <si>
    <t>CURATECH</t>
  </si>
  <si>
    <t>CURA TECHNOLOGIES LTD</t>
  </si>
  <si>
    <t>CUPID</t>
  </si>
  <si>
    <t>CUPID LTD</t>
  </si>
  <si>
    <t>CUMMINSIND</t>
  </si>
  <si>
    <t>CUMMINS INDIA LTD</t>
  </si>
  <si>
    <t>CUMMINS (INDIA) LTD</t>
  </si>
  <si>
    <t>CUBICAL FINANCIAL SERVICES LTD</t>
  </si>
  <si>
    <t>CUBEXTUB</t>
  </si>
  <si>
    <t>CUBEX TUBINGS LTD</t>
  </si>
  <si>
    <t>CSL FINANCE LTD</t>
  </si>
  <si>
    <t>CRP RISK MANAGEMENT LTD</t>
  </si>
  <si>
    <t>CROWN TOURS LTD</t>
  </si>
  <si>
    <t>CROWN</t>
  </si>
  <si>
    <t>CROWN LIFTERS LTD</t>
  </si>
  <si>
    <t>CROMPTON</t>
  </si>
  <si>
    <t>CROMPTON GREAVES CONSUMER ELECTRICALS LTD</t>
  </si>
  <si>
    <t>CRISIL</t>
  </si>
  <si>
    <t>CRISIL LTD</t>
  </si>
  <si>
    <t>CRIMSON METAL ENGINEERING COMPANY LTD</t>
  </si>
  <si>
    <t>CRESTCHEM LTD</t>
  </si>
  <si>
    <t>CREST</t>
  </si>
  <si>
    <t>CREST VENTURES LTD</t>
  </si>
  <si>
    <t>CRESSANDA SOLUTIONS LTD</t>
  </si>
  <si>
    <t>CRESCENT LEASING LTD</t>
  </si>
  <si>
    <t>CREDITACC</t>
  </si>
  <si>
    <t>CREDITACCESS GRAMEEN LTD</t>
  </si>
  <si>
    <t>CREATIVE</t>
  </si>
  <si>
    <t>CREATIVE PERIPHERALS AND DISTRIBUTION LTD</t>
  </si>
  <si>
    <t>CREATIVEYE</t>
  </si>
  <si>
    <t>CREATIVE EYE LTD</t>
  </si>
  <si>
    <t>CREATIVE CASTINGS LTD</t>
  </si>
  <si>
    <t>CRAZY INFOTECH LTD</t>
  </si>
  <si>
    <t>CRAVATEX LTD</t>
  </si>
  <si>
    <t>CRANEX LTD</t>
  </si>
  <si>
    <t>CRANES SOFTWARE INTERNATIONAL LTD</t>
  </si>
  <si>
    <t>CRANE INFRASTRUCTURE LTD</t>
  </si>
  <si>
    <t>CKFSL</t>
  </si>
  <si>
    <t>Cox &amp;amp; Kings Financial Service Ltd</t>
  </si>
  <si>
    <t>COX&amp;KINGS</t>
  </si>
  <si>
    <t>COX &amp; KINGS LTD</t>
  </si>
  <si>
    <t>COVIDH TECHNOLOGIES LTD</t>
  </si>
  <si>
    <t>COVENTRY COIL-O-MATIC HARYANA LTD</t>
  </si>
  <si>
    <t>COUNCODOS</t>
  </si>
  <si>
    <t>COUNTRY CONDO'S LTD</t>
  </si>
  <si>
    <t>CCHHL</t>
  </si>
  <si>
    <t>COUNTRY CLUB HOSPITALITY &amp; HOLIDAYS LTD</t>
  </si>
  <si>
    <t>COSYN LTD</t>
  </si>
  <si>
    <t>COSMOFILMS</t>
  </si>
  <si>
    <t>COSMO FILMS LTD</t>
  </si>
  <si>
    <t>COSMO FERRITES LTD</t>
  </si>
  <si>
    <t>COSCO INDIA LTD</t>
  </si>
  <si>
    <t>COSCO (INDIA) LTD</t>
  </si>
  <si>
    <t>COSBOARD INDUSTRIES LTD</t>
  </si>
  <si>
    <t>CORPBANK</t>
  </si>
  <si>
    <t>CORPORATION BANK</t>
  </si>
  <si>
    <t>CORPORATE MERCHANT BANKERS LTD</t>
  </si>
  <si>
    <t>CORPORATE COURIER AND CARGO LTD</t>
  </si>
  <si>
    <t>COROMANDEL</t>
  </si>
  <si>
    <t>COROMANDEL INTERNATIONAL LTD</t>
  </si>
  <si>
    <t>COROMANDEL ENGINEERING COMPANY LTD</t>
  </si>
  <si>
    <t>COROMANDEL AGRO PRODUCTS &amp; OILS LTD</t>
  </si>
  <si>
    <t>CORDSCABLE</t>
  </si>
  <si>
    <t>CORDS CABLE INDUSTRIES LTD</t>
  </si>
  <si>
    <t>CORNE</t>
  </si>
  <si>
    <t>CORAL NEWSPRINTS LTD.</t>
  </si>
  <si>
    <t>CORAL LABORATORIES LTD</t>
  </si>
  <si>
    <t>CORALFINAC</t>
  </si>
  <si>
    <t>CORAL INDIA FINANCE &amp; HOUSING LTD</t>
  </si>
  <si>
    <t>CONTROLPR</t>
  </si>
  <si>
    <t>CONTROL PRINT LTD</t>
  </si>
  <si>
    <t>CONTI</t>
  </si>
  <si>
    <t>CONTINENTAL SEEDS AND CHEMICALS LTD</t>
  </si>
  <si>
    <t>CONTINENTAL SECURITIES LTD</t>
  </si>
  <si>
    <t>CONTINENTAL PETROLEUMS LTD</t>
  </si>
  <si>
    <t>CONTINENTAL CONTROLS LTD</t>
  </si>
  <si>
    <t>CONTINENTAL CHEMICALS LTD</t>
  </si>
  <si>
    <t>CONTIL INDIA LTD</t>
  </si>
  <si>
    <t>CONTIL (INDIA) LTD</t>
  </si>
  <si>
    <t>CONTAINERWAY INTERNATIONAL LTD</t>
  </si>
  <si>
    <t>CONCOR</t>
  </si>
  <si>
    <t>CONTAINER CORPORATION OF INDIA LTD</t>
  </si>
  <si>
    <t>CONTAINER CORPORATION OF (INDIA) LTD</t>
  </si>
  <si>
    <t>CONSOFINVT</t>
  </si>
  <si>
    <t>CONSOLIDATED FINVEST &amp; HOLDINGS LTD</t>
  </si>
  <si>
    <t>CCCL</t>
  </si>
  <si>
    <t>CONSOLIDATED CONSTRUCTION CONSORTIUM LTD</t>
  </si>
  <si>
    <t>CONSECUTIVE INVESTMENT &amp; TRADING COMPANY LTD</t>
  </si>
  <si>
    <t>CONFIDENCE PETROLEUM INDIA LTD</t>
  </si>
  <si>
    <t>CONFIPET</t>
  </si>
  <si>
    <t>Confidence Petroleum India LTD</t>
  </si>
  <si>
    <t>CONFIDENCE PETROLEUM (INDIA) LTD</t>
  </si>
  <si>
    <t>CFEL</t>
  </si>
  <si>
    <t>Confidence Futuristic Energetech Ltd</t>
  </si>
  <si>
    <t>CONFIDENCE FINANCE AND TRADING LTD</t>
  </si>
  <si>
    <t>CONCRETE CREDIT LTD</t>
  </si>
  <si>
    <t>CONCORD DRUGS LTD</t>
  </si>
  <si>
    <t>CONART ENGINEERS LTD</t>
  </si>
  <si>
    <t>COMPUTER POINT LTD</t>
  </si>
  <si>
    <t>COMPUSOFT</t>
  </si>
  <si>
    <t>COMPUCOM SOFTWARE LTD</t>
  </si>
  <si>
    <t>COMPINFO</t>
  </si>
  <si>
    <t>COMPUAGE INFOCOM LTD</t>
  </si>
  <si>
    <t>COMPETENT AUTOMOBILES CO LTD</t>
  </si>
  <si>
    <t>COMMEX TECHNOLOGY LTD</t>
  </si>
  <si>
    <t>COMMERCIAL SYN BAGS LTD</t>
  </si>
  <si>
    <t>CEBBCO</t>
  </si>
  <si>
    <t>COMMERCIAL ENGINEERS &amp; BODY BUILDERS CO LTD</t>
  </si>
  <si>
    <t>COMFORT INTECH LTD</t>
  </si>
  <si>
    <t>COMFORT FINCAP LTD</t>
  </si>
  <si>
    <t>COMFORT COMMOTRADE LTD</t>
  </si>
  <si>
    <t>COMBAT DRUGS LTD</t>
  </si>
  <si>
    <t>COLORCHIPS NEW MEDIA LTD</t>
  </si>
  <si>
    <t>COLINZ LABORATORIES LTD</t>
  </si>
  <si>
    <t>COLPAL</t>
  </si>
  <si>
    <t>COLGATE PALMOLIVE INDIA LTD</t>
  </si>
  <si>
    <t>COLGATE PALMOLIVE (INDIA) LTD</t>
  </si>
  <si>
    <t>COFFEEDAY</t>
  </si>
  <si>
    <t>COFFEE DAY ENTERPRISES LTD</t>
  </si>
  <si>
    <t>COCHINSHIP</t>
  </si>
  <si>
    <t>COCHIN SHIPYARD LTD</t>
  </si>
  <si>
    <t>COCHIN MINERALS &amp; RUTILE LTD</t>
  </si>
  <si>
    <t>COCHIN MALABAR ESTATES &amp; INDUSTRIES LTD</t>
  </si>
  <si>
    <t>COASTAL ROADWAYS LTD</t>
  </si>
  <si>
    <t>COASTAL CORPORATION LTD</t>
  </si>
  <si>
    <t>COALINDIA</t>
  </si>
  <si>
    <t>COAL INDIA LTD</t>
  </si>
  <si>
    <t>COAL(INDIA)</t>
  </si>
  <si>
    <t>COAL (INDIA) LTD</t>
  </si>
  <si>
    <t>CNI RESEARCH LTD</t>
  </si>
  <si>
    <t>CMMIPL</t>
  </si>
  <si>
    <t>CMM INFRAPROJECTS LTD</t>
  </si>
  <si>
    <t>CMICABLES</t>
  </si>
  <si>
    <t>CMI LTD</t>
  </si>
  <si>
    <t>CMI FPE LTD</t>
  </si>
  <si>
    <t>CLIO INFOTECH LTD</t>
  </si>
  <si>
    <t>CLASSIC LEASING &amp; FINANCE LTD</t>
  </si>
  <si>
    <t>CLASSIC GLOBAL FINANCE &amp; CAPITAL LTD</t>
  </si>
  <si>
    <t>CLASSIC FILAMENTS LTD</t>
  </si>
  <si>
    <t>CLASSIC ELECTRICALS LTD</t>
  </si>
  <si>
    <t>CLNINDIA</t>
  </si>
  <si>
    <t>CLARIANT CHEMICALS INDIA LTD</t>
  </si>
  <si>
    <t>CLN(INDIA)</t>
  </si>
  <si>
    <t>CLARIANT CHEMICALS (INDIA) LTD</t>
  </si>
  <si>
    <t>CLEDUCATE</t>
  </si>
  <si>
    <t>CL EDUCATE LTD</t>
  </si>
  <si>
    <t>CKPPRODUCT</t>
  </si>
  <si>
    <t>CKP PRODUCTS LTD</t>
  </si>
  <si>
    <t>CKPLEISURE</t>
  </si>
  <si>
    <t>CKP LEISURE LTD</t>
  </si>
  <si>
    <t>CITYON SYSTEMS INDIA LTD</t>
  </si>
  <si>
    <t>CITYON SYSTEMS (INDIA) LTD</t>
  </si>
  <si>
    <t>CITYMAN LTD</t>
  </si>
  <si>
    <t>CUB</t>
  </si>
  <si>
    <t>CITY UNION BANK LTD</t>
  </si>
  <si>
    <t>CITY ONLINE SERVICES LTD</t>
  </si>
  <si>
    <t>CITIZEN INFOLINE LTD</t>
  </si>
  <si>
    <t>CITIPORT FINANCIAL SERVICES LTD</t>
  </si>
  <si>
    <t>CITADEL REALTY AND DEVELOPERS LTD</t>
  </si>
  <si>
    <t>CISTRO TELELINK LTD</t>
  </si>
  <si>
    <t>CIPLA</t>
  </si>
  <si>
    <t>CIPLA LTD</t>
  </si>
  <si>
    <t>CINEVISTA</t>
  </si>
  <si>
    <t>CINEVISTA LTD</t>
  </si>
  <si>
    <t>CINERAD COMMUNICATIONS LTD</t>
  </si>
  <si>
    <t>CINELINE</t>
  </si>
  <si>
    <t>CINELINE INDIA LTD</t>
  </si>
  <si>
    <t>CINELINE (INDIA) LTD</t>
  </si>
  <si>
    <t>CINDRELLA HOTELS LTD</t>
  </si>
  <si>
    <t>CINDRELLA FINANCIAL SERVICES LTD</t>
  </si>
  <si>
    <t>CIMMCO</t>
  </si>
  <si>
    <t>CIMMCO LTD</t>
  </si>
  <si>
    <t>CIL SECURITIES LTD</t>
  </si>
  <si>
    <t>CNOVAPETRO</t>
  </si>
  <si>
    <t>CIL NOVA PETROCHEMICALS LTD</t>
  </si>
  <si>
    <t>CIGNITITEC</t>
  </si>
  <si>
    <t>CIGNITI TECHNOLOGIES LTD</t>
  </si>
  <si>
    <t>CHCL</t>
  </si>
  <si>
    <t>Cian Healthcare Ltd</t>
  </si>
  <si>
    <t>CIAN AGRO INDUSTRIES &amp; INFRASTRUCTURE LTD</t>
  </si>
  <si>
    <t>CHROMATIC</t>
  </si>
  <si>
    <t>CHROMATIC INDIA LTD</t>
  </si>
  <si>
    <t>CHROMATIC (INDIA) LTD</t>
  </si>
  <si>
    <t>CHPL INDUSTRIES LTD</t>
  </si>
  <si>
    <t>CHOWGULE STEAMSHIPS LTD</t>
  </si>
  <si>
    <t>CHOTHANI FOODS LTD</t>
  </si>
  <si>
    <t>CHORDIA FOOD PRODUCTS LTD</t>
  </si>
  <si>
    <t>CHOLAFIN</t>
  </si>
  <si>
    <t>CHOLAMANDALAM INVESTMENT AND FINANCE COMPANY LTD</t>
  </si>
  <si>
    <t>CHOLAHLDNG</t>
  </si>
  <si>
    <t>Cholamandalam Financial Holdings LTD</t>
  </si>
  <si>
    <t>CHOKSI LABORATORIES LTD</t>
  </si>
  <si>
    <t>CHOKSI IMAGING LTD</t>
  </si>
  <si>
    <t>CHOICE INTERNATIONAL LTD</t>
  </si>
  <si>
    <t>CHL LTD</t>
  </si>
  <si>
    <t>CHITRADURGA SPINTEX LTD</t>
  </si>
  <si>
    <t>CHEVIOT CO LTD</t>
  </si>
  <si>
    <t>CHENNPETRO</t>
  </si>
  <si>
    <t>CHENNAI PETROLEUM CORPORATION LTD</t>
  </si>
  <si>
    <t>CHENNAI MEENAKSHI MULTISPECIALITY HOSPITAL LTD</t>
  </si>
  <si>
    <t>CHENNAI FERROUS INDUSTRIES LTD</t>
  </si>
  <si>
    <t>CHEMTECH INDUSTRIAL VALVES LTD</t>
  </si>
  <si>
    <t>CHEMO PHARMA LABORATORIES LTD</t>
  </si>
  <si>
    <t>CHEMIESYNTH VAPI LTD</t>
  </si>
  <si>
    <t>CHEMFAB</t>
  </si>
  <si>
    <t>CHEMFAB ALKALIS LTD</t>
  </si>
  <si>
    <t>CHEMCRUX ENTERPRISES LTD</t>
  </si>
  <si>
    <t>CHEMBOND CHEMICALS LTD</t>
  </si>
  <si>
    <t>CHD DEVELOPERS LTD</t>
  </si>
  <si>
    <t>CHD CHEMICALS LTD</t>
  </si>
  <si>
    <t>CHASE BRIGHT STEEL LTD</t>
  </si>
  <si>
    <t>CHARTERED LOGISTICS LTD</t>
  </si>
  <si>
    <t>CHARTERED CAPITAL &amp; INVESTMENT LTD</t>
  </si>
  <si>
    <t>CHARMS INDUSTRIES LTD</t>
  </si>
  <si>
    <t>CHANNEL NINE ENTERTAINMENT LTD</t>
  </si>
  <si>
    <t>CHANDRIMA MERCANTILES LTD</t>
  </si>
  <si>
    <t>CHANDRA PRABHU INTERNATIONAL LTD</t>
  </si>
  <si>
    <t>CHANDNI TEXTILES ENGINEERING IND  LTD</t>
  </si>
  <si>
    <t>CHANDNIMACH</t>
  </si>
  <si>
    <t>Chandni Machines Ltd</t>
  </si>
  <si>
    <t>CHAMBLFERT</t>
  </si>
  <si>
    <t>CHAMBAL FERTILIZERS &amp; CHEMICALS LTD</t>
  </si>
  <si>
    <t>CHAMBAL BREWERIES &amp; DISTILLERIES LTD</t>
  </si>
  <si>
    <t>CHAMAN LAL SETIA EXPORTS LTD</t>
  </si>
  <si>
    <t>CHAMAK HOLDINGS LTD</t>
  </si>
  <si>
    <t>CHALET</t>
  </si>
  <si>
    <t>Chalet Hotels Ltd</t>
  </si>
  <si>
    <t>CHADHA PAPERS LTD</t>
  </si>
  <si>
    <t>CG-VAK SOFTWARE &amp; EXPORTS LTD</t>
  </si>
  <si>
    <t>CGPOWER</t>
  </si>
  <si>
    <t>CG POWER AND INDUSTRIAL SOLUTIONS LTD</t>
  </si>
  <si>
    <t>CESCVENTURE</t>
  </si>
  <si>
    <t>CESC Ventures Ltd</t>
  </si>
  <si>
    <t>CESCVENT</t>
  </si>
  <si>
    <t>CESC Ventures LTD</t>
  </si>
  <si>
    <t>CESC</t>
  </si>
  <si>
    <t>CESC LTD</t>
  </si>
  <si>
    <t>CES LTD</t>
  </si>
  <si>
    <t>CEREBRAINT</t>
  </si>
  <si>
    <t>CEREBRA INTEGRATED TECHNOLOGIES LTD</t>
  </si>
  <si>
    <t>CERA</t>
  </si>
  <si>
    <t>CERA SANITARYWARE LTD</t>
  </si>
  <si>
    <t>CENTURY TWENTYFIRST PORTFOLIO LTD</t>
  </si>
  <si>
    <t>CENTURYTEX</t>
  </si>
  <si>
    <t>CENTURY TEXTILES &amp; INDUSTRIES LTD</t>
  </si>
  <si>
    <t>CENTURYPLY</t>
  </si>
  <si>
    <t>CENTURY PLYBOARDS INDIA LTD</t>
  </si>
  <si>
    <t>CENTURY PLYBOARDS (INDIA) LTD</t>
  </si>
  <si>
    <t>CENTEXT</t>
  </si>
  <si>
    <t>CENTURY EXTRUSIONS LTD</t>
  </si>
  <si>
    <t>CENTENKA</t>
  </si>
  <si>
    <t>CENTURY ENKA LTD</t>
  </si>
  <si>
    <t>CENTUM</t>
  </si>
  <si>
    <t>CENTUM ELECTRONICS LTD</t>
  </si>
  <si>
    <t>CENTRUM</t>
  </si>
  <si>
    <t>CENTRUM CAPITAL LTD</t>
  </si>
  <si>
    <t>CENTRAL PROVINCES RAILWAYS CO LTD</t>
  </si>
  <si>
    <t>CDSL</t>
  </si>
  <si>
    <t>CENTRAL DEPOSITORY SERVICES INDIA LTD</t>
  </si>
  <si>
    <t>CENTRAL DEPOSITORY SERVICES (INDIA) LTD</t>
  </si>
  <si>
    <t>CENTRALBK</t>
  </si>
  <si>
    <t>CENTRAL BANK OF INDIA</t>
  </si>
  <si>
    <t>CENTENIAL SURGICAL SUTURE LTD</t>
  </si>
  <si>
    <t>CENLUB INDUSTRIES LTD</t>
  </si>
  <si>
    <t>CELLA SPACE LTD</t>
  </si>
  <si>
    <t>CELESTIAL</t>
  </si>
  <si>
    <t>CELESTIAL BIOLABS LTD</t>
  </si>
  <si>
    <t>CELEBRITY</t>
  </si>
  <si>
    <t>CELEBRITY FASHIONS LTD</t>
  </si>
  <si>
    <t>CEINSYS TECH LTD</t>
  </si>
  <si>
    <t>CEETA INDUSTRIES LTD</t>
  </si>
  <si>
    <t>CEENIK EXPORTS INDIA LTD</t>
  </si>
  <si>
    <t>CEENIK EXPORTS (INDIA) LTD</t>
  </si>
  <si>
    <t>CEEJAY FINANCE LTD</t>
  </si>
  <si>
    <t>CEATLTD</t>
  </si>
  <si>
    <t>CEAT LTD</t>
  </si>
  <si>
    <t>CCL</t>
  </si>
  <si>
    <t>CCL PRODUCTS INDIA LTD</t>
  </si>
  <si>
    <t>CCL PRODUCTS (INDIA) LTD</t>
  </si>
  <si>
    <t>CCL INTERNATIONAL LTD</t>
  </si>
  <si>
    <t>CATVISION LTD</t>
  </si>
  <si>
    <t>CAT TECHNOLOGIES LTD</t>
  </si>
  <si>
    <t>CASTROLIND</t>
  </si>
  <si>
    <t>CASTROL INDIA LTD</t>
  </si>
  <si>
    <t>CASTROL (INDIA) LTD</t>
  </si>
  <si>
    <t>CASTEXTECH</t>
  </si>
  <si>
    <t>CASTEX TECHNOLOGIES LTD</t>
  </si>
  <si>
    <t>CARNATION INDUSTRIES LTD</t>
  </si>
  <si>
    <t>CAREERP</t>
  </si>
  <si>
    <t>CAREER POINT LTD</t>
  </si>
  <si>
    <t>CARERATING</t>
  </si>
  <si>
    <t>CARE RATINGS LTD</t>
  </si>
  <si>
    <t>CARBORUNIV</t>
  </si>
  <si>
    <t>CARBORUNDUM UNIVERSAL LTD</t>
  </si>
  <si>
    <t>CAPTAIN TECHNOCAST LTD</t>
  </si>
  <si>
    <t>CAPTAIN POLYPLAST LTD</t>
  </si>
  <si>
    <t>CAPTAIN PIPES LTD</t>
  </si>
  <si>
    <t>CAPROLACTAM CHEMICALS LTD</t>
  </si>
  <si>
    <t>CAPRIHANS INDIA LTD</t>
  </si>
  <si>
    <t>CAPRIHANS (INDIA) LTD</t>
  </si>
  <si>
    <t>CAPRICORN SYSTEMS GLOBAL SOLUTIONS LTD</t>
  </si>
  <si>
    <t>CGCL</t>
  </si>
  <si>
    <t>CAPRI GLOBAL CAPITAL LTD</t>
  </si>
  <si>
    <t>CAPLIPOINT</t>
  </si>
  <si>
    <t>CAPLIN POINT LABORATORIES LTD</t>
  </si>
  <si>
    <t>CAPTRUST</t>
  </si>
  <si>
    <t>CAPITAL TRUST LTD</t>
  </si>
  <si>
    <t>CAPITAL TRADE LINKS LTD</t>
  </si>
  <si>
    <t>CAPITAL INDIA FINANCE LTD</t>
  </si>
  <si>
    <t>CAPF</t>
  </si>
  <si>
    <t>CAPITAL FIRST LTD</t>
  </si>
  <si>
    <t>CAPFIN INDIA LTD</t>
  </si>
  <si>
    <t>CAPFIN (INDIA) LTD</t>
  </si>
  <si>
    <t>CAPACITE</t>
  </si>
  <si>
    <t>CAPACIT'E INFRAPROJECTS LTD</t>
  </si>
  <si>
    <t>CANTABIL</t>
  </si>
  <si>
    <t>CANTABIL RETAIL INDIA LTD</t>
  </si>
  <si>
    <t>CANTABIL RETAIL (INDIA) LTD</t>
  </si>
  <si>
    <t>CANOPY FINANCE LTD</t>
  </si>
  <si>
    <t>CANBK</t>
  </si>
  <si>
    <t>CANARA BANK</t>
  </si>
  <si>
    <t>CANFINHOME</t>
  </si>
  <si>
    <t>CAN FIN HOMES LTD</t>
  </si>
  <si>
    <t>CAMSON SEEDS LTD</t>
  </si>
  <si>
    <t>CAMSON BIO TECHNOLOGIES LTD</t>
  </si>
  <si>
    <t>CAMLINFINE</t>
  </si>
  <si>
    <t>CAMLIN FINE SCIENCES LTD</t>
  </si>
  <si>
    <t>CAMEX LTD</t>
  </si>
  <si>
    <t>CTE</t>
  </si>
  <si>
    <t>CAMBRIDGE TECHNOLOGY ENTERPRISES LTD</t>
  </si>
  <si>
    <t>CALSOFT</t>
  </si>
  <si>
    <t>CALIFORNIA SOFTWARE COMPANY LTD</t>
  </si>
  <si>
    <t>CALCOM VISION LTD</t>
  </si>
  <si>
    <t>CADSYS</t>
  </si>
  <si>
    <t>CADSYS INDIA LTD</t>
  </si>
  <si>
    <t>CADSYS (INDIA) LTD</t>
  </si>
  <si>
    <t>CADILAHC</t>
  </si>
  <si>
    <t>CADILA HEALTHCARE LTD</t>
  </si>
  <si>
    <t>C J GELATINE PRODUCTS LTD</t>
  </si>
  <si>
    <t>CANDC</t>
  </si>
  <si>
    <t>C &amp; C CONSTRUCTIONS LTD</t>
  </si>
  <si>
    <t>BWL LTD</t>
  </si>
  <si>
    <t>BUTTERFLY</t>
  </si>
  <si>
    <t>BUTTERFLY GANDHIMATHI APPLIANCES LTD</t>
  </si>
  <si>
    <t>BURNPUR</t>
  </si>
  <si>
    <t>BURNPUR CEMENT LTD</t>
  </si>
  <si>
    <t>BULLISH BONDS &amp; HOLDINGS LTD</t>
  </si>
  <si>
    <t>BUDGE BUDGE COMPANY LTD</t>
  </si>
  <si>
    <t>BSL</t>
  </si>
  <si>
    <t>BSL LTD</t>
  </si>
  <si>
    <t>BSELINFRA</t>
  </si>
  <si>
    <t>BSEL INFRASTRUCTURE REALTY LTD</t>
  </si>
  <si>
    <t>BSE</t>
  </si>
  <si>
    <t>BSE LTD</t>
  </si>
  <si>
    <t>BROOKS</t>
  </si>
  <si>
    <t>BROOKS LABORATORIES LTD</t>
  </si>
  <si>
    <t>BRONZE INFRA-TECH LTD</t>
  </si>
  <si>
    <t>BRITANNIA</t>
  </si>
  <si>
    <t>BRITANNIA INDUSTRIES LTD</t>
  </si>
  <si>
    <t>BRILLIANT PORTFOLIOS LTD</t>
  </si>
  <si>
    <t>BRIJLEAS</t>
  </si>
  <si>
    <t>BRIJLAXMI LEASING &amp;amp; FINANCE LTD.</t>
  </si>
  <si>
    <t>BCG</t>
  </si>
  <si>
    <t>BRIGHTCOM GROUP LTD</t>
  </si>
  <si>
    <t>BRIGHT</t>
  </si>
  <si>
    <t>BRIGHT SOLAR LTD</t>
  </si>
  <si>
    <t>BRIGHT BROTHERS LTD</t>
  </si>
  <si>
    <t>BRIGADE</t>
  </si>
  <si>
    <t>BRIGADE ENTERPRISES LTD</t>
  </si>
  <si>
    <t>BRIDGE SECURITIES LTD</t>
  </si>
  <si>
    <t>BRAWN BIOTECH LTD</t>
  </si>
  <si>
    <t>BRAND REALTY SERVICES LTD</t>
  </si>
  <si>
    <t>BRAND CONCEPTS LTD</t>
  </si>
  <si>
    <t>BRAHMAPUTRA INFRASTRUCTURE LTD</t>
  </si>
  <si>
    <t>BRADY &amp; MORRIS ENGINEERING CO LTD</t>
  </si>
  <si>
    <t>BPL</t>
  </si>
  <si>
    <t>BPL LTD</t>
  </si>
  <si>
    <t>BOTHRA METALS &amp; ALLOYS LTD</t>
  </si>
  <si>
    <t>BOSTON TEKNOWSYS INDIA LTD</t>
  </si>
  <si>
    <t>BOSTON TEKNOWSYS (INDIA) LTD</t>
  </si>
  <si>
    <t>BOSCHLTD</t>
  </si>
  <si>
    <t>BOSCH LTD</t>
  </si>
  <si>
    <t>BOROSIL</t>
  </si>
  <si>
    <t>BOROSIL GLASS WORKS LTD</t>
  </si>
  <si>
    <t>BONANZA INDUSTRIES LTD</t>
  </si>
  <si>
    <t>BOMBAY WIRE ROPES LTD</t>
  </si>
  <si>
    <t>BSHSL</t>
  </si>
  <si>
    <t>BOMBAY SUPER HYBRID SEEDS LTD</t>
  </si>
  <si>
    <t>BRFL</t>
  </si>
  <si>
    <t>BOMBAY RAYON FASHIONS LTD</t>
  </si>
  <si>
    <t>BOMBAY POTTERIES &amp; TILES LTD</t>
  </si>
  <si>
    <t>BOMBAY OXYGEN INVESTMENTS LTD</t>
  </si>
  <si>
    <t>BOMDYEING</t>
  </si>
  <si>
    <t>BOMBAY DYEING &amp; MFG COMPANY LTD</t>
  </si>
  <si>
    <t>BOMBAY CYCLE &amp; MOTOR AGENCY LTD</t>
  </si>
  <si>
    <t>BBTC</t>
  </si>
  <si>
    <t>BOMBAY BURMAH TRADING CORPORATION LTD</t>
  </si>
  <si>
    <t>BOHRA</t>
  </si>
  <si>
    <t>BOHRA INDUSTRIES LTD</t>
  </si>
  <si>
    <t>BODHTREE CONSULTING LTD</t>
  </si>
  <si>
    <t>BODALCHEM</t>
  </si>
  <si>
    <t>BODAL CHEMICALS LTD</t>
  </si>
  <si>
    <t>BNR UDYOG LTD</t>
  </si>
  <si>
    <t>BNK CAPITAL MARKETS LTD</t>
  </si>
  <si>
    <t>BMW</t>
  </si>
  <si>
    <t>BMW Industries Ltd</t>
  </si>
  <si>
    <t>BMB MUSIC &amp; MAGNETICS LTD</t>
  </si>
  <si>
    <t>BLUECHIP STOCKSPIN LTD</t>
  </si>
  <si>
    <t>BLUEBLOOD VENTURES LTD</t>
  </si>
  <si>
    <t>BLUESTARCO</t>
  </si>
  <si>
    <t>BLUE STAR LTD</t>
  </si>
  <si>
    <t>BLUE PEARL TEXSPIN LTD</t>
  </si>
  <si>
    <t>BLUEDART</t>
  </si>
  <si>
    <t>BLUE DART EXPRESS LTD</t>
  </si>
  <si>
    <t>BLUECOAST</t>
  </si>
  <si>
    <t>BLUE COAST HOTELS LTD</t>
  </si>
  <si>
    <t>BLUE CLOUD SOFTECH SOLUTIONS LTD</t>
  </si>
  <si>
    <t>BLUE CIRCLE SERVICES LTD</t>
  </si>
  <si>
    <t>BLUE CHIP TEX INDUSTRIES LTD</t>
  </si>
  <si>
    <t>BLUE BLENDS INDIA LTD</t>
  </si>
  <si>
    <t>BLUEBLENDS</t>
  </si>
  <si>
    <t>BLUE BLENDS I LTD</t>
  </si>
  <si>
    <t>BLUE BLENDS (INDIA) LTD</t>
  </si>
  <si>
    <t>BLS</t>
  </si>
  <si>
    <t>BLS INTERNATIONAL SERVICES LTD</t>
  </si>
  <si>
    <t>BLS INFOTECH LTD</t>
  </si>
  <si>
    <t>BLOOM INDUSTRIES LTD</t>
  </si>
  <si>
    <t>BLOOM DEKOR LTD</t>
  </si>
  <si>
    <t>BLISSGVS</t>
  </si>
  <si>
    <t>BLISS GVS PHARMA LTD</t>
  </si>
  <si>
    <t>BLBLIMITED</t>
  </si>
  <si>
    <t>BLB LTD</t>
  </si>
  <si>
    <t>BLACK ROSE INDUSTRIES LTD</t>
  </si>
  <si>
    <t>BKMINDST</t>
  </si>
  <si>
    <t>BKM INDUSTRIES LTD</t>
  </si>
  <si>
    <t>BSOFT</t>
  </si>
  <si>
    <t>BIRLASOFT LTD</t>
  </si>
  <si>
    <t>BSLGOLDETF</t>
  </si>
  <si>
    <t>Birla Sun Life Mutual Fund - Birla Sun Life Gold ETF</t>
  </si>
  <si>
    <t>BIRLA PRECISION TECHNOLOGIES LTD</t>
  </si>
  <si>
    <t>BIRLA COTSYN INDIA LTD</t>
  </si>
  <si>
    <t>BIRLA COTSYN (INDIA) LTD</t>
  </si>
  <si>
    <t>BIRLACORPN</t>
  </si>
  <si>
    <t>BIRLA CORPORATION LTD</t>
  </si>
  <si>
    <t>BIRLACABLE</t>
  </si>
  <si>
    <t>BIRLA CABLE LTD</t>
  </si>
  <si>
    <t>BIRDHI CHAND PANNALAL AGENCIES LTD</t>
  </si>
  <si>
    <t>BIOPAC INDIA CORPORATION LTD</t>
  </si>
  <si>
    <t>BIOFILCHEM</t>
  </si>
  <si>
    <t>BIOFIL CHEMICALS &amp; PHARMACEUTICALS LTD</t>
  </si>
  <si>
    <t>BIOCON</t>
  </si>
  <si>
    <t>BIOCON LTD</t>
  </si>
  <si>
    <t>BIO GREEN PAPERS LTD</t>
  </si>
  <si>
    <t>BINNY MILLS LTD</t>
  </si>
  <si>
    <t>BINNY LTD</t>
  </si>
  <si>
    <t>BINDAL EXPORTS LTD</t>
  </si>
  <si>
    <t>BINAYAK TEX PROCESSORS LTD</t>
  </si>
  <si>
    <t>BINANIIND</t>
  </si>
  <si>
    <t>BINANI INDUSTRIES LTD</t>
  </si>
  <si>
    <t>BIMETAL BEARINGS LTD</t>
  </si>
  <si>
    <t>BILCARE LTD</t>
  </si>
  <si>
    <t>BILENERGY</t>
  </si>
  <si>
    <t>BIL ENERGY SYSTEMS LTD</t>
  </si>
  <si>
    <t>BIJOY HANS LTD</t>
  </si>
  <si>
    <t>BIHAR SPONGE IRON LTD</t>
  </si>
  <si>
    <t>BIGBLOC</t>
  </si>
  <si>
    <t>BIGBLOC CONSTRUCTION LTD</t>
  </si>
  <si>
    <t>BHUSANSTL</t>
  </si>
  <si>
    <t>BHUSHAN STEEL LTD</t>
  </si>
  <si>
    <t>BHORUKA ALUMINIUM LTD</t>
  </si>
  <si>
    <t>BHILWARA TECHNICAL TEXTILES LTD</t>
  </si>
  <si>
    <t>BHILWARA SPINNERS LTD</t>
  </si>
  <si>
    <t>BHATIA COMMUNICATIONS &amp; RETAIL INDIA LTD</t>
  </si>
  <si>
    <t>BHATIA COMMUNICATIONS &amp; RETAIL (INDIA) LTD</t>
  </si>
  <si>
    <t>BHASKAR AGROCHEMICALS LTD</t>
  </si>
  <si>
    <t>BIL</t>
  </si>
  <si>
    <t>BHARTIYA INTERNATIONAL LTD</t>
  </si>
  <si>
    <t>INFRATEL</t>
  </si>
  <si>
    <t>BHARTI INFRATEL LTD</t>
  </si>
  <si>
    <t>BHARTIARTL</t>
  </si>
  <si>
    <t>BHARTI AIRTEL LTD</t>
  </si>
  <si>
    <t>BGLOBAL</t>
  </si>
  <si>
    <t>BHARATIYA GLOBAL INFOMEDIA LTD</t>
  </si>
  <si>
    <t>BHARATIDIL</t>
  </si>
  <si>
    <t>BHARATI DEFENCE AND INFRASTRUCTURE LTD</t>
  </si>
  <si>
    <t>BHARATWIRE</t>
  </si>
  <si>
    <t>BHARAT WIRE ROPES LTD</t>
  </si>
  <si>
    <t>BHARAT TEXTILES &amp; PROOFING INDUSTRIES LTD</t>
  </si>
  <si>
    <t>BHARAT SEATS LTD</t>
  </si>
  <si>
    <t>BRNL</t>
  </si>
  <si>
    <t>BHARAT ROAD NETWORK LTD</t>
  </si>
  <si>
    <t>BHARATRAS</t>
  </si>
  <si>
    <t>BHARAT RASAYAN LTD</t>
  </si>
  <si>
    <t>BPCL</t>
  </si>
  <si>
    <t>BHARAT PETROLEUM CORPORATION LTD</t>
  </si>
  <si>
    <t>BHARAT PARENTERALS LTD</t>
  </si>
  <si>
    <t>BHARAT IMMUNOLOGICALS &amp; BIOLOGICALS CORPORATION LTD</t>
  </si>
  <si>
    <t>BHEL</t>
  </si>
  <si>
    <t>BHARAT HEAVY ELECTRICALS LTD</t>
  </si>
  <si>
    <t>BHARATGEAR</t>
  </si>
  <si>
    <t>BHARAT GEARS LTD</t>
  </si>
  <si>
    <t>BHARATFORG</t>
  </si>
  <si>
    <t>BHARAT FORGE LTD</t>
  </si>
  <si>
    <t>BHARATFIN</t>
  </si>
  <si>
    <t>BHARAT FINANCIAL INCLUSION LTD</t>
  </si>
  <si>
    <t>BEL</t>
  </si>
  <si>
    <t>BHARAT ELECTRONICS LTD</t>
  </si>
  <si>
    <t>BDL</t>
  </si>
  <si>
    <t>BHARAT DYNAMICS LTD</t>
  </si>
  <si>
    <t>BBL</t>
  </si>
  <si>
    <t>BHARAT BIJLEE LTD</t>
  </si>
  <si>
    <t>BHARAT BHUSHAN SHARE &amp; COMMODITY BROKERS LTD</t>
  </si>
  <si>
    <t>BHARAT AGRI FERT &amp; REALTY LTD</t>
  </si>
  <si>
    <t>BEPL</t>
  </si>
  <si>
    <t>BHANSALI ENGINEERING POLYMERS LTD</t>
  </si>
  <si>
    <t>BHANDERI INFRACON LTD</t>
  </si>
  <si>
    <t>BHANDARI</t>
  </si>
  <si>
    <t>BHANDARI HOSIERY EXPORTS LTD</t>
  </si>
  <si>
    <t>BHAKTI GEMS AND JEWELLERY LTD</t>
  </si>
  <si>
    <t>BHAGYAPROP</t>
  </si>
  <si>
    <t>BHAGYANAGAR PROPERTIES LTD</t>
  </si>
  <si>
    <t>BHAGYANGR</t>
  </si>
  <si>
    <t>BHAGYANAGAR INDIA LTD</t>
  </si>
  <si>
    <t>BHAGYANAGAR (INDIA) LTD</t>
  </si>
  <si>
    <t>BHAGWATI OXYGEN LTD</t>
  </si>
  <si>
    <t>BHAGWATI AUTOCAST LTD</t>
  </si>
  <si>
    <t>BHAGIRADHA CHEMICALS &amp; INDUSTRIES LTD</t>
  </si>
  <si>
    <t>BHAGERIA</t>
  </si>
  <si>
    <t>BHAGERIA INDUSTRIES LTD</t>
  </si>
  <si>
    <t>BGRENERGY</t>
  </si>
  <si>
    <t>BGR ENERGY SYSTEMS LTD</t>
  </si>
  <si>
    <t>BGIL FILMS &amp; TECHNOLOGIES LTD</t>
  </si>
  <si>
    <t>BFL ASSET FINVEST LTD</t>
  </si>
  <si>
    <t>BFUTILITIE</t>
  </si>
  <si>
    <t>BF UTILITIES LTD</t>
  </si>
  <si>
    <t>BFINVEST</t>
  </si>
  <si>
    <t>BF INVESTMENT LTD</t>
  </si>
  <si>
    <t>BETEX INDIA LTD</t>
  </si>
  <si>
    <t>BETEX (INDIA) LTD</t>
  </si>
  <si>
    <t>BETA</t>
  </si>
  <si>
    <t>BETA DRUGS LTD</t>
  </si>
  <si>
    <t>BEST EASTERN HOTELS LTD</t>
  </si>
  <si>
    <t>BERYL SECURITIES LTD</t>
  </si>
  <si>
    <t>BERYL DRUGS LTD</t>
  </si>
  <si>
    <t>BERVIN INVESTMENT &amp; LEASING LTD</t>
  </si>
  <si>
    <t>BERGEPAINT</t>
  </si>
  <si>
    <t>BERGER PAINTS I LTD</t>
  </si>
  <si>
    <t>BENTLEY COMMERCIAL ENTERPRISES LTD</t>
  </si>
  <si>
    <t>BENGAL TEA &amp; FABRICS LTD</t>
  </si>
  <si>
    <t>BENGAL STEEL INDUSTRIES LTD</t>
  </si>
  <si>
    <t>BENGAL &amp; ASSAM COMPANY LTD</t>
  </si>
  <si>
    <t>BENARES HOTELS LTD</t>
  </si>
  <si>
    <t>BENARA BEARINGS AND PISTONS LTD</t>
  </si>
  <si>
    <t>BEML</t>
  </si>
  <si>
    <t>BEML LTD</t>
  </si>
  <si>
    <t>BEMCO HYDRAULICS LTD</t>
  </si>
  <si>
    <t>BELLA CASA FASHION &amp; RETAIL LTD</t>
  </si>
  <si>
    <t>BEEYU OVERSEAS LTD</t>
  </si>
  <si>
    <t>BEEKAY STEEL INDUSTRIES LTD</t>
  </si>
  <si>
    <t>BEEKAY NIRYAT LTD</t>
  </si>
  <si>
    <t>BEDMUTHA</t>
  </si>
  <si>
    <t>BEDMUTHA INDUSTRIES LTD</t>
  </si>
  <si>
    <t>BEARDSELL</t>
  </si>
  <si>
    <t>BEARDSELL LTD</t>
  </si>
  <si>
    <t>BDH INDUSTRIES LTD</t>
  </si>
  <si>
    <t>BCPL RAILWAY INFRASTRUCTURE LTD</t>
  </si>
  <si>
    <t>BCL INDUSTRIES LTD</t>
  </si>
  <si>
    <t>BCL ENTERPRISES LTD</t>
  </si>
  <si>
    <t>BCC FUBA INDIA LTD</t>
  </si>
  <si>
    <t>BCC FUBA (INDIA) LTD</t>
  </si>
  <si>
    <t>BAZEL INTERNATIONAL LTD</t>
  </si>
  <si>
    <t>BAYERCROP</t>
  </si>
  <si>
    <t>BAYER CROPSCIENCE LTD</t>
  </si>
  <si>
    <t>BATLIBOI LTD</t>
  </si>
  <si>
    <t>BATAINDIA</t>
  </si>
  <si>
    <t>BATA INDIA LTD</t>
  </si>
  <si>
    <t>BATA(INDIA)</t>
  </si>
  <si>
    <t>BATA (INDIA) LTD</t>
  </si>
  <si>
    <t>BASF</t>
  </si>
  <si>
    <t>BASF INDIA LTD</t>
  </si>
  <si>
    <t>BASF (INDIA) LTD</t>
  </si>
  <si>
    <t>BASANT AGRO TECH INDIA LTD</t>
  </si>
  <si>
    <t>BASANT AGRO TECH (INDIA) LTD</t>
  </si>
  <si>
    <t>BARTRONICS</t>
  </si>
  <si>
    <t>BARTRONICS INDIA LTD</t>
  </si>
  <si>
    <t>BARTRONICS (INDIA) LTD</t>
  </si>
  <si>
    <t>BARON INFOTECH LTD</t>
  </si>
  <si>
    <t>BARODA EXTRUSION LTD</t>
  </si>
  <si>
    <t>BVCL</t>
  </si>
  <si>
    <t>BARAK VALLEY CEMENTS LTD</t>
  </si>
  <si>
    <t>BANSWRAS</t>
  </si>
  <si>
    <t>BANSWARA SYNTEX LTD</t>
  </si>
  <si>
    <t>BANSISONS TEA INDUSTRIES LTD</t>
  </si>
  <si>
    <t>BANSAL ROOFING PRODUCTS LTD</t>
  </si>
  <si>
    <t>BANSAL</t>
  </si>
  <si>
    <t>BANSAL MULTIFLEX LTD</t>
  </si>
  <si>
    <t>BANARISUG</t>
  </si>
  <si>
    <t>BANNARI AMMAN SUGARS LTD</t>
  </si>
  <si>
    <t>BASML</t>
  </si>
  <si>
    <t>BANNARI AMMAN SPINNING MILLS LTD</t>
  </si>
  <si>
    <t>BANKA</t>
  </si>
  <si>
    <t>BANKA BIOLOO LTD</t>
  </si>
  <si>
    <t>MAHABANK</t>
  </si>
  <si>
    <t>BANK OF MAHARASHTRA</t>
  </si>
  <si>
    <t>BANKINDIA</t>
  </si>
  <si>
    <t>BANK OF INDIA</t>
  </si>
  <si>
    <t>BANKBARODA</t>
  </si>
  <si>
    <t>BANK OF BARODA</t>
  </si>
  <si>
    <t>BANGALORE FORT FARMS LTD</t>
  </si>
  <si>
    <t>BANG</t>
  </si>
  <si>
    <t>BANG OVERSEAS LTD</t>
  </si>
  <si>
    <t>BANDHANBNK</t>
  </si>
  <si>
    <t>BANDHAN BANK LTD</t>
  </si>
  <si>
    <t>BANCOINDIA</t>
  </si>
  <si>
    <t>BANCO PRODUCTS I LTD</t>
  </si>
  <si>
    <t>BANAS FINANCE LTD</t>
  </si>
  <si>
    <t>BANARBEADS</t>
  </si>
  <si>
    <t>BANARAS BEADS LTD</t>
  </si>
  <si>
    <t>BAMPSL SECURITIES LTD</t>
  </si>
  <si>
    <t>BAMBINO AGRO INDUSTRIES LTD</t>
  </si>
  <si>
    <t>BALURGHAT TECHNOLOGIES LTD</t>
  </si>
  <si>
    <t>BALRAMCHIN</t>
  </si>
  <si>
    <t>BALRAMPUR CHINI MILLS LTD</t>
  </si>
  <si>
    <t>BALMER LAWRIE INVESTMENTS LTD</t>
  </si>
  <si>
    <t>BALMLAWRIE</t>
  </si>
  <si>
    <t>BALMER LAWRIE &amp; COMPANY LTD</t>
  </si>
  <si>
    <t>BALLARPUR</t>
  </si>
  <si>
    <t>BALLARPUR INDUSTRIES LTD</t>
  </si>
  <si>
    <t>BALKRISHNA</t>
  </si>
  <si>
    <t>BALKRISHNA PAPER MILLS LTD</t>
  </si>
  <si>
    <t>BALKRISIND</t>
  </si>
  <si>
    <t>BALKRISHNA INDUSTRIES LTD</t>
  </si>
  <si>
    <t>BALGOPAL COMMERCIAL LTD</t>
  </si>
  <si>
    <t>Unknown</t>
  </si>
  <si>
    <t>BALAXI</t>
  </si>
  <si>
    <t>Balaxi Ventures LTD</t>
  </si>
  <si>
    <t>BALASORE ALLOYS LTD</t>
  </si>
  <si>
    <t>BALAJITELE</t>
  </si>
  <si>
    <t>BALAJI TELEFILMS LTD</t>
  </si>
  <si>
    <t>BALAMINES</t>
  </si>
  <si>
    <t>BALAJI AMINES LTD</t>
  </si>
  <si>
    <t>BALPHARMA</t>
  </si>
  <si>
    <t>BAL PHARMA LTD</t>
  </si>
  <si>
    <t>BAJRANG FINANCE LTD</t>
  </si>
  <si>
    <t>BAJAJ STEEL INDUSTRIES LTD</t>
  </si>
  <si>
    <t>BAJAJHLDNG</t>
  </si>
  <si>
    <t>BAJAJ HOLDINGS &amp; INVESTMENT LTD</t>
  </si>
  <si>
    <t>BAJAJHIND</t>
  </si>
  <si>
    <t>BAJAJ HINDUSTHAN SUGAR LTD</t>
  </si>
  <si>
    <t>BAJAJ HEALTHCARE LTD</t>
  </si>
  <si>
    <t>BAJAJ GLOBAL LTD</t>
  </si>
  <si>
    <t>BAJAJFINSV</t>
  </si>
  <si>
    <t>BAJAJ FINSERV LTD</t>
  </si>
  <si>
    <t>BAJFINANCE</t>
  </si>
  <si>
    <t>BAJAJ FINANCE LTD</t>
  </si>
  <si>
    <t>BAJAJELEC</t>
  </si>
  <si>
    <t>BAJAJ ELECTRICALS LTD</t>
  </si>
  <si>
    <t>BAJAJCORP</t>
  </si>
  <si>
    <t>BAJAJ CORP LTD</t>
  </si>
  <si>
    <t>BAJAJCON</t>
  </si>
  <si>
    <t>Bajaj Consumer Care LTD</t>
  </si>
  <si>
    <t>BAJAJ-AUTO</t>
  </si>
  <si>
    <t>BAJAJ AUTO LTD</t>
  </si>
  <si>
    <t>BAID LEASING AND FINANCE CO LTD</t>
  </si>
  <si>
    <t>BAGADIA COLOURCHEM LTD</t>
  </si>
  <si>
    <t>BAFNAPHARM</t>
  </si>
  <si>
    <t>BAFNA PHARMACEUTICALS LTD</t>
  </si>
  <si>
    <t>BACIL PHARMA LTD</t>
  </si>
  <si>
    <t>BABA ARTS LTD</t>
  </si>
  <si>
    <t>B2B SOFTWARE TECHNOLOGIES LTD</t>
  </si>
  <si>
    <t>BTSYN</t>
  </si>
  <si>
    <t>B.T. Syndicate Ltd</t>
  </si>
  <si>
    <t>BBTCL</t>
  </si>
  <si>
    <t>B&amp;B TRIPLEWALL CONTAINERS LTD</t>
  </si>
  <si>
    <t>B&amp;A PACKAGING INDIA LTD</t>
  </si>
  <si>
    <t>B&amp;A PACKAGING (INDIA) LTD</t>
  </si>
  <si>
    <t>B N RATHI SECURITIES LTD</t>
  </si>
  <si>
    <t>BLKASHYAP</t>
  </si>
  <si>
    <t>B L KASHYAP AND SONS LTD</t>
  </si>
  <si>
    <t>B C  POWER CONTROLS LTD</t>
  </si>
  <si>
    <t>BAGFILMS</t>
  </si>
  <si>
    <t>B A G FILMS AND MEDIA LTD</t>
  </si>
  <si>
    <t>B &amp; A LTD</t>
  </si>
  <si>
    <t>B  P  CAPITAL LTD</t>
  </si>
  <si>
    <t>AYOKI MERCANTILE LTD</t>
  </si>
  <si>
    <t>AYMSYNTEX</t>
  </si>
  <si>
    <t>AYM SYNTEX LTD</t>
  </si>
  <si>
    <t>AYEPEE LAMITUBES LTD</t>
  </si>
  <si>
    <t>AXTEL INDUSTRIES LTD</t>
  </si>
  <si>
    <t>AXON VENTURES LTD</t>
  </si>
  <si>
    <t>AXITA</t>
  </si>
  <si>
    <t>Axita Cotton Ltd</t>
  </si>
  <si>
    <t>AXISCADES</t>
  </si>
  <si>
    <t>AXISCADES ENGINEERING TECHNOLOGIES LTD</t>
  </si>
  <si>
    <t>AXISBANK</t>
  </si>
  <si>
    <t>AXIS BANK LTD</t>
  </si>
  <si>
    <t>AXEL POLYMERS LTD</t>
  </si>
  <si>
    <t>AVTIL ENTERPRISE LTD</t>
  </si>
  <si>
    <t>AVTNPL</t>
  </si>
  <si>
    <t>AVT NATURAL PRODUCTS LTD</t>
  </si>
  <si>
    <t>AVSL</t>
  </si>
  <si>
    <t>AVSL INDUSTRIES LTD</t>
  </si>
  <si>
    <t>AVONMORE CAPITAL &amp; MANAGEMENT SERVICES LTD</t>
  </si>
  <si>
    <t>AVONMPL</t>
  </si>
  <si>
    <t>AVON MOLDPLAST LTD</t>
  </si>
  <si>
    <t>AVON LIFESCIENCES LTD</t>
  </si>
  <si>
    <t>AVIVA INDUSTRIES LTD</t>
  </si>
  <si>
    <t>AVI PRODUCTS INDIA LTD</t>
  </si>
  <si>
    <t>AVI PRODUCTS (INDIA) LTD</t>
  </si>
  <si>
    <t>AVI POLYMERS LTD</t>
  </si>
  <si>
    <t>AVG</t>
  </si>
  <si>
    <t>AVG LOGISTICS LTD</t>
  </si>
  <si>
    <t>AVANTIFEED</t>
  </si>
  <si>
    <t>AVANTI FEEDS LTD</t>
  </si>
  <si>
    <t>AVANTEL LTD</t>
  </si>
  <si>
    <t>AVANCE TECHNOLOGIES LTD</t>
  </si>
  <si>
    <t>AVAILABLE FINANCE LTD</t>
  </si>
  <si>
    <t>AVADHSUGAR</t>
  </si>
  <si>
    <t>AVADH SUGAR &amp; ENERGY LTD</t>
  </si>
  <si>
    <t>AUTUMN BUILDERS LTD</t>
  </si>
  <si>
    <t>AUTORIDERS INTERNATIONAL LTD</t>
  </si>
  <si>
    <t>ASAL</t>
  </si>
  <si>
    <t>AUTOMOTIVE STAMPINGS AND ASSEMBLIES LTD</t>
  </si>
  <si>
    <t>AUTOAXLES</t>
  </si>
  <si>
    <t>AUTOMOTIVE AXLES LTD</t>
  </si>
  <si>
    <t>AUTOMOBILE CORPORATION OF GOA LTD</t>
  </si>
  <si>
    <t>AUTOLITIND</t>
  </si>
  <si>
    <t>AUTOLITE INDIA LTD</t>
  </si>
  <si>
    <t>AUTOLITE (INDIA) LTD</t>
  </si>
  <si>
    <t>AUTOIND</t>
  </si>
  <si>
    <t>AUTOLINE INDUSTRIES LTD</t>
  </si>
  <si>
    <t>AUTO PINS INDIA LTD</t>
  </si>
  <si>
    <t>AUTO PINS (INDIA) LTD</t>
  </si>
  <si>
    <t>AUTHUM INVESTMENT &amp; INFRASTRUCTURE LTD</t>
  </si>
  <si>
    <t>AUSTIN ENGINEERING CO LTD</t>
  </si>
  <si>
    <t>AUSOMENT</t>
  </si>
  <si>
    <t>AUSOM ENTERPRISE LTD</t>
  </si>
  <si>
    <t>AUROMA COKE LTD</t>
  </si>
  <si>
    <t>AUROPHARMA</t>
  </si>
  <si>
    <t>AUROBINDO PHARMA LTD</t>
  </si>
  <si>
    <t>AURO LABORATORIES LTD</t>
  </si>
  <si>
    <t>AURIONPRO</t>
  </si>
  <si>
    <t>AURIONPRO SOLUTIONS LTD</t>
  </si>
  <si>
    <t>AURDIS</t>
  </si>
  <si>
    <t>AURANGABAD DISTILLERY LTD</t>
  </si>
  <si>
    <t>AUNDE FAZE THREE AUTOFAB LTD</t>
  </si>
  <si>
    <t>AUBANK</t>
  </si>
  <si>
    <t>AU SMALL FINANCE BANK LTD</t>
  </si>
  <si>
    <t>ATV PROJECTS INDIA LTD</t>
  </si>
  <si>
    <t>ATV PROJECTS (INDIA) LTD</t>
  </si>
  <si>
    <t>ATUL</t>
  </si>
  <si>
    <t>ATUL LTD</t>
  </si>
  <si>
    <t>ATULAUTO</t>
  </si>
  <si>
    <t>ATUL AUTO LTD</t>
  </si>
  <si>
    <t>ATLAS JEWELLERY INDIA LTD</t>
  </si>
  <si>
    <t>ATLAS JEWELLERY (INDIA) LTD</t>
  </si>
  <si>
    <t>ATLASCYCLE</t>
  </si>
  <si>
    <t>ATLAS CYCLES HARYANA LTD</t>
  </si>
  <si>
    <t>ATLANTA</t>
  </si>
  <si>
    <t>ATLANTA LTD</t>
  </si>
  <si>
    <t>ATLANTA DEVCON LTD</t>
  </si>
  <si>
    <t>ATISHAY LTD</t>
  </si>
  <si>
    <t>ATHENAGLO</t>
  </si>
  <si>
    <t>Athena Global Technologies Ltd-$</t>
  </si>
  <si>
    <t>ATHENA CONSTRUCTIONS LTD</t>
  </si>
  <si>
    <t>ATHARV ENTERPRISES LTD</t>
  </si>
  <si>
    <t>ASYA INFOSOFT LTD</t>
  </si>
  <si>
    <t>ASUTOSH ENTERPRISES LTD</t>
  </si>
  <si>
    <t>ASTRON</t>
  </si>
  <si>
    <t>ASTRON PAPER &amp; BOARD MILL LTD</t>
  </si>
  <si>
    <t>ASTRAZEN</t>
  </si>
  <si>
    <t>ASTRAZENECA PHARMA INDIA LTD</t>
  </si>
  <si>
    <t>ASTRAZENECA PHARMA (INDIA) LTD</t>
  </si>
  <si>
    <t>ASTRAL</t>
  </si>
  <si>
    <t>ASTRAL POLY TECHNIK LTD</t>
  </si>
  <si>
    <t>ASTRAMICRO</t>
  </si>
  <si>
    <t>ASTRA MICROWAVE PRODUCTS LTD</t>
  </si>
  <si>
    <t>ASTERDM</t>
  </si>
  <si>
    <t>ASTER DM HEALTHCARE LTD</t>
  </si>
  <si>
    <t>ASTEC</t>
  </si>
  <si>
    <t>ASTEC LIFESCIENCES LTD</t>
  </si>
  <si>
    <t>ASSOCIATED ALCOHOLS &amp; BREWERIES LTD</t>
  </si>
  <si>
    <t>ASSAMCO</t>
  </si>
  <si>
    <t>ASSAM COMPANY INDIA LTD</t>
  </si>
  <si>
    <t>ASSAM COMPANY (INDIA) LTD</t>
  </si>
  <si>
    <t>ASPIRA PATHLAB &amp; DIAGNOSTICS LTD</t>
  </si>
  <si>
    <t>ASPINWALL</t>
  </si>
  <si>
    <t>ASPINWALL AND COMPANY LTD</t>
  </si>
  <si>
    <t>ASM TECHNOLOGIES LTD</t>
  </si>
  <si>
    <t>ASLIND</t>
  </si>
  <si>
    <t>ASL INDUSTRIES LTD</t>
  </si>
  <si>
    <t>ASIT C MEHTA FINANCIAL SERVICES LTD</t>
  </si>
  <si>
    <t>ASISL</t>
  </si>
  <si>
    <t>ASIS LOGISTICS LTD</t>
  </si>
  <si>
    <t>ASIAN TEA &amp; EXPORTS LTD</t>
  </si>
  <si>
    <t>ASIAN STAR CO LTD</t>
  </si>
  <si>
    <t>ASIAN PETROPRODUCTS &amp; EXPORTS LTD</t>
  </si>
  <si>
    <t>ASIANPAINT</t>
  </si>
  <si>
    <t>ASIAN PAINTS LTD</t>
  </si>
  <si>
    <t>ASIAN OILFIELD SERVICES LTD</t>
  </si>
  <si>
    <t>AHLWEST</t>
  </si>
  <si>
    <t>ASIAN HOTELS WEST LTD</t>
  </si>
  <si>
    <t>ASIANHOTNR</t>
  </si>
  <si>
    <t>ASIAN HOTELS NORTH LTD</t>
  </si>
  <si>
    <t>AHLEAST</t>
  </si>
  <si>
    <t>ASIAN HOTELS EAST LTD</t>
  </si>
  <si>
    <t>ASIANTILES</t>
  </si>
  <si>
    <t>ASIAN GRANITO INDIA LTD</t>
  </si>
  <si>
    <t>ASIAN GRANITO (INDIA) LTD</t>
  </si>
  <si>
    <t>ASIAN FLORA LTD</t>
  </si>
  <si>
    <t>ASIA PACK LTD</t>
  </si>
  <si>
    <t>ASIA CAPITAL LTD</t>
  </si>
  <si>
    <t>ASI INDUSTRIES LTD</t>
  </si>
  <si>
    <t>ASHUTOSH PAPER MILLS LTD</t>
  </si>
  <si>
    <t>ASHRAM ONLINE COM LTD</t>
  </si>
  <si>
    <t>ASHOKA REFINERIES LTD</t>
  </si>
  <si>
    <t>ASHOKA METCAST LTD</t>
  </si>
  <si>
    <t>ASHOKA</t>
  </si>
  <si>
    <t>ASHOKA BUILDCON LTD</t>
  </si>
  <si>
    <t>ASHOKLEY</t>
  </si>
  <si>
    <t>ASHOK LEYLAND LTD</t>
  </si>
  <si>
    <t>ASHOK ALCO-CHEM LTD</t>
  </si>
  <si>
    <t>ASHNOOR TEXTILE MILLS LTD</t>
  </si>
  <si>
    <t>ASHNISHA INDUSTRIES LTD</t>
  </si>
  <si>
    <t>ASHISH POLYPLAST LTD</t>
  </si>
  <si>
    <t>ASHIRWAD STEELS &amp; INDUSTRIES LTD</t>
  </si>
  <si>
    <t>ASHIRWAD CAPITAL LTD</t>
  </si>
  <si>
    <t>ASHIMASYN</t>
  </si>
  <si>
    <t>ASHIMA LTD</t>
  </si>
  <si>
    <t>ASHIKACR</t>
  </si>
  <si>
    <t>ASHIKA CREDIT CAPITAL LTD.</t>
  </si>
  <si>
    <t>ASHIANA ISPAT LTD</t>
  </si>
  <si>
    <t>ASHIANA</t>
  </si>
  <si>
    <t>ASHIANA HOUSING LTD</t>
  </si>
  <si>
    <t>ASHIANA AGRO INDUSTRIES LTD</t>
  </si>
  <si>
    <t>ASHARI AGENCIES LTD</t>
  </si>
  <si>
    <t>AGOL</t>
  </si>
  <si>
    <t>Ashapuri Gold Ornament Ltd</t>
  </si>
  <si>
    <t>ASHAPURMIN</t>
  </si>
  <si>
    <t>ASHAPURA MINECHEM LTD</t>
  </si>
  <si>
    <t>AIFL</t>
  </si>
  <si>
    <t>ASHAPURA INTIMATES FASHION LTD</t>
  </si>
  <si>
    <t>ASAHISONG</t>
  </si>
  <si>
    <t>ASAHI SONGWON COLORS LTD</t>
  </si>
  <si>
    <t>ASAHI INDUSTRIES LTD</t>
  </si>
  <si>
    <t>ASAHIINDIA</t>
  </si>
  <si>
    <t>ASAHI INDIA GLASS LTD</t>
  </si>
  <si>
    <t>ARYAN</t>
  </si>
  <si>
    <t>Aryan Share and Stock Brokers Ltd</t>
  </si>
  <si>
    <t>ARYAMAN FINANCIAL SERVICES LTD</t>
  </si>
  <si>
    <t>ARYAMAN CAPITAL MARKETS LTD</t>
  </si>
  <si>
    <t>ARVSMART</t>
  </si>
  <si>
    <t>ARVIND SMARTSPACES LTD</t>
  </si>
  <si>
    <t>ARVIND</t>
  </si>
  <si>
    <t>ARVIND LTD</t>
  </si>
  <si>
    <t>ARVINDFASN</t>
  </si>
  <si>
    <t>Arvind Fashions Ltd</t>
  </si>
  <si>
    <t>ARVEE</t>
  </si>
  <si>
    <t>ARVEE LABORATORIES INDIA LTD</t>
  </si>
  <si>
    <t>ARVEE LABORATORIES (INDIA) LTD</t>
  </si>
  <si>
    <t>ARUNA HOTELS LTD</t>
  </si>
  <si>
    <t>ARTSON ENGINEERING LTD</t>
  </si>
  <si>
    <t>AGLSL</t>
  </si>
  <si>
    <t>ARTEMIS GLOBAL LIFE SCIENCES LTD</t>
  </si>
  <si>
    <t>ARTEMISELC</t>
  </si>
  <si>
    <t>Artemis Electricals Ltd</t>
  </si>
  <si>
    <t>ARTEFACT PROJECTS LTD</t>
  </si>
  <si>
    <t>ARTECH POWER &amp; TRADING LTD</t>
  </si>
  <si>
    <t>ARTNIRMAN</t>
  </si>
  <si>
    <t>ART NIRMAN LTD</t>
  </si>
  <si>
    <t>ARSSINFRA</t>
  </si>
  <si>
    <t>ARSS INFRASTRUCTURE PROJECTS LTD</t>
  </si>
  <si>
    <t>ARSHIYA</t>
  </si>
  <si>
    <t>ARSHIYA LTD</t>
  </si>
  <si>
    <t>ARROWTEX</t>
  </si>
  <si>
    <t>ARROW TEXTILES LTD</t>
  </si>
  <si>
    <t>ARROWGREEN</t>
  </si>
  <si>
    <t>ARROW GREENTECH LTD</t>
  </si>
  <si>
    <t>AROMA ENTERPRISES INDIA LTD</t>
  </si>
  <si>
    <t>AROMA ENTERPRISES (INDIA) LTD</t>
  </si>
  <si>
    <t>AROGRANITE</t>
  </si>
  <si>
    <t>ARO GRANITE INDUSTRIES LTD</t>
  </si>
  <si>
    <t>ARNOLD HOLDINGS LTD</t>
  </si>
  <si>
    <t>ARNAV CORPORATION LTD</t>
  </si>
  <si>
    <t>ARMS PAPER LTD</t>
  </si>
  <si>
    <t>ARMAN</t>
  </si>
  <si>
    <t>Arman Holdings Ltd</t>
  </si>
  <si>
    <t>ARMANFIN</t>
  </si>
  <si>
    <t>ARMAN FINANCIAL SERVICES LTD</t>
  </si>
  <si>
    <t>ARIS INTERNATIONAL LTD</t>
  </si>
  <si>
    <t>ARIHANT'S SECURITIES LTD</t>
  </si>
  <si>
    <t>ARIHANT TOURNESOL LTD</t>
  </si>
  <si>
    <t>ARIHANTSUP</t>
  </si>
  <si>
    <t>ARIHANT SUPERSTRUCTURES LTD</t>
  </si>
  <si>
    <t>ARIHANT INSTITUTE LTD</t>
  </si>
  <si>
    <t>ARIHANT</t>
  </si>
  <si>
    <t>ARIHANT FOUNDATIONS &amp; HOUSING LTD</t>
  </si>
  <si>
    <t>ARIHANT CAPITAL MARKETS LTD</t>
  </si>
  <si>
    <t>ARIES</t>
  </si>
  <si>
    <t>ARIES AGRO LTD</t>
  </si>
  <si>
    <t>ARFIN INDIA LTD</t>
  </si>
  <si>
    <t>ARFIN (INDIA) LTD</t>
  </si>
  <si>
    <t>AREX INDUSTRIES LTD</t>
  </si>
  <si>
    <t>ARDI INVESTMENT &amp; TRADING LTD</t>
  </si>
  <si>
    <t>ARCOTECH</t>
  </si>
  <si>
    <t>ARCOTECH LTD</t>
  </si>
  <si>
    <t>ARCHIT ORGANOSYS LTD</t>
  </si>
  <si>
    <t>ARCHIES</t>
  </si>
  <si>
    <t>ARCHIES LTD</t>
  </si>
  <si>
    <t>ARCHIDPLY</t>
  </si>
  <si>
    <t>ARCHIDPLY INDUSTRIES LTD</t>
  </si>
  <si>
    <t>ARCHANA SOFTWARE LTD</t>
  </si>
  <si>
    <t>ARCEE INDUSTRIES LTD</t>
  </si>
  <si>
    <t>ARC FINANCE LTD</t>
  </si>
  <si>
    <t>ARAMBHAN HOSPITALITY SERVICES LTD</t>
  </si>
  <si>
    <t>AQUA PUMPS INFRA VENTURES LTD</t>
  </si>
  <si>
    <t>APUNKA INVEST COMMERCIAL LTD</t>
  </si>
  <si>
    <t>APTECHT</t>
  </si>
  <si>
    <t>APTECH LTD</t>
  </si>
  <si>
    <t>APPLE FINANCE LTD</t>
  </si>
  <si>
    <t>APOORVA LEASING FINANCE AND INVESTMENT COMPANY LTD</t>
  </si>
  <si>
    <t>APOLLOTYRE</t>
  </si>
  <si>
    <t>APOLLO TYRES LTD</t>
  </si>
  <si>
    <t>APOLLO TRICOAT TUBES LTD</t>
  </si>
  <si>
    <t>APOLSINHOT</t>
  </si>
  <si>
    <t>APOLLO SINDOORI HOTELS LTD</t>
  </si>
  <si>
    <t>APOLLO PIPES LTD</t>
  </si>
  <si>
    <t>APOLLO</t>
  </si>
  <si>
    <t>APOLLO MICRO SYSTEMS LTD</t>
  </si>
  <si>
    <t>APOLLOHOSP</t>
  </si>
  <si>
    <t>APOLLO HOSPITALS ENTERPRISE LTD</t>
  </si>
  <si>
    <t>APOLLO FINVEST INDIA LTD</t>
  </si>
  <si>
    <t>APOLLO FINVEST (INDIA) LTD</t>
  </si>
  <si>
    <t>APM INDUSTRIES LTD</t>
  </si>
  <si>
    <t>APLAYA</t>
  </si>
  <si>
    <t>Aplaya Creations Ltd</t>
  </si>
  <si>
    <t>APLAB LTD</t>
  </si>
  <si>
    <t>APLAPOLLO</t>
  </si>
  <si>
    <t>APL APOLLO TUBES LTD</t>
  </si>
  <si>
    <t>APIS INDIA LTD</t>
  </si>
  <si>
    <t>APIS (INDIA) LTD</t>
  </si>
  <si>
    <t>APEX HOME FINANCE LTD</t>
  </si>
  <si>
    <t>APEX</t>
  </si>
  <si>
    <t>APEX FROZEN FOODS LTD</t>
  </si>
  <si>
    <t>APCOTEXIND</t>
  </si>
  <si>
    <t>APCOTEX INDUSTRIES LTD</t>
  </si>
  <si>
    <t>APARINDS</t>
  </si>
  <si>
    <t>APAR INDUSTRIES LTD</t>
  </si>
  <si>
    <t>ANUPAM FINSERV LTD</t>
  </si>
  <si>
    <t>ANUP MALLEABLE LTD</t>
  </si>
  <si>
    <t>ANUH PHARMA LTD</t>
  </si>
  <si>
    <t>ANUBHAV INFRASTRUCTURE LTD</t>
  </si>
  <si>
    <t>ANUBHAV INDUSTRIAL RESOURCES LTD</t>
  </si>
  <si>
    <t>ANTARIKSH INDUSTRIES LTD</t>
  </si>
  <si>
    <t>ANTGRAPHIC</t>
  </si>
  <si>
    <t>ANTARCTICA LTD</t>
  </si>
  <si>
    <t>ANSHUNI COMMERCIALS LTD</t>
  </si>
  <si>
    <t>ANSALAPI</t>
  </si>
  <si>
    <t>ANSAL PROPERTIES &amp; INFRASTRUCTURE LTD</t>
  </si>
  <si>
    <t>ANSALHSG</t>
  </si>
  <si>
    <t>ANSAL HOUSING AND CONSTRUCTION LTD</t>
  </si>
  <si>
    <t>ANSAL BUILDWELL LTD</t>
  </si>
  <si>
    <t>ANS INDUSTRIES LTD</t>
  </si>
  <si>
    <t>ANNA INFRASTRUCTURES LTD</t>
  </si>
  <si>
    <t>ANMOL</t>
  </si>
  <si>
    <t>Anmol India Ltd</t>
  </si>
  <si>
    <t>ANKUSH FINSTOCK LTD</t>
  </si>
  <si>
    <t>ANKITMETAL</t>
  </si>
  <si>
    <t>ANKIT METAL &amp; POWER LTD</t>
  </si>
  <si>
    <t>ANKA INDIA LTD</t>
  </si>
  <si>
    <t>ANKA (INDIA) LTD</t>
  </si>
  <si>
    <t>ANJANI SYNTHETICS LTD</t>
  </si>
  <si>
    <t>APCL</t>
  </si>
  <si>
    <t>ANJANI PORTLAND CEMENT LTD</t>
  </si>
  <si>
    <t>ANJANI FOODS LTD</t>
  </si>
  <si>
    <t>ANJANI FINANCE LTD</t>
  </si>
  <si>
    <t>ANISHA IMPEX LTD</t>
  </si>
  <si>
    <t>ANIKINDS</t>
  </si>
  <si>
    <t>ANIK INDUSTRIES LTD</t>
  </si>
  <si>
    <t>AISL</t>
  </si>
  <si>
    <t>ANI INTEGRATED SERVICES LTD</t>
  </si>
  <si>
    <t>ANGEL FIBERS LTD</t>
  </si>
  <si>
    <t>ANG LIFESCIENCES INDIA LTD</t>
  </si>
  <si>
    <t>ANG LIFESCIENCES (INDIA) LTD</t>
  </si>
  <si>
    <t>ANGIND</t>
  </si>
  <si>
    <t>ANG INDUSTRIES LTD</t>
  </si>
  <si>
    <t>ANERI FINCAP LTD</t>
  </si>
  <si>
    <t>ANDREW YULE &amp; COMPANY LTD</t>
  </si>
  <si>
    <t>ANDHRA PETROCHEMICALS LTD</t>
  </si>
  <si>
    <t>ANDHRACEMT</t>
  </si>
  <si>
    <t>ANDHRA CEMENTS LTD</t>
  </si>
  <si>
    <t>ANDHRABANK</t>
  </si>
  <si>
    <t>ANDHRA BANK</t>
  </si>
  <si>
    <t>ANANTRAJ</t>
  </si>
  <si>
    <t>ANANT RAJ LTD</t>
  </si>
  <si>
    <t>ANAND PROJECTS LTD</t>
  </si>
  <si>
    <t>AMSONS APPARELS LTD</t>
  </si>
  <si>
    <t>AMRUTANJAN</t>
  </si>
  <si>
    <t>AMRUTANJAN HEALTH CARE LTD</t>
  </si>
  <si>
    <t>AMRIT CORP LTD</t>
  </si>
  <si>
    <t>AMRAWORLD AGRICO LTD</t>
  </si>
  <si>
    <t>AMRAPALI INDUSTRIES LTD</t>
  </si>
  <si>
    <t>AMRAPALI FINCAP LTD</t>
  </si>
  <si>
    <t>AMRAPALI CAPITAL AND FINANCE SERVICES LTD</t>
  </si>
  <si>
    <t>AMRADEEP INDUSTRIES LTD</t>
  </si>
  <si>
    <t>AMJLAND</t>
  </si>
  <si>
    <t>AMJ LAND HOLDINGS LTD</t>
  </si>
  <si>
    <t>AMIT SECURITIES LTD</t>
  </si>
  <si>
    <t>AMIT INTERNATIONAL LTD</t>
  </si>
  <si>
    <t>AMINES &amp; PLASTICIZERS LTD</t>
  </si>
  <si>
    <t>AMIN TANNERY LTD</t>
  </si>
  <si>
    <t>AMFORGE INDUSTRIES LTD</t>
  </si>
  <si>
    <t>AMDIND</t>
  </si>
  <si>
    <t>AMD INDUSTRIES LTD</t>
  </si>
  <si>
    <t>AMCO INDIA LTD</t>
  </si>
  <si>
    <t>AMCO (INDIA) LTD</t>
  </si>
  <si>
    <t>AMBUJACEM</t>
  </si>
  <si>
    <t>AMBUJA CEMENTS LTD</t>
  </si>
  <si>
    <t>AMBITION MICA LTD</t>
  </si>
  <si>
    <t>AMBIKCO</t>
  </si>
  <si>
    <t>AMBIKA COTTON MILLS LTD</t>
  </si>
  <si>
    <t>AMBER</t>
  </si>
  <si>
    <t>AMBER ENTERPRISES INDIA LTD</t>
  </si>
  <si>
    <t>AMBER ENTERPRISES (INDIA) LTD</t>
  </si>
  <si>
    <t>AIHL</t>
  </si>
  <si>
    <t>Ambassador Intra Holdings Ltd</t>
  </si>
  <si>
    <t>AMBAR PROTEIN INDUSTRIES LTD</t>
  </si>
  <si>
    <t>AMBANIORG</t>
  </si>
  <si>
    <t>AMBANI ORGANICS LTD</t>
  </si>
  <si>
    <t>AMBALAL SARABHAI ENTERPRISES LTD</t>
  </si>
  <si>
    <t>AMBA ENTERPRISES LTD</t>
  </si>
  <si>
    <t>AMAZE ENTERTECH LTD</t>
  </si>
  <si>
    <t>AMARNATH SECURITIES LTD</t>
  </si>
  <si>
    <t>AMARJOTHI SPINNING MILLS LTD</t>
  </si>
  <si>
    <t>AMARAJABAT</t>
  </si>
  <si>
    <t>AMARA RAJA BATTERIES LTD</t>
  </si>
  <si>
    <t>AMANI TRADING &amp; EXPORTS LTD</t>
  </si>
  <si>
    <t>AMAL LTD</t>
  </si>
  <si>
    <t>ALUFLUORIDE LTD</t>
  </si>
  <si>
    <t>ALSTONE TEXTILES INDIA LTD</t>
  </si>
  <si>
    <t>ALSTONE TEXTILES (INDIA) LTD</t>
  </si>
  <si>
    <t>ALPSMOTOR</t>
  </si>
  <si>
    <t>Alps Motor Finance Ltd</t>
  </si>
  <si>
    <t>ALPSINDUS</t>
  </si>
  <si>
    <t>ALPS INDUSTRIES LTD</t>
  </si>
  <si>
    <t>ALPINE HOUSING DEVELOPMENT CORPORATION LTD</t>
  </si>
  <si>
    <t>ALPHAGEO</t>
  </si>
  <si>
    <t>ALPHAGEO INDIA LTD</t>
  </si>
  <si>
    <t>ALPHAGEO (INDIA) LTD</t>
  </si>
  <si>
    <t>ALPA</t>
  </si>
  <si>
    <t>ALPA LABORATORIES LTD</t>
  </si>
  <si>
    <t>ALOKTEXT</t>
  </si>
  <si>
    <t>ALOK INDUSTRIES LTD</t>
  </si>
  <si>
    <t>ALNA TRADING &amp; EXPORTS LTD</t>
  </si>
  <si>
    <t>ALMONDZ</t>
  </si>
  <si>
    <t>ALMONDZ GLOBAL SECURITIES LTD</t>
  </si>
  <si>
    <t>ALLSEC</t>
  </si>
  <si>
    <t>ALLSEC TECHNOLOGIES LTD</t>
  </si>
  <si>
    <t>ADSL</t>
  </si>
  <si>
    <t>ALLIED DIGITAL SERVICES LTD</t>
  </si>
  <si>
    <t>ALLIED COMPUTERS INTERNATIONAL ASIA LTD</t>
  </si>
  <si>
    <t>ALLIANCE INTEGRATED METALIKS LTD</t>
  </si>
  <si>
    <t>ALLCARGO</t>
  </si>
  <si>
    <t>ALLCARGO LOGISTICS LTD</t>
  </si>
  <si>
    <t>ALBK</t>
  </si>
  <si>
    <t>ALLAHABAD BANK</t>
  </si>
  <si>
    <t>ALKYLAMINE</t>
  </si>
  <si>
    <t>ALKYL AMINES CHEMICALS LTD</t>
  </si>
  <si>
    <t>ALKEM</t>
  </si>
  <si>
    <t>ALKEM LABORATORIES LTD</t>
  </si>
  <si>
    <t>ALKALI</t>
  </si>
  <si>
    <t>ALKALI METALS LTD</t>
  </si>
  <si>
    <t>ALKA SECURITIES LTD</t>
  </si>
  <si>
    <t>ALKA INDIA LTD</t>
  </si>
  <si>
    <t>ALKA DIAMOND INDUSTRIES LTD</t>
  </si>
  <si>
    <t>ALKA (INDIA) LTD</t>
  </si>
  <si>
    <t>ALICON</t>
  </si>
  <si>
    <t>ALICON CASTALLOY LTD</t>
  </si>
  <si>
    <t>ALFRED HERBERT INDIA LTD</t>
  </si>
  <si>
    <t>ALFRED HERBERT (INDIA) LTD</t>
  </si>
  <si>
    <t>ALFAVISION OVERSEAS INDIA LTD</t>
  </si>
  <si>
    <t>ALFAVISION OVERSEAS (INDIA) LTD</t>
  </si>
  <si>
    <t>ALFA TRANSFORMERS LTD</t>
  </si>
  <si>
    <t>ALFA ICA INDIA LTD</t>
  </si>
  <si>
    <t>ALFA ICA (INDIA) LTD</t>
  </si>
  <si>
    <t>ALEXANDER STAMPS AND COIN LTD</t>
  </si>
  <si>
    <t>APLLTD</t>
  </si>
  <si>
    <t>ALEMBIC PHARMACEUTICALS LTD</t>
  </si>
  <si>
    <t>ALEMBICLTD</t>
  </si>
  <si>
    <t>ALEMBIC LTD</t>
  </si>
  <si>
    <t>ALCHEMIST REALTY LTD</t>
  </si>
  <si>
    <t>ALCHEM</t>
  </si>
  <si>
    <t>ALCHEMIST LTD</t>
  </si>
  <si>
    <t>ALCHEMIST CORPORATION LTD</t>
  </si>
  <si>
    <t>ALBERTDAVD</t>
  </si>
  <si>
    <t>ALBERT DAVID LTD</t>
  </si>
  <si>
    <t>ALANKIT</t>
  </si>
  <si>
    <t>ALANKIT LTD</t>
  </si>
  <si>
    <t>ALAN SCOTT INDUSTRIES LTD</t>
  </si>
  <si>
    <t>ALACRITY SECURITIES LTD</t>
  </si>
  <si>
    <t>AKZOINDIA</t>
  </si>
  <si>
    <t>AKZO NOBEL INDIA LTD</t>
  </si>
  <si>
    <t>AKZO(INDIA)</t>
  </si>
  <si>
    <t>AKZO NOBEL (INDIA) LTD</t>
  </si>
  <si>
    <t>AKSHARCHEM</t>
  </si>
  <si>
    <t>AKSHARCHEM INDIA LTD</t>
  </si>
  <si>
    <t>AKSHARCHEM (INDIA) LTD</t>
  </si>
  <si>
    <t>AKSHAR SPINTEX LTD</t>
  </si>
  <si>
    <t>AKSHOPTFBR</t>
  </si>
  <si>
    <t>AKSH OPTIFIBRE LTD</t>
  </si>
  <si>
    <t>AKME STAR HOUSING FINANCE LTD</t>
  </si>
  <si>
    <t>AKM LACE AND EMBROTEX LTD</t>
  </si>
  <si>
    <t>AKI INDIA LTD</t>
  </si>
  <si>
    <t>AKI (INDIA) LTD</t>
  </si>
  <si>
    <t>AKG</t>
  </si>
  <si>
    <t>AKG EXIM LTD</t>
  </si>
  <si>
    <t>AKASHDEEP METAL INDUSTRIES LTD</t>
  </si>
  <si>
    <t>AKASH</t>
  </si>
  <si>
    <t>AKASH INFRA PROJECTS LTD</t>
  </si>
  <si>
    <t>AKAR AUTO INDUSTRIES LTD</t>
  </si>
  <si>
    <t>AJWA FUN WORLD &amp; RESORT LTD</t>
  </si>
  <si>
    <t>AJOONI</t>
  </si>
  <si>
    <t>AJOONI BIOTECH LTD</t>
  </si>
  <si>
    <t>AJMERA</t>
  </si>
  <si>
    <t>AJMERA REALTY &amp; INFRA INDIA LTD</t>
  </si>
  <si>
    <t>AJMERA REALTY &amp; INFRA (INDIA) LTD</t>
  </si>
  <si>
    <t>AJEL LTD</t>
  </si>
  <si>
    <t>AJCON GLOBAL SERVICES LTD</t>
  </si>
  <si>
    <t>AJANTA SOYA LTD</t>
  </si>
  <si>
    <t>AJANTPHARM</t>
  </si>
  <si>
    <t>AJANTA PHARMA LTD</t>
  </si>
  <si>
    <t>AISHWARYA TELECOM LTD</t>
  </si>
  <si>
    <t>AIROLAM</t>
  </si>
  <si>
    <t>AIRO LAM LTD</t>
  </si>
  <si>
    <t>AIRAN</t>
  </si>
  <si>
    <t>AIRAN LTD</t>
  </si>
  <si>
    <t>AIMCO PESTICIDES LTD</t>
  </si>
  <si>
    <t>AIAENG</t>
  </si>
  <si>
    <t>AIA ENGINEERING LTD</t>
  </si>
  <si>
    <t>AI CHAMPDANY INDUSTRIES LTD</t>
  </si>
  <si>
    <t>AHMEDABAD STEELCRAFT LTD</t>
  </si>
  <si>
    <t>AHLUCONT</t>
  </si>
  <si>
    <t>AHLUWALIA CONTRACTS INDIA LTD</t>
  </si>
  <si>
    <t>AHLUWALIA CONTRACTS (INDIA) LTD</t>
  </si>
  <si>
    <t>AHLADA</t>
  </si>
  <si>
    <t>AHLADA ENGINEERS LTD</t>
  </si>
  <si>
    <t>AHIMSA</t>
  </si>
  <si>
    <t>AHIMSA INDUSTRIES LTD</t>
  </si>
  <si>
    <t>ATFL</t>
  </si>
  <si>
    <t>AGRO TECH FOODS LTD</t>
  </si>
  <si>
    <t>AGROPHOS</t>
  </si>
  <si>
    <t>AGRO PHOS INDIA LTD</t>
  </si>
  <si>
    <t>AGRO PHOS (INDIA) LTD</t>
  </si>
  <si>
    <t>AGRITECH</t>
  </si>
  <si>
    <t>AGRI-TECH INDIA LTD</t>
  </si>
  <si>
    <t>AGRI-TECH (INDIA) LTD</t>
  </si>
  <si>
    <t>AGRIMONY COMMODITIES LTD</t>
  </si>
  <si>
    <t>AGIO PAPER &amp; INDUSTRIES LTD</t>
  </si>
  <si>
    <t>AGI INFRA LTD</t>
  </si>
  <si>
    <t>AGCNET</t>
  </si>
  <si>
    <t>AGC NETWORKS LTD</t>
  </si>
  <si>
    <t>AGARIND</t>
  </si>
  <si>
    <t>AGARWAL INDUSTRIAL CORPORATION LTD</t>
  </si>
  <si>
    <t>AFFORDABLE ROBOTIC &amp; AUTOMATION LTD</t>
  </si>
  <si>
    <t>AEGISCHEM</t>
  </si>
  <si>
    <t>AEGIS LOGISTICS LTD</t>
  </si>
  <si>
    <t>ADVITIYA TRADE INDIA LTD</t>
  </si>
  <si>
    <t>ADVITIYA TRADE (INDIA) LTD</t>
  </si>
  <si>
    <t>ADVIK LABORATORIES LTD</t>
  </si>
  <si>
    <t>ADVIK CAPITAL LTD</t>
  </si>
  <si>
    <t>ADVENT COMPUTER SERVICES LTD</t>
  </si>
  <si>
    <t>ADVANIHOTR</t>
  </si>
  <si>
    <t>ADVANI HOTELS &amp; RESORTS INDIA LTD</t>
  </si>
  <si>
    <t>ADVANI HOTELS &amp; RESORTS (INDIA) LTD</t>
  </si>
  <si>
    <t>ADVENZYMES</t>
  </si>
  <si>
    <t>ADVANCED ENZYME TECHNOLOGIES LTD</t>
  </si>
  <si>
    <t>ADVANCE SYNTEX LTD</t>
  </si>
  <si>
    <t>ADVANCE POWERINFRA TECH LTD</t>
  </si>
  <si>
    <t>ADVANCE PETROCHEMICALS LTD</t>
  </si>
  <si>
    <t>ADVANCE METERING TECHNOLOGY LTD</t>
  </si>
  <si>
    <t>ADVANCE LIFESTYLES LTD</t>
  </si>
  <si>
    <t>ADS DIAGNOSTIC LTD</t>
  </si>
  <si>
    <t>ADROITINFO</t>
  </si>
  <si>
    <t>ADROIT INFOTECH LTD</t>
  </si>
  <si>
    <t>ADORWELD</t>
  </si>
  <si>
    <t>ADOR WELDING LTD</t>
  </si>
  <si>
    <t>ADOR MULTIPRODUCTS LTD</t>
  </si>
  <si>
    <t>ADOR FONTECH LTD</t>
  </si>
  <si>
    <t>AD-MANUM FINANCE LTD</t>
  </si>
  <si>
    <t>ADLABS</t>
  </si>
  <si>
    <t>ADLABS ENTERTAINMENT LTD</t>
  </si>
  <si>
    <t>ADITYA VISION LTD</t>
  </si>
  <si>
    <t>ADITYA SPINNERS LTD</t>
  </si>
  <si>
    <t>ADITYA ISPAT LTD</t>
  </si>
  <si>
    <t>ADITYA CONSUMER MARKETING LTD</t>
  </si>
  <si>
    <t>BIRLAMONEY</t>
  </si>
  <si>
    <t>ADITYA BIRLA MONEY LTD</t>
  </si>
  <si>
    <t>ABFRL</t>
  </si>
  <si>
    <t>ADITYA BIRLA FASHION AND RETAIL LTD</t>
  </si>
  <si>
    <t>ABCAPITAL</t>
  </si>
  <si>
    <t>ADITYA BIRLA CAPITAL LTD</t>
  </si>
  <si>
    <t>ADITRI INDUSTRIES LTD</t>
  </si>
  <si>
    <t>ADINATH TEXTILES LTD</t>
  </si>
  <si>
    <t>ADINATH EXIM RESOURCES LTD</t>
  </si>
  <si>
    <t>ADI RASAYAN LTD</t>
  </si>
  <si>
    <t>ADHUNIK</t>
  </si>
  <si>
    <t>ADHUNIK METALIKS LTD</t>
  </si>
  <si>
    <t>ADHUNIKIND</t>
  </si>
  <si>
    <t>ADHUNIK INDUSTRIES LTD</t>
  </si>
  <si>
    <t>ADHIRAJ DISTRIBUTORS LTD</t>
  </si>
  <si>
    <t>ADHBHUT INFRASTRUCTURE LTD</t>
  </si>
  <si>
    <t>ADHARSHILA CAPITAL SERVICES LTD</t>
  </si>
  <si>
    <t>ADFFOODS</t>
  </si>
  <si>
    <t>ADF FOODS LTD</t>
  </si>
  <si>
    <t>ADD-SHOP PROMOTIONS LTD</t>
  </si>
  <si>
    <t>ADDI INDUSTRIES LTD</t>
  </si>
  <si>
    <t>ADCON CAPITAL SERVICES LTD</t>
  </si>
  <si>
    <t>ADC INDIA COMMUNICATIONS LTD</t>
  </si>
  <si>
    <t>ADARSH PLANT PROTECT LTD</t>
  </si>
  <si>
    <t>ADARSH MERCANTILE LTD</t>
  </si>
  <si>
    <t>ADANITRANS</t>
  </si>
  <si>
    <t>ADANI TRANSMISSION LTD</t>
  </si>
  <si>
    <t>ADANIPOWER</t>
  </si>
  <si>
    <t>ADANI POWER LTD</t>
  </si>
  <si>
    <t>ADANIPORTS</t>
  </si>
  <si>
    <t>ADANI PORTS AND SPECIAL ECONOMIC ZONE LTD</t>
  </si>
  <si>
    <t>ADANIGREEN</t>
  </si>
  <si>
    <t>ADANI GREEN ENERGY LTD</t>
  </si>
  <si>
    <t>ADANIGAS</t>
  </si>
  <si>
    <t>ADANI GAS LTD</t>
  </si>
  <si>
    <t>ADANIENT</t>
  </si>
  <si>
    <t>ADANI ENTERPRISES LTD</t>
  </si>
  <si>
    <t>ACTIVE CLOTHING CO LTD</t>
  </si>
  <si>
    <t>ACTION FINANCIAL SERVICES INDIA LTD</t>
  </si>
  <si>
    <t>ACTION FINANCIAL SERVICES (INDIA) LTD</t>
  </si>
  <si>
    <t>ACE</t>
  </si>
  <si>
    <t>ACTION CONSTRUCTION EQUIPMENT LTD</t>
  </si>
  <si>
    <t>ACRYSIL LTD</t>
  </si>
  <si>
    <t>ACROW</t>
  </si>
  <si>
    <t>ACROW INDIA LTD.</t>
  </si>
  <si>
    <t>ACME RESOURCES LTD</t>
  </si>
  <si>
    <t>ACKNIT INDUSTRIES LTD</t>
  </si>
  <si>
    <t>ACI INFOCOM LTD</t>
  </si>
  <si>
    <t>ACHAL</t>
  </si>
  <si>
    <t>Achal Investments Ltd</t>
  </si>
  <si>
    <t>ACE SOFTWARE EXPORTS LTD</t>
  </si>
  <si>
    <t>ACE MEN ENGG WORKS LTD</t>
  </si>
  <si>
    <t>ACEINTEG</t>
  </si>
  <si>
    <t>ACE INTEGRATED SOLUTIONS LTD</t>
  </si>
  <si>
    <t>ACE EDUTREND LTD</t>
  </si>
  <si>
    <t>ACCURACY</t>
  </si>
  <si>
    <t>ACCURACY SHIPPING LTD</t>
  </si>
  <si>
    <t>ACCORD</t>
  </si>
  <si>
    <t>ACCORD SYNERGY LTD</t>
  </si>
  <si>
    <t>ACCELYA</t>
  </si>
  <si>
    <t>ACCELYA KALE SOLUTIONS LTD</t>
  </si>
  <si>
    <t>ACCEL LTD</t>
  </si>
  <si>
    <t>ACC</t>
  </si>
  <si>
    <t>ACC LTD</t>
  </si>
  <si>
    <t>ABM KNOWLEDGEWARE LTD</t>
  </si>
  <si>
    <t>ABMINTLTD</t>
  </si>
  <si>
    <t>ABM INTERNATIONAL LTD</t>
  </si>
  <si>
    <t>ABIRAMI FINANCIAL SERVICES INDIA LTD</t>
  </si>
  <si>
    <t>ABIRAMI FINANCIAL SERVICES (INDIA) LTD</t>
  </si>
  <si>
    <t>ABHISHEK INFRAVENTURES LTD</t>
  </si>
  <si>
    <t>ABHISHEK FINLEASE LTD</t>
  </si>
  <si>
    <t>ABHINAV LEASING &amp; FINANCE LTD</t>
  </si>
  <si>
    <t>ABHINAV CAPITAL SERVICES LTD</t>
  </si>
  <si>
    <t>ABHIJIT TRADING COMPANY LTD</t>
  </si>
  <si>
    <t>ABGSHIP</t>
  </si>
  <si>
    <t>ABG SHIPYARD LTD</t>
  </si>
  <si>
    <t>ABC INDIA LTD</t>
  </si>
  <si>
    <t>ABC GAS INTERNATIONAL LTD</t>
  </si>
  <si>
    <t>ABC (INDIA) LTD</t>
  </si>
  <si>
    <t>ABBOTINDIA</t>
  </si>
  <si>
    <t>ABBOTT INDIA LTD</t>
  </si>
  <si>
    <t>ABBOT(INDIA)</t>
  </si>
  <si>
    <t>ABBOTT (INDIA) LTD</t>
  </si>
  <si>
    <t>ABB</t>
  </si>
  <si>
    <t>ABB INDIA LTD</t>
  </si>
  <si>
    <t>ABANS ENTERPRISES LTD</t>
  </si>
  <si>
    <t>ABAN</t>
  </si>
  <si>
    <t>ABAN OFFSHORE LTD</t>
  </si>
  <si>
    <t>AAYUSH FOOD AND HERBS LTD</t>
  </si>
  <si>
    <t>AAVAS</t>
  </si>
  <si>
    <t>AAVAS FINANCIERS LTD</t>
  </si>
  <si>
    <t>AASWA TRADING &amp; EXPORTS LTD</t>
  </si>
  <si>
    <t>AASHEE INFOTECH LTD</t>
  </si>
  <si>
    <t>AARVI</t>
  </si>
  <si>
    <t>AARVI ENCON LTD</t>
  </si>
  <si>
    <t>AARVEEDEN</t>
  </si>
  <si>
    <t>AARVEE DENIMS &amp; EXPORTS LTD</t>
  </si>
  <si>
    <t>AARV INFRATEL LTD</t>
  </si>
  <si>
    <t>AARTIIND</t>
  </si>
  <si>
    <t>AARTI INDUSTRIES LTD</t>
  </si>
  <si>
    <t>AARTIDRUGS</t>
  </si>
  <si>
    <t>AARTI DRUGS LTD</t>
  </si>
  <si>
    <t>AARTECH</t>
  </si>
  <si>
    <t>Aartech Solonics Ltd</t>
  </si>
  <si>
    <t>AARON</t>
  </si>
  <si>
    <t>AARON INDUSTRIES LTD</t>
  </si>
  <si>
    <t>AAREY DRUGS &amp; PHARMACEUTICALS LTD</t>
  </si>
  <si>
    <t>AARSHYAM</t>
  </si>
  <si>
    <t>Aar Shyam India Investment Company Ltd</t>
  </si>
  <si>
    <t>AAR COMMERCIAL COMPANY LTD</t>
  </si>
  <si>
    <t>AANCHAL ISPAT LTD</t>
  </si>
  <si>
    <t>AANANDA LAKSHMI SPINNING MILLS LTD</t>
  </si>
  <si>
    <t>AAKASH</t>
  </si>
  <si>
    <t>AAKASH EXPLORATION SERVICES LTD</t>
  </si>
  <si>
    <t>AADHAAR VENTURES INDIA LTD</t>
  </si>
  <si>
    <t>AADHAAR VENTURES (INDIA) LTD</t>
  </si>
  <si>
    <t>A2ZINFRA</t>
  </si>
  <si>
    <t>A2Z INFRA ENGINEERING LTD</t>
  </si>
  <si>
    <t>A-1 ACID LTD</t>
  </si>
  <si>
    <t>AFEL</t>
  </si>
  <si>
    <t>A.F. Enterprises Ltd</t>
  </si>
  <si>
    <t>A K CAPITAL SERVICES LTD</t>
  </si>
  <si>
    <t>A K  SPINTEX LTD</t>
  </si>
  <si>
    <t>A INFRASTRUCTURE LTD</t>
  </si>
  <si>
    <t>AMJUMBO</t>
  </si>
  <si>
    <t>A AND M JUMBO BAGS LTD</t>
  </si>
  <si>
    <t>A &amp; M FEBCON LTD</t>
  </si>
  <si>
    <t>8KMILES</t>
  </si>
  <si>
    <t>8K MILES SOFTWARE SERVICES LTD</t>
  </si>
  <si>
    <t>7SEAS ENTERTAINMENT LTD</t>
  </si>
  <si>
    <t>7NR RETAIL LTD</t>
  </si>
  <si>
    <t>63MOONS</t>
  </si>
  <si>
    <t>63 MOONS TECHNOLOGIES LTD</t>
  </si>
  <si>
    <t>5PAISA</t>
  </si>
  <si>
    <t>5PAISA CAPITAL LTD</t>
  </si>
  <si>
    <t>3PLAND</t>
  </si>
  <si>
    <t>3P LAND HOLDINGS LTD</t>
  </si>
  <si>
    <t>3MINDIA</t>
  </si>
  <si>
    <t>3M INDIA LTD</t>
  </si>
  <si>
    <t>3M(INDIA)</t>
  </si>
  <si>
    <t>3M (INDIA) LTD</t>
  </si>
  <si>
    <t>3IINFOTECH</t>
  </si>
  <si>
    <t>3I INFOTECH LTD</t>
  </si>
  <si>
    <t>21STCENMGM</t>
  </si>
  <si>
    <t>21ST CENTURY MANAGEMENT SERVICES LTD</t>
  </si>
  <si>
    <t>20MICRONS</t>
  </si>
  <si>
    <t>20 MICRONS LTD</t>
  </si>
  <si>
    <t>Industry</t>
  </si>
  <si>
    <t>NSE</t>
  </si>
  <si>
    <t>52 Week (High - INR 13680.00 &amp; Low - INR 10725.00)</t>
  </si>
  <si>
    <t>All figures are in INR unless stated otherwise.</t>
  </si>
  <si>
    <t>Particulars</t>
  </si>
  <si>
    <t>India - Sector Data</t>
  </si>
  <si>
    <t>Figures in $mn</t>
  </si>
  <si>
    <t>Industry Name</t>
  </si>
  <si>
    <t>Number of Firms</t>
  </si>
  <si>
    <t>Capital Expenditures</t>
  </si>
  <si>
    <t xml:space="preserve">Depreciation &amp; Amort </t>
  </si>
  <si>
    <t>CapEx/Deprecn</t>
  </si>
  <si>
    <t>Acquisitions</t>
  </si>
  <si>
    <t xml:space="preserve">Net R&amp;D </t>
  </si>
  <si>
    <t>Net Cap Ex/Sales</t>
  </si>
  <si>
    <t>Net Cap Ex/ EBIT (1-t)</t>
  </si>
  <si>
    <t>Sales/ Invested Capital</t>
  </si>
  <si>
    <t>Reinvestment Rate</t>
  </si>
  <si>
    <t>Expected EBIT Growth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</si>
  <si>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</si>
  <si>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</si>
  <si>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</si>
  <si>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</si>
  <si>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</si>
  <si>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</si>
  <si>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</si>
  <si>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NA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</si>
  <si>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</si>
  <si>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</si>
  <si>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</si>
  <si>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</si>
  <si>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</si>
  <si>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</si>
  <si>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</si>
  <si>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</si>
  <si>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</si>
  <si>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</si>
  <si>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</si>
  <si>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</si>
  <si>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</si>
  <si>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</si>
  <si>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</si>
  <si>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Drugs (Biotechnology)</t>
  </si>
  <si>
    <t>Drugs (Pharmaceutical)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</si>
  <si>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</si>
  <si>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</si>
  <si>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</si>
  <si>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</si>
  <si>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</si>
  <si>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</si>
  <si>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</si>
  <si>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</si>
  <si>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</si>
  <si>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</si>
  <si>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</si>
  <si>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</si>
  <si>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</si>
  <si>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</si>
  <si>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</si>
  <si>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</si>
  <si>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</si>
  <si>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</si>
  <si>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</si>
  <si>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</si>
  <si>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</si>
  <si>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</si>
  <si>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</si>
  <si>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</si>
  <si>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</si>
  <si>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</si>
  <si>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</si>
  <si>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</si>
  <si>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</si>
  <si>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</si>
  <si>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</si>
  <si>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</si>
  <si>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</si>
  <si>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</si>
  <si>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</si>
  <si>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</si>
  <si>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</si>
  <si>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</si>
  <si>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</si>
  <si>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</si>
  <si>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</si>
  <si>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</si>
  <si>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</si>
  <si>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</si>
  <si>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</si>
  <si>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</si>
  <si>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</si>
  <si>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</si>
  <si>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</si>
  <si>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</si>
  <si>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</si>
  <si>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</si>
  <si>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</si>
  <si>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</si>
  <si>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</si>
  <si>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</si>
  <si>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</si>
  <si>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</si>
  <si>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</si>
  <si>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</si>
  <si>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</si>
  <si>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</si>
  <si>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</si>
  <si>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</si>
  <si>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</si>
  <si>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</si>
  <si>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</si>
  <si>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</si>
  <si>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</si>
  <si>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</si>
  <si>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</si>
  <si>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</si>
  <si>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</si>
  <si>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</si>
  <si>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</si>
  <si>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Trade Payables</t>
  </si>
  <si>
    <t>Advance from Customers</t>
  </si>
  <si>
    <t>Other liability items</t>
  </si>
  <si>
    <t>Fixed Assets -</t>
  </si>
  <si>
    <t>Land</t>
  </si>
  <si>
    <t>Building</t>
  </si>
  <si>
    <t>Plant Machinery</t>
  </si>
  <si>
    <t>Computers</t>
  </si>
  <si>
    <t>Furniture n fittings</t>
  </si>
  <si>
    <t>Railway sidings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</si>
  <si>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</si>
  <si>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</si>
  <si>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</si>
  <si>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</si>
  <si>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</si>
  <si>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</si>
  <si>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</si>
  <si>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</si>
  <si>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</t>
  </si>
  <si>
    <t>Cash Equivalents</t>
  </si>
  <si>
    <t>Loans n Advances</t>
  </si>
  <si>
    <t>Other asset items</t>
  </si>
  <si>
    <t>Non controlling int</t>
  </si>
  <si>
    <t>Maruti Suzuki India Ltd - Balance Sheet</t>
  </si>
  <si>
    <t>Maruti Suzuki India Ltd - Cash Flow Statement</t>
  </si>
  <si>
    <t>Enterprise Value</t>
  </si>
  <si>
    <t>Days Payable</t>
  </si>
  <si>
    <t>Cash Conversion Cycle</t>
  </si>
  <si>
    <t>Working Capital Days</t>
  </si>
  <si>
    <t>ROCE %</t>
  </si>
  <si>
    <t>Maruti Suzuki India Ltd - Ratios</t>
  </si>
  <si>
    <t>Market Capitalisation</t>
  </si>
  <si>
    <t>Debt</t>
  </si>
  <si>
    <t>Cash</t>
  </si>
  <si>
    <t>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</si>
</sst>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74" formatCode="&quot;$&quot;#,##0.00"/>
    <numFmt numFmtId="175" formatCode="#,##0.0;\(#,##0.0\);\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1"/>
      <color rgb="FF22222F"/>
      <name val="Calibri"/>
      <family val="2"/>
      <scheme val="minor"/>
    </font>
    <font>
      <b/>
      <sz val="22"/>
      <color rgb="FFE30016"/>
      <name val="Calibri"/>
      <family val="2"/>
      <scheme val="minor"/>
    </font>
    <font>
      <i/>
      <sz val="10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 "/>
    </font>
    <font>
      <sz val="11"/>
      <name val="Calibri "/>
    </font>
    <font>
      <sz val="11"/>
      <color theme="1"/>
      <name val="Calibri "/>
    </font>
    <font>
      <b/>
      <sz val="11"/>
      <name val="Calibri "/>
    </font>
    <font>
      <b/>
      <sz val="11"/>
      <color theme="1"/>
      <name val="Calibri 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509E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rgb="FF002060"/>
      </top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/>
      <bottom style="thick">
        <color rgb="FF00509E"/>
      </bottom>
      <diagonal/>
    </border>
    <border>
      <left/>
      <right/>
      <top style="medium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 style="medium">
        <color rgb="FF002060"/>
      </bottom>
      <diagonal/>
    </border>
    <border>
      <left/>
      <right/>
      <top style="thin">
        <color rgb="FF00509E"/>
      </top>
      <bottom/>
      <diagonal/>
    </border>
    <border>
      <left/>
      <right/>
      <top style="hair">
        <color rgb="FF00509E"/>
      </top>
      <bottom/>
      <diagonal/>
    </border>
    <border>
      <left/>
      <right/>
      <top style="hair">
        <color rgb="FF00509E"/>
      </top>
      <bottom style="hair">
        <color rgb="FF00509E"/>
      </bottom>
      <diagonal/>
    </border>
    <border>
      <left/>
      <right/>
      <top style="thin">
        <color rgb="FF00509E"/>
      </top>
      <bottom style="thin">
        <color rgb="FF00509E"/>
      </bottom>
      <diagonal/>
    </border>
    <border>
      <left/>
      <right/>
      <top style="thin">
        <color rgb="FF00509E"/>
      </top>
      <bottom style="medium">
        <color rgb="FF00509E"/>
      </bottom>
      <diagonal/>
    </border>
    <border>
      <left/>
      <right/>
      <top style="thin">
        <color rgb="FF00509E"/>
      </top>
      <bottom style="hair">
        <color rgb="FF00509E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9" fontId="10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10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20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43" fontId="8" fillId="0" borderId="0" xfId="1" applyFont="1" applyBorder="1"/>
    <xf numFmtId="0" fontId="8" fillId="0" borderId="0" xfId="0" applyFont="1"/>
    <xf numFmtId="0" fontId="13" fillId="0" borderId="0" xfId="0" applyFont="1"/>
    <xf numFmtId="43" fontId="0" fillId="0" borderId="0" xfId="1" applyFont="1" applyBorder="1"/>
    <xf numFmtId="10" fontId="0" fillId="0" borderId="0" xfId="0" applyNumberFormat="1"/>
    <xf numFmtId="43" fontId="10" fillId="0" borderId="0" xfId="1" applyFont="1" applyBorder="1"/>
    <xf numFmtId="9" fontId="10" fillId="0" borderId="0" xfId="1" applyNumberFormat="1" applyFont="1" applyBorder="1"/>
    <xf numFmtId="43" fontId="9" fillId="2" borderId="0" xfId="3" applyNumberFormat="1" applyFont="1" applyBorder="1"/>
    <xf numFmtId="43" fontId="9" fillId="3" borderId="0" xfId="4" applyNumberFormat="1" applyFont="1" applyBorder="1"/>
    <xf numFmtId="9" fontId="8" fillId="0" borderId="0" xfId="6" applyFont="1" applyBorder="1"/>
    <xf numFmtId="0" fontId="9" fillId="5" borderId="0" xfId="0" applyFont="1" applyFill="1"/>
    <xf numFmtId="165" fontId="9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8" fillId="0" borderId="0" xfId="1" applyFont="1" applyBorder="1" applyAlignment="1">
      <alignment horizontal="center"/>
    </xf>
    <xf numFmtId="10" fontId="8" fillId="0" borderId="0" xfId="0" applyNumberFormat="1" applyFont="1"/>
    <xf numFmtId="165" fontId="9" fillId="5" borderId="0" xfId="1" applyNumberFormat="1" applyFont="1" applyFill="1" applyBorder="1"/>
    <xf numFmtId="165" fontId="14" fillId="0" borderId="0" xfId="1" applyNumberFormat="1" applyFont="1" applyFill="1" applyBorder="1"/>
    <xf numFmtId="0" fontId="14" fillId="0" borderId="0" xfId="0" applyFont="1"/>
    <xf numFmtId="164" fontId="0" fillId="0" borderId="0" xfId="1" applyNumberFormat="1" applyFont="1" applyBorder="1"/>
    <xf numFmtId="0" fontId="9" fillId="0" borderId="0" xfId="0" applyFont="1"/>
    <xf numFmtId="17" fontId="9" fillId="0" borderId="0" xfId="0" applyNumberFormat="1" applyFont="1"/>
    <xf numFmtId="3" fontId="0" fillId="0" borderId="0" xfId="0" applyNumberFormat="1"/>
    <xf numFmtId="0" fontId="15" fillId="6" borderId="0" xfId="0" applyFont="1" applyFill="1" applyAlignment="1">
      <alignment horizontal="left" vertical="center"/>
    </xf>
    <xf numFmtId="0" fontId="0" fillId="7" borderId="0" xfId="0" applyFill="1"/>
    <xf numFmtId="0" fontId="9" fillId="7" borderId="0" xfId="0" applyFont="1" applyFill="1"/>
    <xf numFmtId="17" fontId="9" fillId="7" borderId="0" xfId="0" applyNumberFormat="1" applyFont="1" applyFill="1"/>
    <xf numFmtId="0" fontId="10" fillId="0" borderId="0" xfId="9"/>
    <xf numFmtId="0" fontId="0" fillId="0" borderId="3" xfId="0" applyBorder="1" applyAlignment="1">
      <alignment horizontal="center"/>
    </xf>
    <xf numFmtId="0" fontId="0" fillId="0" borderId="3" xfId="0" applyBorder="1"/>
    <xf numFmtId="0" fontId="18" fillId="0" borderId="0" xfId="10" applyFont="1"/>
    <xf numFmtId="0" fontId="17" fillId="0" borderId="0" xfId="0" applyFont="1"/>
    <xf numFmtId="0" fontId="9" fillId="7" borderId="0" xfId="0" applyFont="1" applyFill="1" applyAlignment="1">
      <alignment horizontal="centerContinuous"/>
    </xf>
    <xf numFmtId="0" fontId="19" fillId="0" borderId="0" xfId="12" applyFont="1"/>
    <xf numFmtId="0" fontId="5" fillId="0" borderId="0" xfId="12"/>
    <xf numFmtId="0" fontId="22" fillId="0" borderId="2" xfId="13" applyFont="1" applyBorder="1"/>
    <xf numFmtId="0" fontId="22" fillId="0" borderId="2" xfId="13" applyFont="1" applyBorder="1" applyAlignment="1">
      <alignment horizontal="center"/>
    </xf>
    <xf numFmtId="174" fontId="22" fillId="0" borderId="2" xfId="13" applyNumberFormat="1" applyFont="1" applyBorder="1" applyAlignment="1">
      <alignment horizontal="left"/>
    </xf>
    <xf numFmtId="10" fontId="22" fillId="0" borderId="2" xfId="13" applyNumberFormat="1" applyFont="1" applyBorder="1" applyAlignment="1">
      <alignment horizontal="left"/>
    </xf>
    <xf numFmtId="2" fontId="22" fillId="0" borderId="2" xfId="13" applyNumberFormat="1" applyFont="1" applyBorder="1" applyAlignment="1">
      <alignment horizontal="left"/>
    </xf>
    <xf numFmtId="10" fontId="23" fillId="0" borderId="2" xfId="14" applyNumberFormat="1" applyFont="1" applyFill="1" applyBorder="1" applyAlignment="1">
      <alignment horizontal="left"/>
    </xf>
    <xf numFmtId="0" fontId="22" fillId="0" borderId="1" xfId="13" applyFont="1" applyBorder="1"/>
    <xf numFmtId="0" fontId="22" fillId="0" borderId="1" xfId="13" applyFont="1" applyBorder="1" applyAlignment="1">
      <alignment horizontal="center"/>
    </xf>
    <xf numFmtId="174" fontId="22" fillId="0" borderId="1" xfId="13" applyNumberFormat="1" applyFont="1" applyBorder="1" applyAlignment="1">
      <alignment horizontal="left"/>
    </xf>
    <xf numFmtId="10" fontId="22" fillId="0" borderId="1" xfId="13" applyNumberFormat="1" applyFont="1" applyBorder="1" applyAlignment="1">
      <alignment horizontal="left"/>
    </xf>
    <xf numFmtId="2" fontId="22" fillId="0" borderId="1" xfId="13" applyNumberFormat="1" applyFont="1" applyBorder="1" applyAlignment="1">
      <alignment horizontal="left"/>
    </xf>
    <xf numFmtId="10" fontId="23" fillId="0" borderId="1" xfId="14" applyNumberFormat="1" applyFont="1" applyFill="1" applyBorder="1" applyAlignment="1">
      <alignment horizontal="left"/>
    </xf>
    <xf numFmtId="0" fontId="24" fillId="0" borderId="4" xfId="13" applyFont="1" applyBorder="1"/>
    <xf numFmtId="0" fontId="24" fillId="0" borderId="4" xfId="13" applyFont="1" applyBorder="1" applyAlignment="1">
      <alignment horizontal="center"/>
    </xf>
    <xf numFmtId="174" fontId="24" fillId="0" borderId="4" xfId="13" applyNumberFormat="1" applyFont="1" applyBorder="1" applyAlignment="1">
      <alignment horizontal="left"/>
    </xf>
    <xf numFmtId="10" fontId="24" fillId="0" borderId="4" xfId="13" applyNumberFormat="1" applyFont="1" applyBorder="1" applyAlignment="1">
      <alignment horizontal="left"/>
    </xf>
    <xf numFmtId="2" fontId="24" fillId="0" borderId="4" xfId="13" applyNumberFormat="1" applyFont="1" applyBorder="1" applyAlignment="1">
      <alignment horizontal="left"/>
    </xf>
    <xf numFmtId="10" fontId="25" fillId="0" borderId="4" xfId="14" applyNumberFormat="1" applyFont="1" applyFill="1" applyBorder="1" applyAlignment="1">
      <alignment horizontal="left"/>
    </xf>
    <xf numFmtId="0" fontId="24" fillId="0" borderId="5" xfId="13" applyFont="1" applyBorder="1"/>
    <xf numFmtId="0" fontId="24" fillId="0" borderId="5" xfId="13" applyFont="1" applyBorder="1" applyAlignment="1">
      <alignment horizontal="center"/>
    </xf>
    <xf numFmtId="174" fontId="24" fillId="0" borderId="5" xfId="13" applyNumberFormat="1" applyFont="1" applyBorder="1" applyAlignment="1">
      <alignment horizontal="left"/>
    </xf>
    <xf numFmtId="10" fontId="24" fillId="0" borderId="5" xfId="13" applyNumberFormat="1" applyFont="1" applyBorder="1" applyAlignment="1">
      <alignment horizontal="left"/>
    </xf>
    <xf numFmtId="2" fontId="24" fillId="0" borderId="5" xfId="13" applyNumberFormat="1" applyFont="1" applyBorder="1" applyAlignment="1">
      <alignment horizontal="left"/>
    </xf>
    <xf numFmtId="10" fontId="25" fillId="0" borderId="5" xfId="14" applyNumberFormat="1" applyFont="1" applyFill="1" applyBorder="1" applyAlignment="1">
      <alignment horizontal="left"/>
    </xf>
    <xf numFmtId="17" fontId="8" fillId="0" borderId="0" xfId="0" applyNumberFormat="1" applyFont="1"/>
    <xf numFmtId="0" fontId="8" fillId="0" borderId="9" xfId="0" applyFont="1" applyBorder="1"/>
    <xf numFmtId="0" fontId="8" fillId="0" borderId="6" xfId="0" applyFont="1" applyBorder="1"/>
    <xf numFmtId="0" fontId="8" fillId="0" borderId="7" xfId="0" applyFont="1" applyBorder="1"/>
    <xf numFmtId="175" fontId="0" fillId="0" borderId="0" xfId="0" applyNumberFormat="1"/>
    <xf numFmtId="0" fontId="16" fillId="6" borderId="10" xfId="0" applyFont="1" applyFill="1" applyBorder="1" applyAlignment="1">
      <alignment horizontal="left" vertical="center"/>
    </xf>
    <xf numFmtId="0" fontId="16" fillId="6" borderId="6" xfId="0" applyFont="1" applyFill="1" applyBorder="1" applyAlignment="1">
      <alignment horizontal="left" vertical="center"/>
    </xf>
    <xf numFmtId="0" fontId="12" fillId="7" borderId="0" xfId="0" applyFont="1" applyFill="1" applyAlignment="1">
      <alignment horizontal="centerContinuous"/>
    </xf>
    <xf numFmtId="175" fontId="26" fillId="0" borderId="8" xfId="0" applyNumberFormat="1" applyFont="1" applyBorder="1"/>
    <xf numFmtId="175" fontId="26" fillId="0" borderId="7" xfId="0" applyNumberFormat="1" applyFont="1" applyBorder="1"/>
    <xf numFmtId="175" fontId="27" fillId="0" borderId="9" xfId="0" applyNumberFormat="1" applyFont="1" applyBorder="1"/>
    <xf numFmtId="175" fontId="27" fillId="0" borderId="0" xfId="0" applyNumberFormat="1" applyFont="1"/>
    <xf numFmtId="175" fontId="26" fillId="0" borderId="0" xfId="0" applyNumberFormat="1" applyFont="1"/>
    <xf numFmtId="175" fontId="26" fillId="0" borderId="6" xfId="0" applyNumberFormat="1" applyFont="1" applyBorder="1"/>
    <xf numFmtId="3" fontId="26" fillId="0" borderId="8" xfId="0" applyNumberFormat="1" applyFont="1" applyBorder="1"/>
    <xf numFmtId="175" fontId="27" fillId="0" borderId="11" xfId="0" applyNumberFormat="1" applyFont="1" applyBorder="1"/>
    <xf numFmtId="175" fontId="27" fillId="0" borderId="10" xfId="0" applyNumberFormat="1" applyFont="1" applyBorder="1"/>
    <xf numFmtId="0" fontId="26" fillId="0" borderId="0" xfId="0" applyFont="1"/>
    <xf numFmtId="0" fontId="21" fillId="7" borderId="0" xfId="13" applyFont="1" applyFill="1" applyAlignment="1">
      <alignment horizontal="left" wrapText="1"/>
    </xf>
    <xf numFmtId="0" fontId="21" fillId="7" borderId="0" xfId="12" applyFont="1" applyFill="1" applyAlignment="1">
      <alignment horizontal="left" wrapText="1"/>
    </xf>
    <xf numFmtId="0" fontId="9" fillId="7" borderId="0" xfId="9" applyFont="1" applyFill="1" applyAlignment="1">
      <alignment horizontal="center"/>
    </xf>
    <xf numFmtId="0" fontId="28" fillId="7" borderId="0" xfId="0" applyFont="1" applyFill="1"/>
    <xf numFmtId="17" fontId="28" fillId="7" borderId="0" xfId="0" applyNumberFormat="1" applyFont="1" applyFill="1"/>
    <xf numFmtId="164" fontId="0" fillId="0" borderId="0" xfId="0" applyNumberFormat="1"/>
    <xf numFmtId="0" fontId="28" fillId="7" borderId="0" xfId="0" applyFont="1" applyFill="1" applyAlignment="1">
      <alignment horizontal="centerContinuous"/>
    </xf>
    <xf numFmtId="0" fontId="20" fillId="0" borderId="0" xfId="0" applyFont="1"/>
    <xf numFmtId="0" fontId="29" fillId="0" borderId="0" xfId="0" applyFont="1"/>
    <xf numFmtId="9" fontId="26" fillId="0" borderId="0" xfId="0" applyNumberFormat="1" applyFont="1"/>
    <xf numFmtId="0" fontId="30" fillId="7" borderId="0" xfId="0" applyFont="1" applyFill="1" applyAlignment="1">
      <alignment horizontal="centerContinuous"/>
    </xf>
    <xf numFmtId="10" fontId="5" fillId="0" borderId="12" xfId="6" applyNumberFormat="1" applyFont="1" applyBorder="1"/>
    <xf numFmtId="43" fontId="11" fillId="0" borderId="0" xfId="2" applyNumberFormat="1" applyBorder="1" applyAlignment="1" applyProtection="1">
      <alignment horizontal="center"/>
    </xf>
    <xf numFmtId="43" fontId="9" fillId="4" borderId="0" xfId="5" applyNumberFormat="1" applyFont="1" applyBorder="1" applyAlignment="1">
      <alignment horizontal="center"/>
    </xf>
  </cellXfs>
  <cellStyles count="21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Normal 2" xfId="7"/>
    <cellStyle name="Normal 2 2" xfId="13"/>
    <cellStyle name="Normal 3" xfId="9"/>
    <cellStyle name="Normal 4" xfId="10"/>
    <cellStyle name="Normal 5" xfId="12"/>
    <cellStyle name="Normal 6" xfId="15"/>
    <cellStyle name="Normal 7" xfId="16"/>
    <cellStyle name="Normal 8" xfId="18"/>
    <cellStyle name="Normal 9" xfId="20"/>
    <cellStyle name="Percent" xfId="6" builtinId="5"/>
    <cellStyle name="Percent 2" xfId="8"/>
    <cellStyle name="Percent 3" xfId="11"/>
    <cellStyle name="Percent 4" xfId="14"/>
    <cellStyle name="Percent 5" xfId="17"/>
    <cellStyle name="Percent 6" xfId="19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E30016"/>
      <color rgb="FF00509E"/>
      <color rgb="FFAEB0B4"/>
      <color rgb="FF0000FF"/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80983</xdr:colOff>
      <xdr:row>1</xdr:row>
      <xdr:rowOff>23840</xdr:rowOff>
    </xdr:from>
    <xdr:to>
      <xdr:col>13</xdr:col>
      <xdr:colOff>754330</xdr:colOff>
      <xdr:row>4</xdr:row>
      <xdr:rowOff>167472</xdr:rowOff>
    </xdr:to>
    <xdr:pic>
      <xdr:nvPicPr>
        <xdr:cNvPr id="2" name="Picture 1" descr="Maruti Suzuki Logowith Tagline PNG">
          <a:extLst>
            <a:ext uri="{FF2B5EF4-FFF2-40B4-BE49-F238E27FC236}">
              <a16:creationId xmlns:a16="http://schemas.microsoft.com/office/drawing/2014/main" id="{4C65B311-2677-416D-B046-F40FF92537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b="-1262"/>
        <a:stretch/>
      </xdr:blipFill>
      <xdr:spPr bwMode="auto">
        <a:xfrm>
          <a:off x="7777741" y="205269"/>
          <a:ext cx="2892358" cy="897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ITC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 Summarised"/>
      <sheetName val="Key Highlights for Social Media"/>
      <sheetName val="Blog"/>
      <sheetName val="About the Company"/>
      <sheetName val="Commentaries"/>
      <sheetName val="Whatif Analysis"/>
      <sheetName val="Entended Analysis"/>
      <sheetName val="Charts"/>
      <sheetName val="Discounted Cash Flow"/>
      <sheetName val="TECHNICAL ANALYSIS"/>
      <sheetName val="About the Report"/>
      <sheetName val="Profit &amp; Loss"/>
      <sheetName val="Quarters"/>
      <sheetName val="Balance Sheet"/>
      <sheetName val="Cash Flow"/>
      <sheetName val="Customization"/>
      <sheetName val="Data Sheet"/>
      <sheetName val="List of Stoc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E1" t="str">
            <v/>
          </cell>
        </row>
      </sheetData>
      <sheetData sheetId="17"/>
    </sheetDataSet>
  </externalBook>
</externalLink>
</file>

<file path=xl/tables/table1.xml><?xml version="1.0" encoding="utf-8"?>
<table xmlns="http://schemas.openxmlformats.org/spreadsheetml/2006/main" id="1" name="Annual" displayName="Annual" ref="A3:N19" headerRowCount="0" totalsRowShown="0" headerRowDxfId="29">
  <tableColumns count="14">
    <tableColumn id="1" name="Column1" headerRowDxfId="28" dataDxfId="27"/>
    <tableColumn id="2" name="Column2" headerRowDxfId="26"/>
    <tableColumn id="3" name="Column3" headerRowDxfId="25"/>
    <tableColumn id="4" name="Column4" headerRowDxfId="24"/>
    <tableColumn id="5" name="Column5" headerRowDxfId="23"/>
    <tableColumn id="6" name="Column6" headerRowDxfId="22"/>
    <tableColumn id="7" name="Column7" headerRowDxfId="21"/>
    <tableColumn id="8" name="Column8" headerRowDxfId="20"/>
    <tableColumn id="9" name="Column9" headerRowDxfId="19"/>
    <tableColumn id="10" name="Column10" headerRowDxfId="18"/>
    <tableColumn id="11" name="Column11" headerRowDxfId="17"/>
    <tableColumn id="12" name="Column12" headerRowDxfId="16"/>
    <tableColumn id="13" name="Column13" headerRowDxfId="15" dataDxfId="14"/>
    <tableColumn id="14" name="Column14" headerRowDxfId="13" dataDxfId="12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1">
  <tableColumns count="11">
    <tableColumn id="1" name="Column1" headerRowDxfId="10"/>
    <tableColumn id="2" name="Column2" headerRowDxfId="9"/>
    <tableColumn id="3" name="Column3" headerRowDxfId="8"/>
    <tableColumn id="4" name="Column4" headerRowDxfId="7"/>
    <tableColumn id="5" name="Column5" headerRowDxfId="6"/>
    <tableColumn id="6" name="Column6" headerRowDxfId="5"/>
    <tableColumn id="7" name="Column7" headerRowDxfId="4"/>
    <tableColumn id="8" name="Column8" headerRowDxfId="3"/>
    <tableColumn id="9" name="Column9" headerRowDxfId="2"/>
    <tableColumn id="10" name="Column10" headerRowDxfId="1"/>
    <tableColumn id="11" name="Column11" headerRowDxfId="0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/>
  </sheetViews>
  <sheetFormatPr defaultRowHeight="14.4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="9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D103" sqref="D103"/>
    </sheetView>
  </sheetViews>
  <sheetFormatPr defaultColWidth="8.77734375" defaultRowHeight="14.4"/>
  <cols>
    <col min="1" max="1" width="27.6640625" style="4" bestFit="1" customWidth="1"/>
    <col min="2" max="11" width="13.44140625" style="4" bestFit="1" customWidth="1"/>
    <col min="12" max="12" width="11" style="4" bestFit="1" customWidth="1"/>
    <col min="13" max="16384" width="8.77734375" style="4"/>
  </cols>
  <sheetData>
    <row r="1" spans="1:11" s="1" customFormat="1">
      <c r="A1" s="1" t="s">
        <v>0</v>
      </c>
      <c r="B1" s="1" t="s">
        <v>54</v>
      </c>
      <c r="E1" s="90" t="str">
        <f>IF(B2&lt;&gt;B3, "A NEW VERSION OF THE WORKSHEET IS AVAILABLE", "")</f>
        <v/>
      </c>
      <c r="F1" s="90"/>
      <c r="G1" s="90"/>
      <c r="H1" s="90"/>
      <c r="I1" s="90"/>
      <c r="J1" s="90"/>
      <c r="K1" s="90"/>
    </row>
    <row r="2" spans="1:11">
      <c r="A2" s="1" t="s">
        <v>52</v>
      </c>
      <c r="B2" s="4">
        <v>2.1</v>
      </c>
      <c r="E2" s="91" t="s">
        <v>36</v>
      </c>
      <c r="F2" s="91"/>
      <c r="G2" s="91"/>
      <c r="H2" s="91"/>
      <c r="I2" s="91"/>
      <c r="J2" s="91"/>
      <c r="K2" s="91"/>
    </row>
    <row r="3" spans="1:11">
      <c r="A3" s="1" t="s">
        <v>53</v>
      </c>
      <c r="B3" s="4">
        <v>2.1</v>
      </c>
    </row>
    <row r="4" spans="1:11">
      <c r="A4" s="1"/>
    </row>
    <row r="5" spans="1:11">
      <c r="A5" s="1" t="s">
        <v>55</v>
      </c>
    </row>
    <row r="6" spans="1:11">
      <c r="A6" s="4" t="s">
        <v>42</v>
      </c>
      <c r="B6" s="4">
        <f>IF(B9&gt;0, B9/B8, 0)</f>
        <v>31.440257356584752</v>
      </c>
    </row>
    <row r="7" spans="1:11">
      <c r="A7" s="4" t="s">
        <v>31</v>
      </c>
      <c r="B7">
        <v>5</v>
      </c>
    </row>
    <row r="8" spans="1:11">
      <c r="A8" s="4" t="s">
        <v>43</v>
      </c>
      <c r="B8">
        <v>12612.85</v>
      </c>
    </row>
    <row r="9" spans="1:11">
      <c r="A9" s="4" t="s">
        <v>70</v>
      </c>
      <c r="B9">
        <v>396551.25</v>
      </c>
    </row>
    <row r="15" spans="1:11">
      <c r="A15" s="1" t="s">
        <v>37</v>
      </c>
    </row>
    <row r="16" spans="1:11" s="18" customFormat="1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>
      <c r="A17" s="6" t="s">
        <v>6</v>
      </c>
      <c r="B17">
        <v>57589</v>
      </c>
      <c r="C17">
        <v>68085</v>
      </c>
      <c r="D17">
        <v>79809.399999999994</v>
      </c>
      <c r="E17">
        <v>86068.5</v>
      </c>
      <c r="F17">
        <v>75660</v>
      </c>
      <c r="G17">
        <v>70372</v>
      </c>
      <c r="H17">
        <v>88329.8</v>
      </c>
      <c r="I17">
        <v>118409.9</v>
      </c>
      <c r="J17">
        <v>141858.20000000001</v>
      </c>
      <c r="K17">
        <v>152913</v>
      </c>
    </row>
    <row r="18" spans="1:11" s="6" customFormat="1">
      <c r="A18" s="4" t="s">
        <v>71</v>
      </c>
      <c r="B18">
        <v>38701.199999999997</v>
      </c>
      <c r="C18">
        <v>47121.5</v>
      </c>
      <c r="D18">
        <v>54945.3</v>
      </c>
      <c r="E18">
        <v>59346.6</v>
      </c>
      <c r="F18">
        <v>53402</v>
      </c>
      <c r="G18">
        <v>50550.5</v>
      </c>
      <c r="H18">
        <v>66137.100000000006</v>
      </c>
      <c r="I18">
        <v>86066.9</v>
      </c>
      <c r="J18">
        <v>100119.5</v>
      </c>
      <c r="K18">
        <v>108718.3</v>
      </c>
    </row>
    <row r="19" spans="1:11" s="6" customFormat="1">
      <c r="A19" s="4" t="s">
        <v>72</v>
      </c>
      <c r="B19">
        <v>-4.8</v>
      </c>
      <c r="C19">
        <v>379.3</v>
      </c>
      <c r="D19">
        <v>-40.799999999999997</v>
      </c>
      <c r="E19">
        <v>-211.6</v>
      </c>
      <c r="F19">
        <v>238.7</v>
      </c>
      <c r="G19">
        <v>-273.60000000000002</v>
      </c>
      <c r="H19">
        <v>93.1</v>
      </c>
      <c r="I19">
        <v>580.5</v>
      </c>
      <c r="J19">
        <v>378.6</v>
      </c>
      <c r="K19">
        <v>1227.5</v>
      </c>
    </row>
    <row r="20" spans="1:11" s="6" customFormat="1">
      <c r="A20" s="4" t="s">
        <v>73</v>
      </c>
      <c r="B20">
        <v>694.1</v>
      </c>
      <c r="C20">
        <v>518.6</v>
      </c>
      <c r="D20">
        <v>673.4</v>
      </c>
      <c r="E20">
        <v>863.3</v>
      </c>
      <c r="F20">
        <v>699.5</v>
      </c>
      <c r="G20">
        <v>476.6</v>
      </c>
      <c r="H20">
        <v>630.9</v>
      </c>
      <c r="I20">
        <v>1091.9000000000001</v>
      </c>
      <c r="J20">
        <v>1033.4000000000001</v>
      </c>
      <c r="K20"/>
    </row>
    <row r="21" spans="1:11" s="6" customFormat="1">
      <c r="A21" s="4" t="s">
        <v>74</v>
      </c>
      <c r="B21">
        <v>427.8</v>
      </c>
      <c r="C21">
        <v>382.9</v>
      </c>
      <c r="D21">
        <v>462.1</v>
      </c>
      <c r="E21">
        <v>475.7</v>
      </c>
      <c r="F21">
        <v>378.1</v>
      </c>
      <c r="G21">
        <v>683.3</v>
      </c>
      <c r="H21">
        <v>852.5</v>
      </c>
      <c r="I21">
        <v>843.8</v>
      </c>
      <c r="J21">
        <v>939.3</v>
      </c>
      <c r="K21"/>
    </row>
    <row r="22" spans="1:11" s="6" customFormat="1">
      <c r="A22" s="4" t="s">
        <v>75</v>
      </c>
      <c r="B22">
        <v>2000.3</v>
      </c>
      <c r="C22">
        <v>2360.3000000000002</v>
      </c>
      <c r="D22">
        <v>2863.4</v>
      </c>
      <c r="E22">
        <v>3285</v>
      </c>
      <c r="F22">
        <v>3416.2</v>
      </c>
      <c r="G22">
        <v>3431.6</v>
      </c>
      <c r="H22">
        <v>4051.4</v>
      </c>
      <c r="I22">
        <v>5308.5</v>
      </c>
      <c r="J22">
        <v>6301.6</v>
      </c>
      <c r="K22">
        <v>7026</v>
      </c>
    </row>
    <row r="23" spans="1:11" s="6" customFormat="1">
      <c r="A23" s="4" t="s">
        <v>76</v>
      </c>
      <c r="B23">
        <v>5367.3</v>
      </c>
      <c r="C23">
        <v>6111.3</v>
      </c>
      <c r="D23">
        <v>6755.3</v>
      </c>
      <c r="E23">
        <v>8390.2999999999993</v>
      </c>
      <c r="F23">
        <v>8456.2999999999993</v>
      </c>
      <c r="G23">
        <v>7924</v>
      </c>
      <c r="H23">
        <v>9119.1</v>
      </c>
      <c r="I23">
        <v>10316.299999999999</v>
      </c>
      <c r="J23">
        <v>12082.6</v>
      </c>
      <c r="K23"/>
    </row>
    <row r="24" spans="1:11" s="6" customFormat="1">
      <c r="A24" s="4" t="s">
        <v>77</v>
      </c>
      <c r="B24">
        <v>1369.4</v>
      </c>
      <c r="C24">
        <v>1548.4</v>
      </c>
      <c r="D24">
        <v>1951.2</v>
      </c>
      <c r="E24">
        <v>2439.6999999999998</v>
      </c>
      <c r="F24">
        <v>2191.6</v>
      </c>
      <c r="G24">
        <v>1621.8</v>
      </c>
      <c r="H24">
        <v>1879.9</v>
      </c>
      <c r="I24">
        <v>2241.5</v>
      </c>
      <c r="J24">
        <v>3134.1</v>
      </c>
      <c r="K24">
        <v>18239.900000000001</v>
      </c>
    </row>
    <row r="25" spans="1:11" s="6" customFormat="1">
      <c r="A25" s="6" t="s">
        <v>9</v>
      </c>
      <c r="B25">
        <v>1464.1</v>
      </c>
      <c r="C25">
        <v>2399.1999999999998</v>
      </c>
      <c r="D25">
        <v>2154.6</v>
      </c>
      <c r="E25">
        <v>2664.2</v>
      </c>
      <c r="F25">
        <v>3410.4</v>
      </c>
      <c r="G25">
        <v>3046.3</v>
      </c>
      <c r="H25">
        <v>1860.8</v>
      </c>
      <c r="I25">
        <v>2415</v>
      </c>
      <c r="J25">
        <v>4247.6000000000004</v>
      </c>
      <c r="K25">
        <v>5266.1</v>
      </c>
    </row>
    <row r="26" spans="1:11" s="6" customFormat="1">
      <c r="A26" s="6" t="s">
        <v>10</v>
      </c>
      <c r="B26">
        <v>2821.8</v>
      </c>
      <c r="C26">
        <v>2603.9</v>
      </c>
      <c r="D26">
        <v>2759.8</v>
      </c>
      <c r="E26">
        <v>3020.8</v>
      </c>
      <c r="F26">
        <v>3528.4</v>
      </c>
      <c r="G26">
        <v>3034.1</v>
      </c>
      <c r="H26">
        <v>2789</v>
      </c>
      <c r="I26">
        <v>4846</v>
      </c>
      <c r="J26">
        <v>5255.8</v>
      </c>
      <c r="K26">
        <v>5608.2</v>
      </c>
    </row>
    <row r="27" spans="1:11" s="6" customFormat="1">
      <c r="A27" s="6" t="s">
        <v>11</v>
      </c>
      <c r="B27">
        <v>81.7</v>
      </c>
      <c r="C27">
        <v>89.4</v>
      </c>
      <c r="D27">
        <v>345.8</v>
      </c>
      <c r="E27">
        <v>75.900000000000006</v>
      </c>
      <c r="F27">
        <v>134.19999999999999</v>
      </c>
      <c r="G27">
        <v>101.8</v>
      </c>
      <c r="H27">
        <v>126.6</v>
      </c>
      <c r="I27">
        <v>252.3</v>
      </c>
      <c r="J27">
        <v>193.6</v>
      </c>
      <c r="K27">
        <v>194.2</v>
      </c>
    </row>
    <row r="28" spans="1:11" s="6" customFormat="1">
      <c r="A28" s="6" t="s">
        <v>12</v>
      </c>
      <c r="B28">
        <v>7584.7</v>
      </c>
      <c r="C28">
        <v>10127.200000000001</v>
      </c>
      <c r="D28">
        <v>11166.9</v>
      </c>
      <c r="E28">
        <v>10623.8</v>
      </c>
      <c r="F28">
        <v>7102.8</v>
      </c>
      <c r="G28">
        <v>5321</v>
      </c>
      <c r="H28">
        <v>4697.2</v>
      </c>
      <c r="I28">
        <v>10438.200000000001</v>
      </c>
      <c r="J28">
        <v>17424.5</v>
      </c>
      <c r="K28">
        <v>19620</v>
      </c>
    </row>
    <row r="29" spans="1:11" s="6" customFormat="1">
      <c r="A29" s="6" t="s">
        <v>13</v>
      </c>
      <c r="B29">
        <v>2087.5</v>
      </c>
      <c r="C29">
        <v>2616.1999999999998</v>
      </c>
      <c r="D29">
        <v>3286.2</v>
      </c>
      <c r="E29">
        <v>2973.2</v>
      </c>
      <c r="F29">
        <v>1425.2</v>
      </c>
      <c r="G29">
        <v>931.9</v>
      </c>
      <c r="H29">
        <v>817.7</v>
      </c>
      <c r="I29">
        <v>2174.5</v>
      </c>
      <c r="J29">
        <v>3936.3</v>
      </c>
      <c r="K29">
        <v>5119.8</v>
      </c>
    </row>
    <row r="30" spans="1:11" s="6" customFormat="1">
      <c r="A30" s="6" t="s">
        <v>14</v>
      </c>
      <c r="B30">
        <v>5497.2</v>
      </c>
      <c r="C30">
        <v>7509.9</v>
      </c>
      <c r="D30">
        <v>7880</v>
      </c>
      <c r="E30">
        <v>7649.1</v>
      </c>
      <c r="F30">
        <v>5676</v>
      </c>
      <c r="G30">
        <v>4389.1000000000004</v>
      </c>
      <c r="H30">
        <v>3879.5</v>
      </c>
      <c r="I30">
        <v>8263.7000000000007</v>
      </c>
      <c r="J30">
        <v>13488.2</v>
      </c>
      <c r="K30">
        <v>14500.2</v>
      </c>
    </row>
    <row r="31" spans="1:11" s="6" customFormat="1">
      <c r="A31" s="6" t="s">
        <v>61</v>
      </c>
      <c r="B31">
        <v>1057</v>
      </c>
      <c r="C31">
        <v>2265</v>
      </c>
      <c r="D31">
        <v>2416</v>
      </c>
      <c r="E31">
        <v>2416</v>
      </c>
      <c r="F31">
        <v>1812</v>
      </c>
      <c r="G31">
        <v>1359</v>
      </c>
      <c r="H31">
        <v>1812</v>
      </c>
      <c r="I31">
        <v>2829.6</v>
      </c>
      <c r="J31">
        <v>3930</v>
      </c>
      <c r="K31">
        <v>4244.3999999999996</v>
      </c>
    </row>
    <row r="32" spans="1:11" s="6" customFormat="1"/>
    <row r="33" spans="1:11">
      <c r="A33" s="6"/>
    </row>
    <row r="34" spans="1:11">
      <c r="A34" s="6"/>
    </row>
    <row r="35" spans="1:11">
      <c r="A35" s="6"/>
    </row>
    <row r="36" spans="1:11">
      <c r="A36" s="6"/>
    </row>
    <row r="37" spans="1:11">
      <c r="A37" s="6"/>
    </row>
    <row r="38" spans="1:11">
      <c r="A38" s="6"/>
    </row>
    <row r="39" spans="1:11">
      <c r="A39" s="6"/>
    </row>
    <row r="40" spans="1:11">
      <c r="A40" s="1" t="s">
        <v>39</v>
      </c>
    </row>
    <row r="41" spans="1:11" s="18" customFormat="1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>
      <c r="A42" s="6" t="s">
        <v>6</v>
      </c>
      <c r="B42">
        <v>29251.1</v>
      </c>
      <c r="C42">
        <v>32213.5</v>
      </c>
      <c r="D42">
        <v>32534.799999999999</v>
      </c>
      <c r="E42">
        <v>37339.4</v>
      </c>
      <c r="F42">
        <v>33512.800000000003</v>
      </c>
      <c r="G42">
        <v>38471.199999999997</v>
      </c>
      <c r="H42">
        <v>35779.4</v>
      </c>
      <c r="I42">
        <v>37449.199999999997</v>
      </c>
      <c r="J42">
        <v>38764.300000000003</v>
      </c>
      <c r="K42">
        <v>40920.1</v>
      </c>
    </row>
    <row r="43" spans="1:11" s="6" customFormat="1">
      <c r="A43" s="6" t="s">
        <v>7</v>
      </c>
      <c r="B43">
        <v>25878</v>
      </c>
      <c r="C43">
        <v>28319.8</v>
      </c>
      <c r="D43">
        <v>29014.9</v>
      </c>
      <c r="E43">
        <v>32027.9</v>
      </c>
      <c r="F43">
        <v>29072.799999999999</v>
      </c>
      <c r="G43">
        <v>33250.1</v>
      </c>
      <c r="H43">
        <v>30672.799999999999</v>
      </c>
      <c r="I43">
        <v>32450.400000000001</v>
      </c>
      <c r="J43">
        <v>33687.800000000003</v>
      </c>
      <c r="K43">
        <v>36076.1</v>
      </c>
    </row>
    <row r="44" spans="1:11" s="6" customFormat="1">
      <c r="A44" s="6" t="s">
        <v>9</v>
      </c>
      <c r="B44">
        <v>892.9</v>
      </c>
      <c r="C44">
        <v>850.4</v>
      </c>
      <c r="D44">
        <v>1109.7</v>
      </c>
      <c r="E44">
        <v>957.8</v>
      </c>
      <c r="F44">
        <v>1052.9000000000001</v>
      </c>
      <c r="G44">
        <v>1261</v>
      </c>
      <c r="H44">
        <v>1118.0999999999999</v>
      </c>
      <c r="I44">
        <v>1570.5</v>
      </c>
      <c r="J44">
        <v>1124.8</v>
      </c>
      <c r="K44">
        <v>1583.1</v>
      </c>
    </row>
    <row r="45" spans="1:11" s="6" customFormat="1">
      <c r="A45" s="6" t="s">
        <v>10</v>
      </c>
      <c r="B45">
        <v>1209.3</v>
      </c>
      <c r="C45">
        <v>1239.9000000000001</v>
      </c>
      <c r="D45">
        <v>1314.1</v>
      </c>
      <c r="E45">
        <v>1341.9</v>
      </c>
      <c r="F45">
        <v>1301.5</v>
      </c>
      <c r="G45">
        <v>1298.3</v>
      </c>
      <c r="H45">
        <v>1331.7</v>
      </c>
      <c r="I45">
        <v>1385.7</v>
      </c>
      <c r="J45">
        <v>1429</v>
      </c>
      <c r="K45">
        <v>1461.8</v>
      </c>
    </row>
    <row r="46" spans="1:11" s="6" customFormat="1">
      <c r="A46" s="6" t="s">
        <v>11</v>
      </c>
      <c r="B46">
        <v>29.6</v>
      </c>
      <c r="C46">
        <v>163.5</v>
      </c>
      <c r="D46">
        <v>46.5</v>
      </c>
      <c r="E46">
        <v>35.1</v>
      </c>
      <c r="F46">
        <v>35.799999999999997</v>
      </c>
      <c r="G46">
        <v>76.2</v>
      </c>
      <c r="H46">
        <v>57.3</v>
      </c>
      <c r="I46">
        <v>43</v>
      </c>
      <c r="J46">
        <v>46.3</v>
      </c>
      <c r="K46">
        <v>47.6</v>
      </c>
    </row>
    <row r="47" spans="1:11" s="6" customFormat="1">
      <c r="A47" s="6" t="s">
        <v>12</v>
      </c>
      <c r="B47">
        <v>3027.1</v>
      </c>
      <c r="C47">
        <v>3340.7</v>
      </c>
      <c r="D47">
        <v>3269</v>
      </c>
      <c r="E47">
        <v>4892.3</v>
      </c>
      <c r="F47">
        <v>4155.6000000000004</v>
      </c>
      <c r="G47">
        <v>5107.6000000000004</v>
      </c>
      <c r="H47">
        <v>4835.7</v>
      </c>
      <c r="I47">
        <v>5140.6000000000004</v>
      </c>
      <c r="J47">
        <v>4726</v>
      </c>
      <c r="K47">
        <v>4917.7</v>
      </c>
    </row>
    <row r="48" spans="1:11" s="6" customFormat="1">
      <c r="A48" s="6" t="s">
        <v>13</v>
      </c>
      <c r="B48">
        <v>621</v>
      </c>
      <c r="C48">
        <v>653</v>
      </c>
      <c r="D48">
        <v>726.1</v>
      </c>
      <c r="E48">
        <v>1106.0999999999999</v>
      </c>
      <c r="F48">
        <v>948.8</v>
      </c>
      <c r="G48">
        <v>1155.3</v>
      </c>
      <c r="H48">
        <v>1076</v>
      </c>
      <c r="I48">
        <v>2038.1</v>
      </c>
      <c r="J48">
        <v>999.1</v>
      </c>
      <c r="K48">
        <v>1006.6</v>
      </c>
    </row>
    <row r="49" spans="1:11" s="6" customFormat="1">
      <c r="A49" s="6" t="s">
        <v>14</v>
      </c>
      <c r="B49">
        <v>2406.1</v>
      </c>
      <c r="C49">
        <v>2687.7</v>
      </c>
      <c r="D49">
        <v>2542.9</v>
      </c>
      <c r="E49">
        <v>3786.2</v>
      </c>
      <c r="F49">
        <v>3206.8</v>
      </c>
      <c r="G49">
        <v>3952.3</v>
      </c>
      <c r="H49">
        <v>3759.7</v>
      </c>
      <c r="I49">
        <v>3102.5</v>
      </c>
      <c r="J49">
        <v>3726.9</v>
      </c>
      <c r="K49">
        <v>3911.1</v>
      </c>
    </row>
    <row r="50" spans="1:11">
      <c r="A50" s="6" t="s">
        <v>8</v>
      </c>
      <c r="B50">
        <v>3373.1</v>
      </c>
      <c r="C50">
        <v>3893.7</v>
      </c>
      <c r="D50">
        <v>3519.9</v>
      </c>
      <c r="E50">
        <v>5311.5</v>
      </c>
      <c r="F50">
        <v>4440</v>
      </c>
      <c r="G50">
        <v>5221.1000000000004</v>
      </c>
      <c r="H50">
        <v>5106.6000000000004</v>
      </c>
      <c r="I50">
        <v>4998.8</v>
      </c>
      <c r="J50">
        <v>5076.5</v>
      </c>
      <c r="K50">
        <v>4844</v>
      </c>
    </row>
    <row r="51" spans="1:11">
      <c r="A51" s="6"/>
    </row>
    <row r="52" spans="1:11">
      <c r="A52" s="6"/>
    </row>
    <row r="53" spans="1:11">
      <c r="A53" s="6"/>
    </row>
    <row r="54" spans="1:11">
      <c r="A54" s="6"/>
    </row>
    <row r="55" spans="1:11">
      <c r="A55" s="1" t="s">
        <v>40</v>
      </c>
    </row>
    <row r="56" spans="1:11" s="18" customFormat="1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>
      <c r="A57" s="6" t="s">
        <v>24</v>
      </c>
      <c r="B57">
        <v>151</v>
      </c>
      <c r="C57">
        <v>151</v>
      </c>
      <c r="D57">
        <v>151</v>
      </c>
      <c r="E57">
        <v>151</v>
      </c>
      <c r="F57">
        <v>151</v>
      </c>
      <c r="G57">
        <v>151</v>
      </c>
      <c r="H57">
        <v>151</v>
      </c>
      <c r="I57">
        <v>157.19999999999999</v>
      </c>
      <c r="J57">
        <v>157.19999999999999</v>
      </c>
      <c r="K57">
        <v>157.19999999999999</v>
      </c>
    </row>
    <row r="58" spans="1:11">
      <c r="A58" s="6" t="s">
        <v>25</v>
      </c>
      <c r="B58">
        <v>30465</v>
      </c>
      <c r="C58">
        <v>36924.1</v>
      </c>
      <c r="D58">
        <v>42408.4</v>
      </c>
      <c r="E58">
        <v>46941.1</v>
      </c>
      <c r="F58">
        <v>49262</v>
      </c>
      <c r="G58">
        <v>52349.599999999999</v>
      </c>
      <c r="H58">
        <v>55182.5</v>
      </c>
      <c r="I58">
        <v>74443</v>
      </c>
      <c r="J58">
        <v>85478.8</v>
      </c>
      <c r="K58">
        <v>96082.7</v>
      </c>
    </row>
    <row r="59" spans="1:11">
      <c r="A59" s="6" t="s">
        <v>62</v>
      </c>
      <c r="B59">
        <v>230.9</v>
      </c>
      <c r="C59">
        <v>483.6</v>
      </c>
      <c r="D59">
        <v>120.8</v>
      </c>
      <c r="E59">
        <v>159.6</v>
      </c>
      <c r="F59">
        <v>184.1</v>
      </c>
      <c r="G59">
        <v>540.9</v>
      </c>
      <c r="H59">
        <v>425.5</v>
      </c>
      <c r="I59">
        <v>1247.5999999999999</v>
      </c>
      <c r="J59">
        <v>118.6</v>
      </c>
      <c r="K59">
        <v>87</v>
      </c>
    </row>
    <row r="60" spans="1:11">
      <c r="A60" s="6" t="s">
        <v>63</v>
      </c>
      <c r="B60">
        <v>11878.6</v>
      </c>
      <c r="C60">
        <v>14401.8</v>
      </c>
      <c r="D60">
        <v>17568.2</v>
      </c>
      <c r="E60">
        <v>16717</v>
      </c>
      <c r="F60">
        <v>14030.6</v>
      </c>
      <c r="G60">
        <v>18334.599999999999</v>
      </c>
      <c r="H60">
        <v>18896.5</v>
      </c>
      <c r="I60">
        <v>24258.2</v>
      </c>
      <c r="J60">
        <v>29549.5</v>
      </c>
      <c r="K60">
        <v>35644.9</v>
      </c>
    </row>
    <row r="61" spans="1:11" s="1" customFormat="1">
      <c r="A61" s="1" t="s">
        <v>26</v>
      </c>
      <c r="B61">
        <v>42725.5</v>
      </c>
      <c r="C61">
        <v>51960.5</v>
      </c>
      <c r="D61">
        <v>60248.4</v>
      </c>
      <c r="E61">
        <v>63968.7</v>
      </c>
      <c r="F61">
        <v>63627.7</v>
      </c>
      <c r="G61">
        <v>71376.100000000006</v>
      </c>
      <c r="H61">
        <v>74655.5</v>
      </c>
      <c r="I61">
        <v>100106</v>
      </c>
      <c r="J61">
        <v>115304.1</v>
      </c>
      <c r="K61">
        <v>131971.79999999999</v>
      </c>
    </row>
    <row r="62" spans="1:11">
      <c r="A62" s="6" t="s">
        <v>27</v>
      </c>
      <c r="B62">
        <v>12529.6</v>
      </c>
      <c r="C62">
        <v>13310.7</v>
      </c>
      <c r="D62">
        <v>13388.8</v>
      </c>
      <c r="E62">
        <v>15437.3</v>
      </c>
      <c r="F62">
        <v>15744.4</v>
      </c>
      <c r="G62">
        <v>14988.7</v>
      </c>
      <c r="H62">
        <v>13747.2</v>
      </c>
      <c r="I62">
        <v>27941.4</v>
      </c>
      <c r="J62">
        <v>27864.799999999999</v>
      </c>
      <c r="K62">
        <v>33384.5</v>
      </c>
    </row>
    <row r="63" spans="1:11">
      <c r="A63" s="6" t="s">
        <v>28</v>
      </c>
      <c r="B63">
        <v>1006.9</v>
      </c>
      <c r="C63">
        <v>1252.3</v>
      </c>
      <c r="D63">
        <v>2132.1</v>
      </c>
      <c r="E63">
        <v>1606.9</v>
      </c>
      <c r="F63">
        <v>1415.2</v>
      </c>
      <c r="G63">
        <v>1496.8</v>
      </c>
      <c r="H63">
        <v>2936.5</v>
      </c>
      <c r="I63">
        <v>4143</v>
      </c>
      <c r="J63">
        <v>7734.8</v>
      </c>
      <c r="K63">
        <v>7527.2</v>
      </c>
    </row>
    <row r="64" spans="1:11">
      <c r="A64" s="6" t="s">
        <v>29</v>
      </c>
      <c r="B64">
        <v>20675.8</v>
      </c>
      <c r="C64">
        <v>29150.6</v>
      </c>
      <c r="D64">
        <v>36123.1</v>
      </c>
      <c r="E64">
        <v>37503.599999999999</v>
      </c>
      <c r="F64">
        <v>37488</v>
      </c>
      <c r="G64">
        <v>42944.800000000003</v>
      </c>
      <c r="H64">
        <v>42034.7</v>
      </c>
      <c r="I64">
        <v>49184.3</v>
      </c>
      <c r="J64">
        <v>57296</v>
      </c>
      <c r="K64">
        <v>66265.399999999994</v>
      </c>
    </row>
    <row r="65" spans="1:11">
      <c r="A65" s="6" t="s">
        <v>64</v>
      </c>
      <c r="B65">
        <v>8513.2000000000007</v>
      </c>
      <c r="C65">
        <v>8246.9</v>
      </c>
      <c r="D65">
        <v>8604.4</v>
      </c>
      <c r="E65">
        <v>9420.9</v>
      </c>
      <c r="F65">
        <v>8980.1</v>
      </c>
      <c r="G65">
        <v>11945.8</v>
      </c>
      <c r="H65">
        <v>15937.1</v>
      </c>
      <c r="I65">
        <v>18837.3</v>
      </c>
      <c r="J65">
        <v>22408.5</v>
      </c>
      <c r="K65">
        <v>24794.7</v>
      </c>
    </row>
    <row r="66" spans="1:11" s="1" customFormat="1">
      <c r="A66" s="1" t="s">
        <v>26</v>
      </c>
      <c r="B66">
        <v>42725.5</v>
      </c>
      <c r="C66">
        <v>51960.5</v>
      </c>
      <c r="D66">
        <v>60248.4</v>
      </c>
      <c r="E66">
        <v>63968.7</v>
      </c>
      <c r="F66">
        <v>63627.7</v>
      </c>
      <c r="G66">
        <v>71376.100000000006</v>
      </c>
      <c r="H66">
        <v>74655.5</v>
      </c>
      <c r="I66">
        <v>100106</v>
      </c>
      <c r="J66">
        <v>115304.1</v>
      </c>
      <c r="K66">
        <v>131971.79999999999</v>
      </c>
    </row>
    <row r="67" spans="1:11" s="6" customFormat="1">
      <c r="A67" s="6" t="s">
        <v>69</v>
      </c>
      <c r="B67">
        <v>1323.4</v>
      </c>
      <c r="C67">
        <v>1202.5999999999999</v>
      </c>
      <c r="D67">
        <v>1465.4</v>
      </c>
      <c r="E67">
        <v>2312.8000000000002</v>
      </c>
      <c r="F67">
        <v>1977.7</v>
      </c>
      <c r="G67">
        <v>1279.9000000000001</v>
      </c>
      <c r="H67">
        <v>2034.5</v>
      </c>
      <c r="I67">
        <v>3284.8</v>
      </c>
      <c r="J67">
        <v>4596.8</v>
      </c>
      <c r="K67">
        <v>6539.7</v>
      </c>
    </row>
    <row r="68" spans="1:11">
      <c r="A68" s="6" t="s">
        <v>45</v>
      </c>
      <c r="B68">
        <v>3132.6</v>
      </c>
      <c r="C68">
        <v>3263.7</v>
      </c>
      <c r="D68">
        <v>3160.2</v>
      </c>
      <c r="E68">
        <v>3322.6</v>
      </c>
      <c r="F68">
        <v>3213.9</v>
      </c>
      <c r="G68">
        <v>3049</v>
      </c>
      <c r="H68">
        <v>3532.3</v>
      </c>
      <c r="I68">
        <v>5443.5</v>
      </c>
      <c r="J68">
        <v>5318.1</v>
      </c>
      <c r="K68">
        <v>6913.2</v>
      </c>
    </row>
    <row r="69" spans="1:11">
      <c r="A69" s="4" t="s">
        <v>78</v>
      </c>
      <c r="B69">
        <v>50.7</v>
      </c>
      <c r="C69">
        <v>23.5</v>
      </c>
      <c r="D69">
        <v>74</v>
      </c>
      <c r="E69">
        <v>187.8</v>
      </c>
      <c r="F69">
        <v>29</v>
      </c>
      <c r="G69">
        <v>3047.1</v>
      </c>
      <c r="H69">
        <v>3042.2</v>
      </c>
      <c r="I69">
        <v>2748.5</v>
      </c>
      <c r="J69">
        <v>2827.4</v>
      </c>
      <c r="K69">
        <v>552.9</v>
      </c>
    </row>
    <row r="70" spans="1:11">
      <c r="A70" s="4" t="s">
        <v>65</v>
      </c>
      <c r="B70">
        <v>302080060</v>
      </c>
      <c r="C70">
        <v>302080060</v>
      </c>
      <c r="D70">
        <v>302080060</v>
      </c>
      <c r="E70">
        <v>302080060</v>
      </c>
      <c r="F70">
        <v>302080060</v>
      </c>
      <c r="G70">
        <v>302080060</v>
      </c>
      <c r="H70">
        <v>302080060</v>
      </c>
      <c r="I70">
        <v>302080060</v>
      </c>
      <c r="J70">
        <v>314402574</v>
      </c>
      <c r="K70">
        <v>314402574</v>
      </c>
    </row>
    <row r="71" spans="1:11">
      <c r="A71" s="4" t="s">
        <v>66</v>
      </c>
    </row>
    <row r="72" spans="1:11">
      <c r="A72" s="4" t="s">
        <v>79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4" spans="1:11">
      <c r="A74" s="6"/>
    </row>
    <row r="75" spans="1:11">
      <c r="A75" s="6"/>
    </row>
    <row r="76" spans="1:11">
      <c r="A76" s="6"/>
    </row>
    <row r="77" spans="1:11">
      <c r="A77" s="6"/>
    </row>
    <row r="78" spans="1:11">
      <c r="A78" s="6"/>
    </row>
    <row r="79" spans="1:11">
      <c r="A79" s="6"/>
    </row>
    <row r="80" spans="1:11">
      <c r="A80" s="1" t="s">
        <v>41</v>
      </c>
    </row>
    <row r="81" spans="1:11" s="18" customFormat="1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>
      <c r="A82" s="6" t="s">
        <v>32</v>
      </c>
      <c r="B82">
        <v>8482.5</v>
      </c>
      <c r="C82">
        <v>10282</v>
      </c>
      <c r="D82">
        <v>11787.9</v>
      </c>
      <c r="E82">
        <v>6600.9</v>
      </c>
      <c r="F82">
        <v>3495.8</v>
      </c>
      <c r="G82">
        <v>8856.2000000000007</v>
      </c>
      <c r="H82">
        <v>1840.5</v>
      </c>
      <c r="I82">
        <v>10814.6</v>
      </c>
      <c r="J82">
        <v>16801.099999999999</v>
      </c>
      <c r="K82">
        <v>16136.2</v>
      </c>
    </row>
    <row r="83" spans="1:11" s="6" customFormat="1">
      <c r="A83" s="6" t="s">
        <v>33</v>
      </c>
      <c r="B83">
        <v>-7230.4</v>
      </c>
      <c r="C83">
        <v>-9173.2000000000007</v>
      </c>
      <c r="D83">
        <v>-8301.7000000000007</v>
      </c>
      <c r="E83">
        <v>-3539.9</v>
      </c>
      <c r="F83">
        <v>-556.6</v>
      </c>
      <c r="G83">
        <v>-7291.3</v>
      </c>
      <c r="H83">
        <v>-239.2</v>
      </c>
      <c r="I83">
        <v>-8820.5</v>
      </c>
      <c r="J83">
        <v>-11864.8</v>
      </c>
      <c r="K83">
        <v>-14456.1</v>
      </c>
    </row>
    <row r="84" spans="1:11" s="6" customFormat="1">
      <c r="A84" s="6" t="s">
        <v>34</v>
      </c>
      <c r="B84">
        <v>-1236.5999999999999</v>
      </c>
      <c r="C84">
        <v>-1129.3</v>
      </c>
      <c r="D84">
        <v>-3436.1</v>
      </c>
      <c r="E84">
        <v>-2947.9</v>
      </c>
      <c r="F84">
        <v>-3104.3</v>
      </c>
      <c r="G84">
        <v>-1544.9</v>
      </c>
      <c r="H84">
        <v>-1607</v>
      </c>
      <c r="I84">
        <v>-1213.9000000000001</v>
      </c>
      <c r="J84">
        <v>-4062</v>
      </c>
      <c r="K84">
        <v>-4155.1000000000004</v>
      </c>
    </row>
    <row r="85" spans="1:11" s="1" customFormat="1">
      <c r="A85" s="6" t="s">
        <v>35</v>
      </c>
      <c r="B85">
        <v>15.5</v>
      </c>
      <c r="C85">
        <v>-20.5</v>
      </c>
      <c r="D85">
        <v>50.1</v>
      </c>
      <c r="E85">
        <v>113.1</v>
      </c>
      <c r="F85">
        <v>-165.1</v>
      </c>
      <c r="G85">
        <v>20</v>
      </c>
      <c r="H85">
        <v>-5.7</v>
      </c>
      <c r="I85">
        <v>780.2</v>
      </c>
      <c r="J85">
        <v>874.3</v>
      </c>
      <c r="K85">
        <v>-2475</v>
      </c>
    </row>
    <row r="86" spans="1:11">
      <c r="A86" s="6"/>
    </row>
    <row r="87" spans="1:11">
      <c r="A87" s="6"/>
    </row>
    <row r="88" spans="1:11">
      <c r="A88" s="6"/>
    </row>
    <row r="89" spans="1:11">
      <c r="A89" s="6"/>
    </row>
    <row r="90" spans="1:11" s="1" customFormat="1">
      <c r="A90" s="1" t="s">
        <v>68</v>
      </c>
      <c r="B90">
        <v>3716.3</v>
      </c>
      <c r="C90">
        <v>6015.7</v>
      </c>
      <c r="D90">
        <v>8861.1</v>
      </c>
      <c r="E90">
        <v>6672.55</v>
      </c>
      <c r="F90">
        <v>4288.3</v>
      </c>
      <c r="G90">
        <v>6859.2</v>
      </c>
      <c r="H90">
        <v>7561.3</v>
      </c>
      <c r="I90">
        <v>8292.15</v>
      </c>
      <c r="J90">
        <v>12600.35</v>
      </c>
      <c r="K90">
        <v>11522.15</v>
      </c>
    </row>
    <row r="92" spans="1:11" s="1" customFormat="1">
      <c r="A92" s="1" t="s">
        <v>67</v>
      </c>
    </row>
    <row r="93" spans="1:11">
      <c r="A93" s="4" t="s">
        <v>80</v>
      </c>
      <c r="B93" s="20">
        <v>30.21</v>
      </c>
      <c r="C93" s="20">
        <v>30.21</v>
      </c>
      <c r="D93" s="20">
        <v>30.21</v>
      </c>
      <c r="E93" s="20">
        <v>30.21</v>
      </c>
      <c r="F93" s="20">
        <v>30.21</v>
      </c>
      <c r="G93" s="20">
        <v>30.21</v>
      </c>
      <c r="H93" s="20">
        <v>30.21</v>
      </c>
      <c r="I93" s="20">
        <v>30.21</v>
      </c>
      <c r="J93" s="20">
        <v>31.44</v>
      </c>
      <c r="K93" s="20">
        <v>31.44</v>
      </c>
    </row>
  </sheetData>
  <mergeCells count="2">
    <mergeCell ref="E1:K1"/>
    <mergeCell ref="E2:K2"/>
  </mergeCells>
  <conditionalFormatting sqref="E1:K1">
    <cfRule type="cellIs" dxfId="3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0"/>
  <sheetViews>
    <sheetView zoomScale="82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E34" sqref="E34"/>
    </sheetView>
  </sheetViews>
  <sheetFormatPr defaultColWidth="8.77734375" defaultRowHeight="14.4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21875" customWidth="1"/>
  </cols>
  <sheetData>
    <row r="1" spans="1:14" s="2" customFormat="1">
      <c r="A1" s="2" t="str">
        <f>'Data Sheet'!B1</f>
        <v>MARUTI SUZUKI INDIA LTD</v>
      </c>
      <c r="H1" t="str">
        <f>UPDATE</f>
        <v/>
      </c>
      <c r="J1" s="3"/>
      <c r="K1" s="3"/>
      <c r="M1" s="2" t="s">
        <v>1</v>
      </c>
    </row>
    <row r="3" spans="1:14" s="2" customFormat="1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>
      <c r="A4" s="2" t="s">
        <v>6</v>
      </c>
      <c r="B4" s="1">
        <f>'Data Sheet'!B17</f>
        <v>57589</v>
      </c>
      <c r="C4" s="1">
        <f>'Data Sheet'!C17</f>
        <v>68085</v>
      </c>
      <c r="D4" s="1">
        <f>'Data Sheet'!D17</f>
        <v>79809.399999999994</v>
      </c>
      <c r="E4" s="1">
        <f>'Data Sheet'!E17</f>
        <v>86068.5</v>
      </c>
      <c r="F4" s="1">
        <f>'Data Sheet'!F17</f>
        <v>75660</v>
      </c>
      <c r="G4" s="1">
        <f>'Data Sheet'!G17</f>
        <v>70372</v>
      </c>
      <c r="H4" s="1">
        <f>'Data Sheet'!H17</f>
        <v>88329.8</v>
      </c>
      <c r="I4" s="1">
        <f>'Data Sheet'!I17</f>
        <v>118409.9</v>
      </c>
      <c r="J4" s="1">
        <f>'Data Sheet'!J17</f>
        <v>141858.20000000001</v>
      </c>
      <c r="K4" s="1">
        <f>'Data Sheet'!K17</f>
        <v>152913</v>
      </c>
      <c r="L4" s="1">
        <f>SUM(Quarters!H4:K4)</f>
        <v>152913</v>
      </c>
      <c r="M4" s="1">
        <f>$K4+M23*K4</f>
        <v>183607.37828371054</v>
      </c>
      <c r="N4" s="1">
        <f>$K4+N23*L4</f>
        <v>164829.28423594829</v>
      </c>
    </row>
    <row r="5" spans="1:14">
      <c r="A5" t="s">
        <v>7</v>
      </c>
      <c r="B5" s="6">
        <f>SUM('Data Sheet'!B18,'Data Sheet'!B20:B24, -1*'Data Sheet'!B19)</f>
        <v>48564.900000000009</v>
      </c>
      <c r="C5" s="6">
        <f>SUM('Data Sheet'!C18,'Data Sheet'!C20:C24, -1*'Data Sheet'!C19)</f>
        <v>57663.700000000004</v>
      </c>
      <c r="D5" s="6">
        <f>SUM('Data Sheet'!D18,'Data Sheet'!D20:D24, -1*'Data Sheet'!D19)</f>
        <v>67691.5</v>
      </c>
      <c r="E5" s="6">
        <f>SUM('Data Sheet'!E18,'Data Sheet'!E20:E24, -1*'Data Sheet'!E19)</f>
        <v>75012.2</v>
      </c>
      <c r="F5" s="6">
        <f>SUM('Data Sheet'!F18,'Data Sheet'!F20:F24, -1*'Data Sheet'!F19)</f>
        <v>68305</v>
      </c>
      <c r="G5" s="6">
        <f>SUM('Data Sheet'!G18,'Data Sheet'!G20:G24, -1*'Data Sheet'!G19)</f>
        <v>64961.4</v>
      </c>
      <c r="H5" s="6">
        <f>SUM('Data Sheet'!H18,'Data Sheet'!H20:H24, -1*'Data Sheet'!H19)</f>
        <v>82577.799999999988</v>
      </c>
      <c r="I5" s="6">
        <f>SUM('Data Sheet'!I18,'Data Sheet'!I20:I24, -1*'Data Sheet'!I19)</f>
        <v>105288.4</v>
      </c>
      <c r="J5" s="6">
        <f>SUM('Data Sheet'!J18,'Data Sheet'!J20:J24, -1*'Data Sheet'!J19)</f>
        <v>123231.90000000001</v>
      </c>
      <c r="K5" s="6">
        <f>SUM('Data Sheet'!K18,'Data Sheet'!K20:K24, -1*'Data Sheet'!K19)</f>
        <v>132756.70000000001</v>
      </c>
      <c r="L5" s="6">
        <f>SUM(Quarters!H5:K5)</f>
        <v>132887.1</v>
      </c>
      <c r="M5" s="6">
        <f t="shared" ref="M5:N5" si="0">M4-M6</f>
        <v>159561.65949739571</v>
      </c>
      <c r="N5" s="6">
        <f t="shared" si="0"/>
        <v>146652.06820077173</v>
      </c>
    </row>
    <row r="6" spans="1:14" s="2" customFormat="1">
      <c r="A6" s="2" t="s">
        <v>8</v>
      </c>
      <c r="B6" s="1">
        <f>B4-B5</f>
        <v>9024.0999999999913</v>
      </c>
      <c r="C6" s="1">
        <f t="shared" ref="C6:K6" si="1">C4-C5</f>
        <v>10421.299999999996</v>
      </c>
      <c r="D6" s="1">
        <f t="shared" si="1"/>
        <v>12117.899999999994</v>
      </c>
      <c r="E6" s="1">
        <f t="shared" si="1"/>
        <v>11056.300000000003</v>
      </c>
      <c r="F6" s="1">
        <f t="shared" si="1"/>
        <v>7355</v>
      </c>
      <c r="G6" s="1">
        <f t="shared" si="1"/>
        <v>5410.5999999999985</v>
      </c>
      <c r="H6" s="1">
        <f t="shared" si="1"/>
        <v>5752.0000000000146</v>
      </c>
      <c r="I6" s="1">
        <f t="shared" si="1"/>
        <v>13121.5</v>
      </c>
      <c r="J6" s="1">
        <f t="shared" si="1"/>
        <v>18626.300000000003</v>
      </c>
      <c r="K6" s="1">
        <f t="shared" si="1"/>
        <v>20156.299999999988</v>
      </c>
      <c r="L6" s="1">
        <f>SUM(Quarters!H6:K6)</f>
        <v>20025.900000000001</v>
      </c>
      <c r="M6" s="1">
        <f>M4*M24</f>
        <v>24045.718786314828</v>
      </c>
      <c r="N6" s="1">
        <f>N4*N24</f>
        <v>18177.216035176574</v>
      </c>
    </row>
    <row r="7" spans="1:14">
      <c r="A7" t="s">
        <v>9</v>
      </c>
      <c r="B7" s="6">
        <f>'Data Sheet'!B25</f>
        <v>1464.1</v>
      </c>
      <c r="C7" s="6">
        <f>'Data Sheet'!C25</f>
        <v>2399.1999999999998</v>
      </c>
      <c r="D7" s="6">
        <f>'Data Sheet'!D25</f>
        <v>2154.6</v>
      </c>
      <c r="E7" s="6">
        <f>'Data Sheet'!E25</f>
        <v>2664.2</v>
      </c>
      <c r="F7" s="6">
        <f>'Data Sheet'!F25</f>
        <v>3410.4</v>
      </c>
      <c r="G7" s="6">
        <f>'Data Sheet'!G25</f>
        <v>3046.3</v>
      </c>
      <c r="H7" s="6">
        <f>'Data Sheet'!H25</f>
        <v>1860.8</v>
      </c>
      <c r="I7" s="6">
        <f>'Data Sheet'!I25</f>
        <v>2415</v>
      </c>
      <c r="J7" s="6">
        <f>'Data Sheet'!J25</f>
        <v>4247.6000000000004</v>
      </c>
      <c r="K7" s="6">
        <f>'Data Sheet'!K25</f>
        <v>5266.1</v>
      </c>
      <c r="L7" s="6">
        <f>SUM(Quarters!H7:K7)</f>
        <v>5396.5</v>
      </c>
      <c r="M7" s="6">
        <v>0</v>
      </c>
      <c r="N7" s="6">
        <v>0</v>
      </c>
    </row>
    <row r="8" spans="1:14">
      <c r="A8" t="s">
        <v>10</v>
      </c>
      <c r="B8" s="6">
        <f>'Data Sheet'!B26</f>
        <v>2821.8</v>
      </c>
      <c r="C8" s="6">
        <f>'Data Sheet'!C26</f>
        <v>2603.9</v>
      </c>
      <c r="D8" s="6">
        <f>'Data Sheet'!D26</f>
        <v>2759.8</v>
      </c>
      <c r="E8" s="6">
        <f>'Data Sheet'!E26</f>
        <v>3020.8</v>
      </c>
      <c r="F8" s="6">
        <f>'Data Sheet'!F26</f>
        <v>3528.4</v>
      </c>
      <c r="G8" s="6">
        <f>'Data Sheet'!G26</f>
        <v>3034.1</v>
      </c>
      <c r="H8" s="6">
        <f>'Data Sheet'!H26</f>
        <v>2789</v>
      </c>
      <c r="I8" s="6">
        <f>'Data Sheet'!I26</f>
        <v>4846</v>
      </c>
      <c r="J8" s="6">
        <f>'Data Sheet'!J26</f>
        <v>5255.8</v>
      </c>
      <c r="K8" s="6">
        <f>'Data Sheet'!K26</f>
        <v>5608.2</v>
      </c>
      <c r="L8" s="6">
        <f>SUM(Quarters!H8:K8)</f>
        <v>5608.2</v>
      </c>
      <c r="M8" s="6">
        <f>+$L8</f>
        <v>5608.2</v>
      </c>
      <c r="N8" s="6">
        <f>+$L8</f>
        <v>5608.2</v>
      </c>
    </row>
    <row r="9" spans="1:14">
      <c r="A9" t="s">
        <v>11</v>
      </c>
      <c r="B9" s="6">
        <f>'Data Sheet'!B27</f>
        <v>81.7</v>
      </c>
      <c r="C9" s="6">
        <f>'Data Sheet'!C27</f>
        <v>89.4</v>
      </c>
      <c r="D9" s="6">
        <f>'Data Sheet'!D27</f>
        <v>345.8</v>
      </c>
      <c r="E9" s="6">
        <f>'Data Sheet'!E27</f>
        <v>75.900000000000006</v>
      </c>
      <c r="F9" s="6">
        <f>'Data Sheet'!F27</f>
        <v>134.19999999999999</v>
      </c>
      <c r="G9" s="6">
        <f>'Data Sheet'!G27</f>
        <v>101.8</v>
      </c>
      <c r="H9" s="6">
        <f>'Data Sheet'!H27</f>
        <v>126.6</v>
      </c>
      <c r="I9" s="6">
        <f>'Data Sheet'!I27</f>
        <v>252.3</v>
      </c>
      <c r="J9" s="6">
        <f>'Data Sheet'!J27</f>
        <v>193.6</v>
      </c>
      <c r="K9" s="6">
        <f>'Data Sheet'!K27</f>
        <v>194.2</v>
      </c>
      <c r="L9" s="6">
        <f>SUM(Quarters!H9:K9)</f>
        <v>194.2</v>
      </c>
      <c r="M9" s="6">
        <f>+$L9</f>
        <v>194.2</v>
      </c>
      <c r="N9" s="6">
        <f>+$L9</f>
        <v>194.2</v>
      </c>
    </row>
    <row r="10" spans="1:14">
      <c r="A10" t="s">
        <v>12</v>
      </c>
      <c r="B10" s="6">
        <f>'Data Sheet'!B28</f>
        <v>7584.7</v>
      </c>
      <c r="C10" s="6">
        <f>'Data Sheet'!C28</f>
        <v>10127.200000000001</v>
      </c>
      <c r="D10" s="6">
        <f>'Data Sheet'!D28</f>
        <v>11166.9</v>
      </c>
      <c r="E10" s="6">
        <f>'Data Sheet'!E28</f>
        <v>10623.8</v>
      </c>
      <c r="F10" s="6">
        <f>'Data Sheet'!F28</f>
        <v>7102.8</v>
      </c>
      <c r="G10" s="6">
        <f>'Data Sheet'!G28</f>
        <v>5321</v>
      </c>
      <c r="H10" s="6">
        <f>'Data Sheet'!H28</f>
        <v>4697.2</v>
      </c>
      <c r="I10" s="6">
        <f>'Data Sheet'!I28</f>
        <v>10438.200000000001</v>
      </c>
      <c r="J10" s="6">
        <f>'Data Sheet'!J28</f>
        <v>17424.5</v>
      </c>
      <c r="K10" s="6">
        <f>'Data Sheet'!K28</f>
        <v>19620</v>
      </c>
      <c r="L10" s="6">
        <f>SUM(Quarters!H10:K10)</f>
        <v>19620</v>
      </c>
      <c r="M10" s="6">
        <f>M6+M7-SUM(M8:M9)</f>
        <v>18243.318786314827</v>
      </c>
      <c r="N10" s="6">
        <f>N6+N7-SUM(N8:N9)</f>
        <v>12374.816035176575</v>
      </c>
    </row>
    <row r="11" spans="1:14">
      <c r="A11" t="s">
        <v>13</v>
      </c>
      <c r="B11" s="6">
        <f>'Data Sheet'!B29</f>
        <v>2087.5</v>
      </c>
      <c r="C11" s="6">
        <f>'Data Sheet'!C29</f>
        <v>2616.1999999999998</v>
      </c>
      <c r="D11" s="6">
        <f>'Data Sheet'!D29</f>
        <v>3286.2</v>
      </c>
      <c r="E11" s="6">
        <f>'Data Sheet'!E29</f>
        <v>2973.2</v>
      </c>
      <c r="F11" s="6">
        <f>'Data Sheet'!F29</f>
        <v>1425.2</v>
      </c>
      <c r="G11" s="6">
        <f>'Data Sheet'!G29</f>
        <v>931.9</v>
      </c>
      <c r="H11" s="6">
        <f>'Data Sheet'!H29</f>
        <v>817.7</v>
      </c>
      <c r="I11" s="6">
        <f>'Data Sheet'!I29</f>
        <v>2174.5</v>
      </c>
      <c r="J11" s="6">
        <f>'Data Sheet'!J29</f>
        <v>3936.3</v>
      </c>
      <c r="K11" s="6">
        <f>'Data Sheet'!K29</f>
        <v>5119.8</v>
      </c>
      <c r="L11" s="6">
        <f>SUM(Quarters!H11:K11)</f>
        <v>5119.8</v>
      </c>
      <c r="M11" s="7">
        <f>IF($L10&gt;0,$L11/$L10,0)</f>
        <v>0.26094801223241593</v>
      </c>
      <c r="N11" s="7">
        <f>IF($L10&gt;0,$L11/$L10,0)</f>
        <v>0.26094801223241593</v>
      </c>
    </row>
    <row r="12" spans="1:14" s="2" customFormat="1">
      <c r="A12" s="2" t="s">
        <v>14</v>
      </c>
      <c r="B12" s="1">
        <f>'Data Sheet'!B30</f>
        <v>5497.2</v>
      </c>
      <c r="C12" s="1">
        <f>'Data Sheet'!C30</f>
        <v>7509.9</v>
      </c>
      <c r="D12" s="1">
        <f>'Data Sheet'!D30</f>
        <v>7880</v>
      </c>
      <c r="E12" s="1">
        <f>'Data Sheet'!E30</f>
        <v>7649.1</v>
      </c>
      <c r="F12" s="1">
        <f>'Data Sheet'!F30</f>
        <v>5676</v>
      </c>
      <c r="G12" s="1">
        <f>'Data Sheet'!G30</f>
        <v>4389.1000000000004</v>
      </c>
      <c r="H12" s="1">
        <f>'Data Sheet'!H30</f>
        <v>3879.5</v>
      </c>
      <c r="I12" s="1">
        <f>'Data Sheet'!I30</f>
        <v>8263.7000000000007</v>
      </c>
      <c r="J12" s="1">
        <f>'Data Sheet'!J30</f>
        <v>13488.2</v>
      </c>
      <c r="K12" s="1">
        <f>'Data Sheet'!K30</f>
        <v>14500.2</v>
      </c>
      <c r="L12" s="1">
        <f>SUM(Quarters!H12:K12)</f>
        <v>14500.2</v>
      </c>
      <c r="M12" s="1">
        <f>M10-M11*M10</f>
        <v>13482.761012503681</v>
      </c>
      <c r="N12" s="1">
        <f>N10-N11*N10</f>
        <v>9145.6323890554213</v>
      </c>
    </row>
    <row r="13" spans="1:14">
      <c r="A13" t="s">
        <v>48</v>
      </c>
      <c r="B13" s="6">
        <f>IF('Data Sheet'!B93&gt;0,B12/'Data Sheet'!B93,0)</f>
        <v>181.96623634558091</v>
      </c>
      <c r="C13" s="6">
        <f>IF('Data Sheet'!C93&gt;0,C12/'Data Sheet'!C93,0)</f>
        <v>248.58987090367427</v>
      </c>
      <c r="D13" s="6">
        <f>IF('Data Sheet'!D93&gt;0,D12/'Data Sheet'!D93,0)</f>
        <v>260.84078119827871</v>
      </c>
      <c r="E13" s="6">
        <f>IF('Data Sheet'!E93&gt;0,E12/'Data Sheet'!E93,0)</f>
        <v>253.19761668321749</v>
      </c>
      <c r="F13" s="6">
        <f>IF('Data Sheet'!F93&gt;0,F12/'Data Sheet'!F93,0)</f>
        <v>187.88480635551142</v>
      </c>
      <c r="G13" s="6">
        <f>IF('Data Sheet'!G93&gt;0,G12/'Data Sheet'!G93,0)</f>
        <v>145.28632903012249</v>
      </c>
      <c r="H13" s="6">
        <f>IF('Data Sheet'!H93&gt;0,H12/'Data Sheet'!H93,0)</f>
        <v>128.41774246938098</v>
      </c>
      <c r="I13" s="6">
        <f>IF('Data Sheet'!I93&gt;0,I12/'Data Sheet'!I93,0)</f>
        <v>273.54187355180403</v>
      </c>
      <c r="J13" s="6">
        <f>IF('Data Sheet'!J93&gt;0,J12/'Data Sheet'!J93,0)</f>
        <v>429.01399491094151</v>
      </c>
      <c r="K13" s="6">
        <f>IF('Data Sheet'!K93&gt;0,K12/'Data Sheet'!K93,0)</f>
        <v>461.20229007633588</v>
      </c>
      <c r="L13" s="6">
        <f>IF('Data Sheet'!$B6&gt;0,'Profit &amp; Loss'!L12/'Data Sheet'!$B6,0)</f>
        <v>461.19851487039824</v>
      </c>
      <c r="M13" s="6">
        <f>IF('Data Sheet'!$B6&gt;0,'Profit &amp; Loss'!M12/'Data Sheet'!$B6,0)</f>
        <v>428.8374888152718</v>
      </c>
      <c r="N13" s="6">
        <f>IF('Data Sheet'!$B6&gt;0,'Profit &amp; Loss'!N12/'Data Sheet'!$B6,0)</f>
        <v>290.88923431283519</v>
      </c>
    </row>
    <row r="14" spans="1:14">
      <c r="A14" t="s">
        <v>16</v>
      </c>
      <c r="B14" s="6">
        <f>IF(B15&gt;0,B15/B13,"")</f>
        <v>20.423019537218952</v>
      </c>
      <c r="C14" s="6">
        <f t="shared" ref="C14:K14" si="2">IF(C15&gt;0,C15/C13,"")</f>
        <v>24.199296528582273</v>
      </c>
      <c r="D14" s="6">
        <f t="shared" si="2"/>
        <v>33.971298350253811</v>
      </c>
      <c r="E14" s="6">
        <f t="shared" si="2"/>
        <v>26.353131152684629</v>
      </c>
      <c r="F14" s="6">
        <f t="shared" si="2"/>
        <v>22.824091437632138</v>
      </c>
      <c r="G14" s="6">
        <f t="shared" si="2"/>
        <v>47.211599644574051</v>
      </c>
      <c r="H14" s="6">
        <f t="shared" si="2"/>
        <v>58.88049310478155</v>
      </c>
      <c r="I14" s="6">
        <f t="shared" si="2"/>
        <v>30.314006014255114</v>
      </c>
      <c r="J14" s="6">
        <f t="shared" si="2"/>
        <v>29.370487092421524</v>
      </c>
      <c r="K14" s="6">
        <f t="shared" si="2"/>
        <v>24.982855133032647</v>
      </c>
      <c r="L14" s="6">
        <f t="shared" ref="L14" si="3">IF(L13&gt;0,L15/L13,0)</f>
        <v>27.347984855381306</v>
      </c>
      <c r="M14" s="6">
        <f>M25</f>
        <v>28.003833273772649</v>
      </c>
      <c r="N14" s="6">
        <f>N25</f>
        <v>27.347984855381306</v>
      </c>
    </row>
    <row r="15" spans="1:14" s="2" customFormat="1">
      <c r="A15" s="2" t="s">
        <v>49</v>
      </c>
      <c r="B15" s="1">
        <f>'Data Sheet'!B90</f>
        <v>3716.3</v>
      </c>
      <c r="C15" s="1">
        <f>'Data Sheet'!C90</f>
        <v>6015.7</v>
      </c>
      <c r="D15" s="1">
        <f>'Data Sheet'!D90</f>
        <v>8861.1</v>
      </c>
      <c r="E15" s="1">
        <f>'Data Sheet'!E90</f>
        <v>6672.55</v>
      </c>
      <c r="F15" s="1">
        <f>'Data Sheet'!F90</f>
        <v>4288.3</v>
      </c>
      <c r="G15" s="1">
        <f>'Data Sheet'!G90</f>
        <v>6859.2</v>
      </c>
      <c r="H15" s="1">
        <f>'Data Sheet'!H90</f>
        <v>7561.3</v>
      </c>
      <c r="I15" s="1">
        <f>'Data Sheet'!I90</f>
        <v>8292.15</v>
      </c>
      <c r="J15" s="1">
        <f>'Data Sheet'!J90</f>
        <v>12600.35</v>
      </c>
      <c r="K15" s="1">
        <f>'Data Sheet'!K90</f>
        <v>11522.15</v>
      </c>
      <c r="L15" s="1">
        <f>'Data Sheet'!B8</f>
        <v>12612.85</v>
      </c>
      <c r="M15" s="8">
        <f>M13*M14</f>
        <v>12009.093538326215</v>
      </c>
      <c r="N15" s="9">
        <f>N13*N14</f>
        <v>7955.2343745808803</v>
      </c>
    </row>
    <row r="17" spans="1:14" s="2" customFormat="1">
      <c r="A17" s="2" t="s">
        <v>15</v>
      </c>
    </row>
    <row r="18" spans="1:14">
      <c r="A18" t="s">
        <v>17</v>
      </c>
      <c r="B18" s="5">
        <f>IF('Data Sheet'!B30&gt;0, 'Data Sheet'!B31/'Data Sheet'!B30, 0)</f>
        <v>0.19227970603216182</v>
      </c>
      <c r="C18" s="5">
        <f>IF('Data Sheet'!C30&gt;0, 'Data Sheet'!C31/'Data Sheet'!C30, 0)</f>
        <v>0.30160188551112532</v>
      </c>
      <c r="D18" s="5">
        <f>IF('Data Sheet'!D30&gt;0, 'Data Sheet'!D31/'Data Sheet'!D30, 0)</f>
        <v>0.3065989847715736</v>
      </c>
      <c r="E18" s="5">
        <f>IF('Data Sheet'!E30&gt;0, 'Data Sheet'!E31/'Data Sheet'!E30, 0)</f>
        <v>0.31585415277614359</v>
      </c>
      <c r="F18" s="5">
        <f>IF('Data Sheet'!F30&gt;0, 'Data Sheet'!F31/'Data Sheet'!F30, 0)</f>
        <v>0.31923890063424948</v>
      </c>
      <c r="G18" s="5">
        <f>IF('Data Sheet'!G30&gt;0, 'Data Sheet'!G31/'Data Sheet'!G30, 0)</f>
        <v>0.30963067599280031</v>
      </c>
      <c r="H18" s="5">
        <f>IF('Data Sheet'!H30&gt;0, 'Data Sheet'!H31/'Data Sheet'!H30, 0)</f>
        <v>0.46707049877561541</v>
      </c>
      <c r="I18" s="5">
        <f>IF('Data Sheet'!I30&gt;0, 'Data Sheet'!I31/'Data Sheet'!I30, 0)</f>
        <v>0.34241320473879733</v>
      </c>
      <c r="J18" s="5">
        <f>IF('Data Sheet'!J30&gt;0, 'Data Sheet'!J31/'Data Sheet'!J30, 0)</f>
        <v>0.29136578639106775</v>
      </c>
      <c r="K18" s="5">
        <f>IF('Data Sheet'!K30&gt;0, 'Data Sheet'!K31/'Data Sheet'!K30, 0)</f>
        <v>0.29271320395580747</v>
      </c>
    </row>
    <row r="19" spans="1:14">
      <c r="A19" t="s">
        <v>18</v>
      </c>
      <c r="B19" s="5">
        <f t="shared" ref="B19:L19" si="4">IF(B6&gt;0,B6/B4,0)</f>
        <v>0.15669832780565718</v>
      </c>
      <c r="C19" s="5">
        <f t="shared" ref="C19:K19" si="5">IF(C6&gt;0,C6/C4,0)</f>
        <v>0.15306308291106699</v>
      </c>
      <c r="D19" s="5">
        <f t="shared" si="5"/>
        <v>0.15183549807416163</v>
      </c>
      <c r="E19" s="5">
        <f t="shared" si="5"/>
        <v>0.12845930857398472</v>
      </c>
      <c r="F19" s="5">
        <f t="shared" si="5"/>
        <v>9.7211208035950306E-2</v>
      </c>
      <c r="G19" s="5">
        <f t="shared" si="5"/>
        <v>7.6885693173421227E-2</v>
      </c>
      <c r="H19" s="5">
        <f t="shared" si="5"/>
        <v>6.5119585915512257E-2</v>
      </c>
      <c r="I19" s="5">
        <f t="shared" si="5"/>
        <v>0.11081421401419983</v>
      </c>
      <c r="J19" s="5">
        <f t="shared" si="5"/>
        <v>0.13130224407189717</v>
      </c>
      <c r="K19" s="5">
        <f t="shared" si="5"/>
        <v>0.13181547677437488</v>
      </c>
      <c r="L19" s="5">
        <f t="shared" si="4"/>
        <v>0.1309627042828275</v>
      </c>
    </row>
    <row r="20" spans="1:1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>
      <c r="A23"/>
      <c r="B23"/>
      <c r="C23"/>
      <c r="D23"/>
      <c r="E23"/>
      <c r="F23"/>
      <c r="G23" t="s">
        <v>22</v>
      </c>
      <c r="H23" s="5">
        <f>IF(B4=0,"",POWER($K4/B4,1/9)-1)</f>
        <v>0.11460955954285446</v>
      </c>
      <c r="I23" s="5">
        <f>IF(D4=0,"",POWER($K4/D4,1/7)-1)</f>
        <v>9.7340682540987045E-2</v>
      </c>
      <c r="J23" s="5">
        <f>IF(F4=0,"",POWER($K4/F4,1/5)-1)</f>
        <v>0.15110678651705722</v>
      </c>
      <c r="K23" s="5">
        <f>IF(H4=0,"",POWER($K4/H4, 1/3)-1)</f>
        <v>0.20073099268022032</v>
      </c>
      <c r="L23" s="5">
        <f>IF(ISERROR(MAX(IF(J4=0,"",(K4-J4)/J4),IF(K4=0,"",(L4-K4)/K4))),"",MAX(IF(J4=0,"",(K4-J4)/J4),IF(K4=0,"",(L4-K4)/K4)))</f>
        <v>7.7928522989858792E-2</v>
      </c>
      <c r="M23" s="16">
        <f>MAX(K23:L23)</f>
        <v>0.20073099268022032</v>
      </c>
      <c r="N23" s="16">
        <f>MIN(H23:L23)</f>
        <v>7.7928522989858792E-2</v>
      </c>
    </row>
    <row r="24" spans="1:14">
      <c r="G24" t="s">
        <v>18</v>
      </c>
      <c r="H24" s="5">
        <f>IF(SUM(B4:$K$4)=0,"",SUMPRODUCT(B19:$K$19,B4:$K$4)/SUM(B4:$K$4))</f>
        <v>0.12037261839805735</v>
      </c>
      <c r="I24" s="5">
        <f>IF(SUM(E4:$K$4)=0,"",SUMPRODUCT(E19:$K$19,E4:$K$4)/SUM(E4:$K$4))</f>
        <v>0.11106425009207874</v>
      </c>
      <c r="J24" s="5">
        <f>IF(SUM(G4:$K$4)=0,"",SUMPRODUCT(G19:$K$19,G4:$K$4)/SUM(G4:$K$4))</f>
        <v>0.11027904488838539</v>
      </c>
      <c r="K24" s="5">
        <f>IF(SUM(I4:$K$4)=0, "", SUMPRODUCT(I19:$K$19,I4:$K$4)/SUM(I4:$K$4))</f>
        <v>0.12562070239902065</v>
      </c>
      <c r="L24" s="5">
        <f>L19</f>
        <v>0.1309627042828275</v>
      </c>
      <c r="M24" s="16">
        <f>MAX(K24:L24)</f>
        <v>0.1309627042828275</v>
      </c>
      <c r="N24" s="16">
        <f>MIN(H24:L24)</f>
        <v>0.11027904488838539</v>
      </c>
    </row>
    <row r="25" spans="1:14">
      <c r="G25" t="s">
        <v>23</v>
      </c>
      <c r="H25" s="6">
        <f>IF(ISERROR(AVERAGEIF(B14:$L14,"&gt;0")),"",AVERAGEIF(B14:$L14,"&gt;0"))</f>
        <v>31.443478440983451</v>
      </c>
      <c r="I25" s="6">
        <f>IF(ISERROR(AVERAGEIF(E14:$L14,"&gt;0")),"",AVERAGEIF(E14:$L14,"&gt;0"))</f>
        <v>33.410581054345371</v>
      </c>
      <c r="J25" s="6">
        <f>IF(ISERROR(AVERAGEIF(G14:$L14,"&gt;0")),"",AVERAGEIF(G14:$L14,"&gt;0"))</f>
        <v>36.351237640741026</v>
      </c>
      <c r="K25" s="6">
        <f>IF(ISERROR(AVERAGEIF(I14:$L14,"&gt;0")),"",AVERAGEIF(I14:$L14,"&gt;0"))</f>
        <v>28.003833273772649</v>
      </c>
      <c r="L25" s="6">
        <f>L14</f>
        <v>27.347984855381306</v>
      </c>
      <c r="M25" s="1">
        <f>MAX(K25:L25)</f>
        <v>28.003833273772649</v>
      </c>
      <c r="N25" s="1">
        <f>MIN(H25:L25)</f>
        <v>27.347984855381306</v>
      </c>
    </row>
    <row r="27" spans="1:14">
      <c r="A27" t="s">
        <v>8482</v>
      </c>
      <c r="B27" s="83">
        <f>'Data Sheet'!B93*'Data Sheet'!B90</f>
        <v>112269.42300000001</v>
      </c>
      <c r="C27" s="83">
        <f>'Data Sheet'!C93*'Data Sheet'!C90</f>
        <v>181734.29699999999</v>
      </c>
      <c r="D27" s="83">
        <f>'Data Sheet'!D93*'Data Sheet'!D90</f>
        <v>267693.83100000001</v>
      </c>
      <c r="E27" s="83">
        <f>'Data Sheet'!E93*'Data Sheet'!E90</f>
        <v>201577.73550000001</v>
      </c>
      <c r="F27" s="83">
        <f>'Data Sheet'!F93*'Data Sheet'!F90</f>
        <v>129549.54300000001</v>
      </c>
      <c r="G27" s="83">
        <f>'Data Sheet'!G93*'Data Sheet'!G90</f>
        <v>207216.432</v>
      </c>
      <c r="H27" s="83">
        <f>'Data Sheet'!H93*'Data Sheet'!H90</f>
        <v>228426.87300000002</v>
      </c>
      <c r="I27" s="83">
        <f>'Data Sheet'!I93*'Data Sheet'!I90</f>
        <v>250505.85149999999</v>
      </c>
      <c r="J27" s="83">
        <f>'Data Sheet'!J93*'Data Sheet'!J90</f>
        <v>396155.00400000002</v>
      </c>
      <c r="K27" s="83">
        <f>'Data Sheet'!K93*'Data Sheet'!K90</f>
        <v>362256.39600000001</v>
      </c>
    </row>
    <row r="28" spans="1:14">
      <c r="A28" t="s">
        <v>8483</v>
      </c>
      <c r="B28">
        <f>'Data Sheet'!B59</f>
        <v>230.9</v>
      </c>
      <c r="C28">
        <f>'Data Sheet'!C59</f>
        <v>483.6</v>
      </c>
      <c r="D28">
        <f>'Data Sheet'!D59</f>
        <v>120.8</v>
      </c>
      <c r="E28">
        <f>'Data Sheet'!E59</f>
        <v>159.6</v>
      </c>
      <c r="F28">
        <f>'Data Sheet'!F59</f>
        <v>184.1</v>
      </c>
      <c r="G28">
        <f>'Data Sheet'!G59</f>
        <v>540.9</v>
      </c>
      <c r="H28">
        <f>'Data Sheet'!H59</f>
        <v>425.5</v>
      </c>
      <c r="I28">
        <f>'Data Sheet'!I59</f>
        <v>1247.5999999999999</v>
      </c>
      <c r="J28">
        <f>'Data Sheet'!J59</f>
        <v>118.6</v>
      </c>
      <c r="K28">
        <f>'Data Sheet'!K59</f>
        <v>87</v>
      </c>
    </row>
    <row r="29" spans="1:14">
      <c r="A29" t="s">
        <v>8484</v>
      </c>
      <c r="B29">
        <f>'Data Sheet'!B69</f>
        <v>50.7</v>
      </c>
      <c r="C29">
        <f>'Data Sheet'!C69</f>
        <v>23.5</v>
      </c>
      <c r="D29">
        <f>'Data Sheet'!D69</f>
        <v>74</v>
      </c>
      <c r="E29">
        <f>'Data Sheet'!E69</f>
        <v>187.8</v>
      </c>
      <c r="F29">
        <f>'Data Sheet'!F69</f>
        <v>29</v>
      </c>
      <c r="G29">
        <f>'Data Sheet'!G69</f>
        <v>3047.1</v>
      </c>
      <c r="H29">
        <f>'Data Sheet'!H69</f>
        <v>3042.2</v>
      </c>
      <c r="I29">
        <f>'Data Sheet'!I69</f>
        <v>2748.5</v>
      </c>
      <c r="J29">
        <f>'Data Sheet'!J69</f>
        <v>2827.4</v>
      </c>
      <c r="K29">
        <f>'Data Sheet'!K69</f>
        <v>552.9</v>
      </c>
    </row>
    <row r="30" spans="1:14">
      <c r="A30" t="s">
        <v>8476</v>
      </c>
      <c r="B30" s="83">
        <f>B27+B28-B29</f>
        <v>112449.62300000001</v>
      </c>
      <c r="C30" s="83">
        <f t="shared" ref="C30:K30" si="6">C27+C28-C29</f>
        <v>182194.397</v>
      </c>
      <c r="D30" s="83">
        <f t="shared" si="6"/>
        <v>267740.63099999999</v>
      </c>
      <c r="E30" s="83">
        <f t="shared" si="6"/>
        <v>201549.53550000003</v>
      </c>
      <c r="F30" s="83">
        <f t="shared" si="6"/>
        <v>129704.64300000001</v>
      </c>
      <c r="G30" s="83">
        <f t="shared" si="6"/>
        <v>204710.23199999999</v>
      </c>
      <c r="H30" s="83">
        <f t="shared" si="6"/>
        <v>225810.17300000001</v>
      </c>
      <c r="I30" s="83">
        <f t="shared" si="6"/>
        <v>249004.9515</v>
      </c>
      <c r="J30" s="83">
        <f t="shared" si="6"/>
        <v>393446.20399999997</v>
      </c>
      <c r="K30" s="83">
        <f t="shared" si="6"/>
        <v>361790.49599999998</v>
      </c>
    </row>
  </sheetData>
  <hyperlinks>
    <hyperlink ref="M1" r:id="rId1"/>
  </hyperlinks>
  <printOptions gridLines="1"/>
  <pageMargins left="0.7" right="0.7" top="0.75" bottom="0.75" header="0.3" footer="0.3"/>
  <pageSetup paperSize="9" scale="67" orientation="landscape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2"/>
  <sheetViews>
    <sheetView zoomScale="79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customWidth="1"/>
    <col min="2" max="11" width="13.44140625" bestFit="1" customWidth="1"/>
  </cols>
  <sheetData>
    <row r="1" spans="1:11" s="2" customFormat="1">
      <c r="A1" s="2" t="str">
        <f>'Profit &amp; Loss'!A1</f>
        <v>MARUTI SUZUKI INDIA LTD</v>
      </c>
      <c r="E1" t="str">
        <f>UPDATE</f>
        <v/>
      </c>
      <c r="J1" s="2" t="s">
        <v>1</v>
      </c>
    </row>
    <row r="3" spans="1:11" s="2" customFormat="1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>
      <c r="A4" s="2" t="s">
        <v>6</v>
      </c>
      <c r="B4" s="1">
        <f>'Data Sheet'!B42</f>
        <v>29251.1</v>
      </c>
      <c r="C4" s="1">
        <f>'Data Sheet'!C42</f>
        <v>32213.5</v>
      </c>
      <c r="D4" s="1">
        <f>'Data Sheet'!D42</f>
        <v>32534.799999999999</v>
      </c>
      <c r="E4" s="1">
        <f>'Data Sheet'!E42</f>
        <v>37339.4</v>
      </c>
      <c r="F4" s="1">
        <f>'Data Sheet'!F42</f>
        <v>33512.800000000003</v>
      </c>
      <c r="G4" s="1">
        <f>'Data Sheet'!G42</f>
        <v>38471.199999999997</v>
      </c>
      <c r="H4" s="1">
        <f>'Data Sheet'!H42</f>
        <v>35779.4</v>
      </c>
      <c r="I4" s="1">
        <f>'Data Sheet'!I42</f>
        <v>37449.199999999997</v>
      </c>
      <c r="J4" s="1">
        <f>'Data Sheet'!J42</f>
        <v>38764.300000000003</v>
      </c>
      <c r="K4" s="1">
        <f>'Data Sheet'!K42</f>
        <v>40920.1</v>
      </c>
    </row>
    <row r="5" spans="1:11">
      <c r="A5" t="s">
        <v>7</v>
      </c>
      <c r="B5" s="6">
        <f>'Data Sheet'!B43</f>
        <v>25878</v>
      </c>
      <c r="C5" s="6">
        <f>'Data Sheet'!C43</f>
        <v>28319.8</v>
      </c>
      <c r="D5" s="6">
        <f>'Data Sheet'!D43</f>
        <v>29014.9</v>
      </c>
      <c r="E5" s="6">
        <f>'Data Sheet'!E43</f>
        <v>32027.9</v>
      </c>
      <c r="F5" s="6">
        <f>'Data Sheet'!F43</f>
        <v>29072.799999999999</v>
      </c>
      <c r="G5" s="6">
        <f>'Data Sheet'!G43</f>
        <v>33250.1</v>
      </c>
      <c r="H5" s="6">
        <f>'Data Sheet'!H43</f>
        <v>30672.799999999999</v>
      </c>
      <c r="I5" s="6">
        <f>'Data Sheet'!I43</f>
        <v>32450.400000000001</v>
      </c>
      <c r="J5" s="6">
        <f>'Data Sheet'!J43</f>
        <v>33687.800000000003</v>
      </c>
      <c r="K5" s="6">
        <f>'Data Sheet'!K43</f>
        <v>36076.1</v>
      </c>
    </row>
    <row r="6" spans="1:11" s="2" customFormat="1">
      <c r="A6" s="2" t="s">
        <v>8</v>
      </c>
      <c r="B6" s="1">
        <f>'Data Sheet'!B50</f>
        <v>3373.1</v>
      </c>
      <c r="C6" s="1">
        <f>'Data Sheet'!C50</f>
        <v>3893.7</v>
      </c>
      <c r="D6" s="1">
        <f>'Data Sheet'!D50</f>
        <v>3519.9</v>
      </c>
      <c r="E6" s="1">
        <f>'Data Sheet'!E50</f>
        <v>5311.5</v>
      </c>
      <c r="F6" s="1">
        <f>'Data Sheet'!F50</f>
        <v>4440</v>
      </c>
      <c r="G6" s="1">
        <f>'Data Sheet'!G50</f>
        <v>5221.1000000000004</v>
      </c>
      <c r="H6" s="1">
        <f>'Data Sheet'!H50</f>
        <v>5106.6000000000004</v>
      </c>
      <c r="I6" s="1">
        <f>'Data Sheet'!I50</f>
        <v>4998.8</v>
      </c>
      <c r="J6" s="1">
        <f>'Data Sheet'!J50</f>
        <v>5076.5</v>
      </c>
      <c r="K6" s="1">
        <f>'Data Sheet'!K50</f>
        <v>4844</v>
      </c>
    </row>
    <row r="7" spans="1:11">
      <c r="A7" t="s">
        <v>9</v>
      </c>
      <c r="B7" s="6">
        <f>'Data Sheet'!B44</f>
        <v>892.9</v>
      </c>
      <c r="C7" s="6">
        <f>'Data Sheet'!C44</f>
        <v>850.4</v>
      </c>
      <c r="D7" s="6">
        <f>'Data Sheet'!D44</f>
        <v>1109.7</v>
      </c>
      <c r="E7" s="6">
        <f>'Data Sheet'!E44</f>
        <v>957.8</v>
      </c>
      <c r="F7" s="6">
        <f>'Data Sheet'!F44</f>
        <v>1052.9000000000001</v>
      </c>
      <c r="G7" s="6">
        <f>'Data Sheet'!G44</f>
        <v>1261</v>
      </c>
      <c r="H7" s="6">
        <f>'Data Sheet'!H44</f>
        <v>1118.0999999999999</v>
      </c>
      <c r="I7" s="6">
        <f>'Data Sheet'!I44</f>
        <v>1570.5</v>
      </c>
      <c r="J7" s="6">
        <f>'Data Sheet'!J44</f>
        <v>1124.8</v>
      </c>
      <c r="K7" s="6">
        <f>'Data Sheet'!K44</f>
        <v>1583.1</v>
      </c>
    </row>
    <row r="8" spans="1:11">
      <c r="A8" t="s">
        <v>10</v>
      </c>
      <c r="B8" s="6">
        <f>'Data Sheet'!B45</f>
        <v>1209.3</v>
      </c>
      <c r="C8" s="6">
        <f>'Data Sheet'!C45</f>
        <v>1239.9000000000001</v>
      </c>
      <c r="D8" s="6">
        <f>'Data Sheet'!D45</f>
        <v>1314.1</v>
      </c>
      <c r="E8" s="6">
        <f>'Data Sheet'!E45</f>
        <v>1341.9</v>
      </c>
      <c r="F8" s="6">
        <f>'Data Sheet'!F45</f>
        <v>1301.5</v>
      </c>
      <c r="G8" s="6">
        <f>'Data Sheet'!G45</f>
        <v>1298.3</v>
      </c>
      <c r="H8" s="6">
        <f>'Data Sheet'!H45</f>
        <v>1331.7</v>
      </c>
      <c r="I8" s="6">
        <f>'Data Sheet'!I45</f>
        <v>1385.7</v>
      </c>
      <c r="J8" s="6">
        <f>'Data Sheet'!J45</f>
        <v>1429</v>
      </c>
      <c r="K8" s="6">
        <f>'Data Sheet'!K45</f>
        <v>1461.8</v>
      </c>
    </row>
    <row r="9" spans="1:11">
      <c r="A9" t="s">
        <v>11</v>
      </c>
      <c r="B9" s="6">
        <f>'Data Sheet'!B46</f>
        <v>29.6</v>
      </c>
      <c r="C9" s="6">
        <f>'Data Sheet'!C46</f>
        <v>163.5</v>
      </c>
      <c r="D9" s="6">
        <f>'Data Sheet'!D46</f>
        <v>46.5</v>
      </c>
      <c r="E9" s="6">
        <f>'Data Sheet'!E46</f>
        <v>35.1</v>
      </c>
      <c r="F9" s="6">
        <f>'Data Sheet'!F46</f>
        <v>35.799999999999997</v>
      </c>
      <c r="G9" s="6">
        <f>'Data Sheet'!G46</f>
        <v>76.2</v>
      </c>
      <c r="H9" s="6">
        <f>'Data Sheet'!H46</f>
        <v>57.3</v>
      </c>
      <c r="I9" s="6">
        <f>'Data Sheet'!I46</f>
        <v>43</v>
      </c>
      <c r="J9" s="6">
        <f>'Data Sheet'!J46</f>
        <v>46.3</v>
      </c>
      <c r="K9" s="6">
        <f>'Data Sheet'!K46</f>
        <v>47.6</v>
      </c>
    </row>
    <row r="10" spans="1:11">
      <c r="A10" t="s">
        <v>12</v>
      </c>
      <c r="B10" s="6">
        <f>'Data Sheet'!B47</f>
        <v>3027.1</v>
      </c>
      <c r="C10" s="6">
        <f>'Data Sheet'!C47</f>
        <v>3340.7</v>
      </c>
      <c r="D10" s="6">
        <f>'Data Sheet'!D47</f>
        <v>3269</v>
      </c>
      <c r="E10" s="6">
        <f>'Data Sheet'!E47</f>
        <v>4892.3</v>
      </c>
      <c r="F10" s="6">
        <f>'Data Sheet'!F47</f>
        <v>4155.6000000000004</v>
      </c>
      <c r="G10" s="6">
        <f>'Data Sheet'!G47</f>
        <v>5107.6000000000004</v>
      </c>
      <c r="H10" s="6">
        <f>'Data Sheet'!H47</f>
        <v>4835.7</v>
      </c>
      <c r="I10" s="6">
        <f>'Data Sheet'!I47</f>
        <v>5140.6000000000004</v>
      </c>
      <c r="J10" s="6">
        <f>'Data Sheet'!J47</f>
        <v>4726</v>
      </c>
      <c r="K10" s="6">
        <f>'Data Sheet'!K47</f>
        <v>4917.7</v>
      </c>
    </row>
    <row r="11" spans="1:11">
      <c r="A11" t="s">
        <v>13</v>
      </c>
      <c r="B11" s="6">
        <f>'Data Sheet'!B48</f>
        <v>621</v>
      </c>
      <c r="C11" s="6">
        <f>'Data Sheet'!C48</f>
        <v>653</v>
      </c>
      <c r="D11" s="6">
        <f>'Data Sheet'!D48</f>
        <v>726.1</v>
      </c>
      <c r="E11" s="6">
        <f>'Data Sheet'!E48</f>
        <v>1106.0999999999999</v>
      </c>
      <c r="F11" s="6">
        <f>'Data Sheet'!F48</f>
        <v>948.8</v>
      </c>
      <c r="G11" s="6">
        <f>'Data Sheet'!G48</f>
        <v>1155.3</v>
      </c>
      <c r="H11" s="6">
        <f>'Data Sheet'!H48</f>
        <v>1076</v>
      </c>
      <c r="I11" s="6">
        <f>'Data Sheet'!I48</f>
        <v>2038.1</v>
      </c>
      <c r="J11" s="6">
        <f>'Data Sheet'!J48</f>
        <v>999.1</v>
      </c>
      <c r="K11" s="6">
        <f>'Data Sheet'!K48</f>
        <v>1006.6</v>
      </c>
    </row>
    <row r="12" spans="1:11" s="2" customFormat="1">
      <c r="A12" s="2" t="s">
        <v>14</v>
      </c>
      <c r="B12" s="1">
        <f>'Data Sheet'!B49</f>
        <v>2406.1</v>
      </c>
      <c r="C12" s="1">
        <f>'Data Sheet'!C49</f>
        <v>2687.7</v>
      </c>
      <c r="D12" s="1">
        <f>'Data Sheet'!D49</f>
        <v>2542.9</v>
      </c>
      <c r="E12" s="1">
        <f>'Data Sheet'!E49</f>
        <v>3786.2</v>
      </c>
      <c r="F12" s="1">
        <f>'Data Sheet'!F49</f>
        <v>3206.8</v>
      </c>
      <c r="G12" s="1">
        <f>'Data Sheet'!G49</f>
        <v>3952.3</v>
      </c>
      <c r="H12" s="1">
        <f>'Data Sheet'!H49</f>
        <v>3759.7</v>
      </c>
      <c r="I12" s="1">
        <f>'Data Sheet'!I49</f>
        <v>3102.5</v>
      </c>
      <c r="J12" s="1">
        <f>'Data Sheet'!J49</f>
        <v>3726.9</v>
      </c>
      <c r="K12" s="1">
        <f>'Data Sheet'!K49</f>
        <v>3911.1</v>
      </c>
    </row>
    <row r="14" spans="1:11" s="2" customFormat="1">
      <c r="A14" s="2" t="s">
        <v>18</v>
      </c>
      <c r="B14" s="10">
        <f>IF(B4&gt;0,B6/B4,"")</f>
        <v>0.11531532147508983</v>
      </c>
      <c r="C14" s="10">
        <f t="shared" ref="C14:K14" si="0">IF(C4&gt;0,C6/C4,"")</f>
        <v>0.12087168423176618</v>
      </c>
      <c r="D14" s="10">
        <f t="shared" si="0"/>
        <v>0.10818877017839361</v>
      </c>
      <c r="E14" s="10">
        <f t="shared" si="0"/>
        <v>0.14224920593260737</v>
      </c>
      <c r="F14" s="10">
        <f t="shared" si="0"/>
        <v>0.13248669165214483</v>
      </c>
      <c r="G14" s="10">
        <f t="shared" si="0"/>
        <v>0.13571450851546094</v>
      </c>
      <c r="H14" s="10">
        <f t="shared" si="0"/>
        <v>0.14272458453747128</v>
      </c>
      <c r="I14" s="10">
        <f t="shared" si="0"/>
        <v>0.1334821571622358</v>
      </c>
      <c r="J14" s="10">
        <f t="shared" si="0"/>
        <v>0.13095812384075037</v>
      </c>
      <c r="K14" s="10">
        <f t="shared" si="0"/>
        <v>0.11837703231419279</v>
      </c>
    </row>
    <row r="22" s="19" customFormat="1"/>
  </sheetData>
  <hyperlinks>
    <hyperlink ref="J1" r:id="rId1"/>
  </hyperlinks>
  <printOptions gridLines="1"/>
  <pageMargins left="0.7" right="0.7" top="0.75" bottom="0.75" header="0.3" footer="0.3"/>
  <pageSetup paperSize="9" scale="84" orientation="landscape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6"/>
  <sheetViews>
    <sheetView zoomScale="92" workbookViewId="0">
      <pane xSplit="1" ySplit="3" topLeftCell="D4" activePane="bottomRight" state="frozen"/>
      <selection activeCell="C4" sqref="C4"/>
      <selection pane="topRight" activeCell="C4" sqref="C4"/>
      <selection pane="bottomLeft" activeCell="C4" sqref="C4"/>
      <selection pane="bottomRight" activeCell="F32" sqref="F32"/>
    </sheetView>
  </sheetViews>
  <sheetFormatPr defaultColWidth="8.77734375" defaultRowHeight="14.4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>
      <c r="A1" s="2" t="str">
        <f>'Profit &amp; Loss'!A1</f>
        <v>MARUTI SUZUKI INDIA LTD</v>
      </c>
      <c r="E1" t="str">
        <f>UPDATE</f>
        <v/>
      </c>
      <c r="G1"/>
      <c r="J1" s="2" t="s">
        <v>1</v>
      </c>
    </row>
    <row r="2" spans="1:11">
      <c r="G2" s="2"/>
      <c r="H2" s="2"/>
    </row>
    <row r="3" spans="1:11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>
      <c r="A4" t="s">
        <v>24</v>
      </c>
      <c r="B4" s="14">
        <f>'Data Sheet'!B57</f>
        <v>151</v>
      </c>
      <c r="C4" s="14">
        <f>'Data Sheet'!C57</f>
        <v>151</v>
      </c>
      <c r="D4" s="14">
        <f>'Data Sheet'!D57</f>
        <v>151</v>
      </c>
      <c r="E4" s="14">
        <f>'Data Sheet'!E57</f>
        <v>151</v>
      </c>
      <c r="F4" s="14">
        <f>'Data Sheet'!F57</f>
        <v>151</v>
      </c>
      <c r="G4" s="14">
        <f>'Data Sheet'!G57</f>
        <v>151</v>
      </c>
      <c r="H4" s="14">
        <f>'Data Sheet'!H57</f>
        <v>151</v>
      </c>
      <c r="I4" s="14">
        <f>'Data Sheet'!I57</f>
        <v>157.19999999999999</v>
      </c>
      <c r="J4" s="14">
        <f>'Data Sheet'!J57</f>
        <v>157.19999999999999</v>
      </c>
      <c r="K4" s="14">
        <f>'Data Sheet'!K57</f>
        <v>157.19999999999999</v>
      </c>
    </row>
    <row r="5" spans="1:11">
      <c r="A5" t="s">
        <v>25</v>
      </c>
      <c r="B5" s="14">
        <f>'Data Sheet'!B58</f>
        <v>30465</v>
      </c>
      <c r="C5" s="14">
        <f>'Data Sheet'!C58</f>
        <v>36924.1</v>
      </c>
      <c r="D5" s="14">
        <f>'Data Sheet'!D58</f>
        <v>42408.4</v>
      </c>
      <c r="E5" s="14">
        <f>'Data Sheet'!E58</f>
        <v>46941.1</v>
      </c>
      <c r="F5" s="14">
        <f>'Data Sheet'!F58</f>
        <v>49262</v>
      </c>
      <c r="G5" s="14">
        <f>'Data Sheet'!G58</f>
        <v>52349.599999999999</v>
      </c>
      <c r="H5" s="14">
        <f>'Data Sheet'!H58</f>
        <v>55182.5</v>
      </c>
      <c r="I5" s="14">
        <f>'Data Sheet'!I58</f>
        <v>74443</v>
      </c>
      <c r="J5" s="14">
        <f>'Data Sheet'!J58</f>
        <v>85478.8</v>
      </c>
      <c r="K5" s="14">
        <f>'Data Sheet'!K58</f>
        <v>96082.7</v>
      </c>
    </row>
    <row r="6" spans="1:11">
      <c r="A6" t="s">
        <v>62</v>
      </c>
      <c r="B6" s="14">
        <f>'Data Sheet'!B59</f>
        <v>230.9</v>
      </c>
      <c r="C6" s="14">
        <f>'Data Sheet'!C59</f>
        <v>483.6</v>
      </c>
      <c r="D6" s="14">
        <f>'Data Sheet'!D59</f>
        <v>120.8</v>
      </c>
      <c r="E6" s="14">
        <f>'Data Sheet'!E59</f>
        <v>159.6</v>
      </c>
      <c r="F6" s="14">
        <f>'Data Sheet'!F59</f>
        <v>184.1</v>
      </c>
      <c r="G6" s="14">
        <f>'Data Sheet'!G59</f>
        <v>540.9</v>
      </c>
      <c r="H6" s="14">
        <f>'Data Sheet'!H59</f>
        <v>425.5</v>
      </c>
      <c r="I6" s="14">
        <f>'Data Sheet'!I59</f>
        <v>1247.5999999999999</v>
      </c>
      <c r="J6" s="14">
        <f>'Data Sheet'!J59</f>
        <v>118.6</v>
      </c>
      <c r="K6" s="14">
        <f>'Data Sheet'!K59</f>
        <v>87</v>
      </c>
    </row>
    <row r="7" spans="1:11">
      <c r="A7" t="s">
        <v>63</v>
      </c>
      <c r="B7" s="14">
        <f>'Data Sheet'!B60</f>
        <v>11878.6</v>
      </c>
      <c r="C7" s="14">
        <f>'Data Sheet'!C60</f>
        <v>14401.8</v>
      </c>
      <c r="D7" s="14">
        <f>'Data Sheet'!D60</f>
        <v>17568.2</v>
      </c>
      <c r="E7" s="14">
        <f>'Data Sheet'!E60</f>
        <v>16717</v>
      </c>
      <c r="F7" s="14">
        <f>'Data Sheet'!F60</f>
        <v>14030.6</v>
      </c>
      <c r="G7" s="14">
        <f>'Data Sheet'!G60</f>
        <v>18334.599999999999</v>
      </c>
      <c r="H7" s="14">
        <f>'Data Sheet'!H60</f>
        <v>18896.5</v>
      </c>
      <c r="I7" s="14">
        <f>'Data Sheet'!I60</f>
        <v>24258.2</v>
      </c>
      <c r="J7" s="14">
        <f>'Data Sheet'!J60</f>
        <v>29549.5</v>
      </c>
      <c r="K7" s="14">
        <f>'Data Sheet'!K60</f>
        <v>35644.9</v>
      </c>
    </row>
    <row r="8" spans="1:11" s="2" customFormat="1">
      <c r="A8" s="2" t="s">
        <v>26</v>
      </c>
      <c r="B8" s="15">
        <f>'Data Sheet'!B61</f>
        <v>42725.5</v>
      </c>
      <c r="C8" s="15">
        <f>'Data Sheet'!C61</f>
        <v>51960.5</v>
      </c>
      <c r="D8" s="15">
        <f>'Data Sheet'!D61</f>
        <v>60248.4</v>
      </c>
      <c r="E8" s="15">
        <f>'Data Sheet'!E61</f>
        <v>63968.7</v>
      </c>
      <c r="F8" s="15">
        <f>'Data Sheet'!F61</f>
        <v>63627.7</v>
      </c>
      <c r="G8" s="15">
        <f>'Data Sheet'!G61</f>
        <v>71376.100000000006</v>
      </c>
      <c r="H8" s="15">
        <f>'Data Sheet'!H61</f>
        <v>74655.5</v>
      </c>
      <c r="I8" s="15">
        <f>'Data Sheet'!I61</f>
        <v>100106</v>
      </c>
      <c r="J8" s="15">
        <f>'Data Sheet'!J61</f>
        <v>115304.1</v>
      </c>
      <c r="K8" s="15">
        <f>'Data Sheet'!K61</f>
        <v>131971.79999999999</v>
      </c>
    </row>
    <row r="9" spans="1:11" s="2" customFormat="1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t="s">
        <v>27</v>
      </c>
      <c r="B10" s="14">
        <f>'Data Sheet'!B62</f>
        <v>12529.6</v>
      </c>
      <c r="C10" s="14">
        <f>'Data Sheet'!C62</f>
        <v>13310.7</v>
      </c>
      <c r="D10" s="14">
        <f>'Data Sheet'!D62</f>
        <v>13388.8</v>
      </c>
      <c r="E10" s="14">
        <f>'Data Sheet'!E62</f>
        <v>15437.3</v>
      </c>
      <c r="F10" s="14">
        <f>'Data Sheet'!F62</f>
        <v>15744.4</v>
      </c>
      <c r="G10" s="14">
        <f>'Data Sheet'!G62</f>
        <v>14988.7</v>
      </c>
      <c r="H10" s="14">
        <f>'Data Sheet'!H62</f>
        <v>13747.2</v>
      </c>
      <c r="I10" s="14">
        <f>'Data Sheet'!I62</f>
        <v>27941.4</v>
      </c>
      <c r="J10" s="14">
        <f>'Data Sheet'!J62</f>
        <v>27864.799999999999</v>
      </c>
      <c r="K10" s="14">
        <f>'Data Sheet'!K62</f>
        <v>33384.5</v>
      </c>
    </row>
    <row r="11" spans="1:11">
      <c r="A11" t="s">
        <v>28</v>
      </c>
      <c r="B11" s="14">
        <f>'Data Sheet'!B63</f>
        <v>1006.9</v>
      </c>
      <c r="C11" s="14">
        <f>'Data Sheet'!C63</f>
        <v>1252.3</v>
      </c>
      <c r="D11" s="14">
        <f>'Data Sheet'!D63</f>
        <v>2132.1</v>
      </c>
      <c r="E11" s="14">
        <f>'Data Sheet'!E63</f>
        <v>1606.9</v>
      </c>
      <c r="F11" s="14">
        <f>'Data Sheet'!F63</f>
        <v>1415.2</v>
      </c>
      <c r="G11" s="14">
        <f>'Data Sheet'!G63</f>
        <v>1496.8</v>
      </c>
      <c r="H11" s="14">
        <f>'Data Sheet'!H63</f>
        <v>2936.5</v>
      </c>
      <c r="I11" s="14">
        <f>'Data Sheet'!I63</f>
        <v>4143</v>
      </c>
      <c r="J11" s="14">
        <f>'Data Sheet'!J63</f>
        <v>7734.8</v>
      </c>
      <c r="K11" s="14">
        <f>'Data Sheet'!K63</f>
        <v>7527.2</v>
      </c>
    </row>
    <row r="12" spans="1:11">
      <c r="A12" t="s">
        <v>29</v>
      </c>
      <c r="B12" s="14">
        <f>'Data Sheet'!B64</f>
        <v>20675.8</v>
      </c>
      <c r="C12" s="14">
        <f>'Data Sheet'!C64</f>
        <v>29150.6</v>
      </c>
      <c r="D12" s="14">
        <f>'Data Sheet'!D64</f>
        <v>36123.1</v>
      </c>
      <c r="E12" s="14">
        <f>'Data Sheet'!E64</f>
        <v>37503.599999999999</v>
      </c>
      <c r="F12" s="14">
        <f>'Data Sheet'!F64</f>
        <v>37488</v>
      </c>
      <c r="G12" s="14">
        <f>'Data Sheet'!G64</f>
        <v>42944.800000000003</v>
      </c>
      <c r="H12" s="14">
        <f>'Data Sheet'!H64</f>
        <v>42034.7</v>
      </c>
      <c r="I12" s="14">
        <f>'Data Sheet'!I64</f>
        <v>49184.3</v>
      </c>
      <c r="J12" s="14">
        <f>'Data Sheet'!J64</f>
        <v>57296</v>
      </c>
      <c r="K12" s="14">
        <f>'Data Sheet'!K64</f>
        <v>66265.399999999994</v>
      </c>
    </row>
    <row r="13" spans="1:11">
      <c r="A13" t="s">
        <v>64</v>
      </c>
      <c r="B13" s="14">
        <f>'Data Sheet'!B65</f>
        <v>8513.2000000000007</v>
      </c>
      <c r="C13" s="14">
        <f>'Data Sheet'!C65</f>
        <v>8246.9</v>
      </c>
      <c r="D13" s="14">
        <f>'Data Sheet'!D65</f>
        <v>8604.4</v>
      </c>
      <c r="E13" s="14">
        <f>'Data Sheet'!E65</f>
        <v>9420.9</v>
      </c>
      <c r="F13" s="14">
        <f>'Data Sheet'!F65</f>
        <v>8980.1</v>
      </c>
      <c r="G13" s="14">
        <f>'Data Sheet'!G65</f>
        <v>11945.8</v>
      </c>
      <c r="H13" s="14">
        <f>'Data Sheet'!H65</f>
        <v>15937.1</v>
      </c>
      <c r="I13" s="14">
        <f>'Data Sheet'!I65</f>
        <v>18837.3</v>
      </c>
      <c r="J13" s="14">
        <f>'Data Sheet'!J65</f>
        <v>22408.5</v>
      </c>
      <c r="K13" s="14">
        <f>'Data Sheet'!K65</f>
        <v>24794.7</v>
      </c>
    </row>
    <row r="14" spans="1:11" s="2" customFormat="1">
      <c r="A14" s="2" t="s">
        <v>26</v>
      </c>
      <c r="B14" s="14">
        <f>'Data Sheet'!B66</f>
        <v>42725.5</v>
      </c>
      <c r="C14" s="14">
        <f>'Data Sheet'!C66</f>
        <v>51960.5</v>
      </c>
      <c r="D14" s="14">
        <f>'Data Sheet'!D66</f>
        <v>60248.4</v>
      </c>
      <c r="E14" s="14">
        <f>'Data Sheet'!E66</f>
        <v>63968.7</v>
      </c>
      <c r="F14" s="14">
        <f>'Data Sheet'!F66</f>
        <v>63627.7</v>
      </c>
      <c r="G14" s="14">
        <f>'Data Sheet'!G66</f>
        <v>71376.100000000006</v>
      </c>
      <c r="H14" s="14">
        <f>'Data Sheet'!H66</f>
        <v>74655.5</v>
      </c>
      <c r="I14" s="14">
        <f>'Data Sheet'!I66</f>
        <v>100106</v>
      </c>
      <c r="J14" s="14">
        <f>'Data Sheet'!J66</f>
        <v>115304.1</v>
      </c>
      <c r="K14" s="14">
        <f>'Data Sheet'!K66</f>
        <v>131971.79999999999</v>
      </c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t="s">
        <v>30</v>
      </c>
      <c r="B16" s="4">
        <f>B13-B7</f>
        <v>-3365.3999999999996</v>
      </c>
      <c r="C16" s="4">
        <f t="shared" ref="C16:K16" si="0">C13-C7</f>
        <v>-6154.9</v>
      </c>
      <c r="D16" s="4">
        <f t="shared" si="0"/>
        <v>-8963.8000000000011</v>
      </c>
      <c r="E16" s="4">
        <f t="shared" si="0"/>
        <v>-7296.1</v>
      </c>
      <c r="F16" s="4">
        <f t="shared" si="0"/>
        <v>-5050.5</v>
      </c>
      <c r="G16" s="4">
        <f t="shared" si="0"/>
        <v>-6388.7999999999993</v>
      </c>
      <c r="H16" s="4">
        <f t="shared" si="0"/>
        <v>-2959.3999999999996</v>
      </c>
      <c r="I16" s="4">
        <f t="shared" si="0"/>
        <v>-5420.9000000000015</v>
      </c>
      <c r="J16" s="4">
        <f t="shared" si="0"/>
        <v>-7141</v>
      </c>
      <c r="K16" s="4">
        <f t="shared" si="0"/>
        <v>-10850.2</v>
      </c>
    </row>
    <row r="17" spans="1:11">
      <c r="A17" t="s">
        <v>44</v>
      </c>
      <c r="B17" s="4">
        <f>'Data Sheet'!B67</f>
        <v>1323.4</v>
      </c>
      <c r="C17" s="4">
        <f>'Data Sheet'!C67</f>
        <v>1202.5999999999999</v>
      </c>
      <c r="D17" s="4">
        <f>'Data Sheet'!D67</f>
        <v>1465.4</v>
      </c>
      <c r="E17" s="4">
        <f>'Data Sheet'!E67</f>
        <v>2312.8000000000002</v>
      </c>
      <c r="F17" s="4">
        <f>'Data Sheet'!F67</f>
        <v>1977.7</v>
      </c>
      <c r="G17" s="4">
        <f>'Data Sheet'!G67</f>
        <v>1279.9000000000001</v>
      </c>
      <c r="H17" s="4">
        <f>'Data Sheet'!H67</f>
        <v>2034.5</v>
      </c>
      <c r="I17" s="4">
        <f>'Data Sheet'!I67</f>
        <v>3284.8</v>
      </c>
      <c r="J17" s="4">
        <f>'Data Sheet'!J67</f>
        <v>4596.8</v>
      </c>
      <c r="K17" s="4">
        <f>'Data Sheet'!K67</f>
        <v>6539.7</v>
      </c>
    </row>
    <row r="18" spans="1:11">
      <c r="A18" t="s">
        <v>45</v>
      </c>
      <c r="B18" s="4">
        <f>'Data Sheet'!B68</f>
        <v>3132.6</v>
      </c>
      <c r="C18" s="4">
        <f>'Data Sheet'!C68</f>
        <v>3263.7</v>
      </c>
      <c r="D18" s="4">
        <f>'Data Sheet'!D68</f>
        <v>3160.2</v>
      </c>
      <c r="E18" s="4">
        <f>'Data Sheet'!E68</f>
        <v>3322.6</v>
      </c>
      <c r="F18" s="4">
        <f>'Data Sheet'!F68</f>
        <v>3213.9</v>
      </c>
      <c r="G18" s="4">
        <f>'Data Sheet'!G68</f>
        <v>3049</v>
      </c>
      <c r="H18" s="4">
        <f>'Data Sheet'!H68</f>
        <v>3532.3</v>
      </c>
      <c r="I18" s="4">
        <f>'Data Sheet'!I68</f>
        <v>5443.5</v>
      </c>
      <c r="J18" s="4">
        <f>'Data Sheet'!J68</f>
        <v>5318.1</v>
      </c>
      <c r="K18" s="4">
        <f>'Data Sheet'!K68</f>
        <v>6913.2</v>
      </c>
    </row>
    <row r="20" spans="1:11">
      <c r="A20" t="s">
        <v>46</v>
      </c>
      <c r="B20" s="4">
        <f>IF('Profit &amp; Loss'!B4&gt;0,'Balance Sheet'!B17/('Profit &amp; Loss'!B4/365),0)</f>
        <v>8.3877302957161977</v>
      </c>
      <c r="C20" s="4">
        <f>IF('Profit &amp; Loss'!C4&gt;0,'Balance Sheet'!C17/('Profit &amp; Loss'!C4/365),0)</f>
        <v>6.44707351105236</v>
      </c>
      <c r="D20" s="4">
        <f>IF('Profit &amp; Loss'!D4&gt;0,'Balance Sheet'!D17/('Profit &amp; Loss'!D4/365),0)</f>
        <v>6.7018546687482941</v>
      </c>
      <c r="E20" s="4">
        <f>IF('Profit &amp; Loss'!E4&gt;0,'Balance Sheet'!E17/('Profit &amp; Loss'!E4/365),0)</f>
        <v>9.8081411898662108</v>
      </c>
      <c r="F20" s="4">
        <f>IF('Profit &amp; Loss'!F4&gt;0,'Balance Sheet'!F17/('Profit &amp; Loss'!F4/365),0)</f>
        <v>9.5408472112080371</v>
      </c>
      <c r="G20" s="4">
        <f>IF('Profit &amp; Loss'!G4&gt;0,'Balance Sheet'!G17/('Profit &amp; Loss'!G4/365),0)</f>
        <v>6.6384854771784232</v>
      </c>
      <c r="H20" s="4">
        <f>IF('Profit &amp; Loss'!H4&gt;0,'Balance Sheet'!H17/('Profit &amp; Loss'!H4/365),0)</f>
        <v>8.4070438289229692</v>
      </c>
      <c r="I20" s="4">
        <f>IF('Profit &amp; Loss'!I4&gt;0,'Balance Sheet'!I17/('Profit &amp; Loss'!I4/365),0)</f>
        <v>10.125437146725064</v>
      </c>
      <c r="J20" s="4">
        <f>IF('Profit &amp; Loss'!J4&gt;0,'Balance Sheet'!J17/('Profit &amp; Loss'!J4/365),0)</f>
        <v>11.827529180547899</v>
      </c>
      <c r="K20" s="4">
        <f>IF('Profit &amp; Loss'!K4&gt;0,'Balance Sheet'!K17/('Profit &amp; Loss'!K4/365),0)</f>
        <v>15.610121441604049</v>
      </c>
    </row>
    <row r="21" spans="1:11">
      <c r="A21" t="s">
        <v>47</v>
      </c>
      <c r="B21" s="4">
        <f>IF('Balance Sheet'!B18&gt;0,'Profit &amp; Loss'!B4/'Balance Sheet'!B18,0)</f>
        <v>18.383770669731213</v>
      </c>
      <c r="C21" s="4">
        <f>IF('Balance Sheet'!C18&gt;0,'Profit &amp; Loss'!C4/'Balance Sheet'!C18,0)</f>
        <v>20.861292398198366</v>
      </c>
      <c r="D21" s="4">
        <f>IF('Balance Sheet'!D18&gt;0,'Profit &amp; Loss'!D4/'Balance Sheet'!D18,0)</f>
        <v>25.254540851844819</v>
      </c>
      <c r="E21" s="4">
        <f>IF('Balance Sheet'!E18&gt;0,'Profit &amp; Loss'!E4/'Balance Sheet'!E18,0)</f>
        <v>25.903960753626677</v>
      </c>
      <c r="F21" s="4">
        <f>IF('Balance Sheet'!F18&gt;0,'Profit &amp; Loss'!F4/'Balance Sheet'!F18,0)</f>
        <v>23.541491645664145</v>
      </c>
      <c r="G21" s="4">
        <f>IF('Balance Sheet'!G18&gt;0,'Profit &amp; Loss'!G4/'Balance Sheet'!G18,0)</f>
        <v>23.080354214496555</v>
      </c>
      <c r="H21" s="4">
        <f>IF('Balance Sheet'!H18&gt;0,'Profit &amp; Loss'!H4/'Balance Sheet'!H18,0)</f>
        <v>25.006313167058291</v>
      </c>
      <c r="I21" s="4">
        <f>IF('Balance Sheet'!I18&gt;0,'Profit &amp; Loss'!I4/'Balance Sheet'!I18,0)</f>
        <v>21.752530541012217</v>
      </c>
      <c r="J21" s="4">
        <f>IF('Balance Sheet'!J18&gt;0,'Profit &amp; Loss'!J4/'Balance Sheet'!J18,0)</f>
        <v>26.674601831481169</v>
      </c>
      <c r="K21" s="4">
        <f>IF('Balance Sheet'!K18&gt;0,'Profit &amp; Loss'!K4/'Balance Sheet'!K18,0)</f>
        <v>22.118989758722446</v>
      </c>
    </row>
    <row r="23" spans="1:11" s="2" customFormat="1">
      <c r="A23" s="2" t="s">
        <v>50</v>
      </c>
      <c r="B23" s="10">
        <f>IF(SUM('Balance Sheet'!B4:B5)&gt;0,'Profit &amp; Loss'!B12/SUM('Balance Sheet'!B4:B5),"")</f>
        <v>0.17955317481055658</v>
      </c>
      <c r="C23" s="10">
        <f>IF(SUM('Balance Sheet'!C4:C5)&gt;0,'Profit &amp; Loss'!C12/SUM('Balance Sheet'!C4:C5),"")</f>
        <v>0.20255912998211736</v>
      </c>
      <c r="D23" s="10">
        <f>IF(SUM('Balance Sheet'!D4:D5)&gt;0,'Profit &amp; Loss'!D12/SUM('Balance Sheet'!D4:D5),"")</f>
        <v>0.18515298617931644</v>
      </c>
      <c r="E23" s="10">
        <f>IF(SUM('Balance Sheet'!E4:E5)&gt;0,'Profit &amp; Loss'!E12/SUM('Balance Sheet'!E4:E5),"")</f>
        <v>0.16242851773439707</v>
      </c>
      <c r="F23" s="10">
        <f>IF(SUM('Balance Sheet'!F4:F5)&gt;0,'Profit &amp; Loss'!F12/SUM('Balance Sheet'!F4:F5),"")</f>
        <v>0.11486855685750713</v>
      </c>
      <c r="G23" s="10">
        <f>IF(SUM('Balance Sheet'!G4:G5)&gt;0,'Profit &amp; Loss'!G12/SUM('Balance Sheet'!G4:G5),"")</f>
        <v>8.3600949322483936E-2</v>
      </c>
      <c r="H23" s="10">
        <f>IF(SUM('Balance Sheet'!H4:H5)&gt;0,'Profit &amp; Loss'!H12/SUM('Balance Sheet'!H4:H5),"")</f>
        <v>7.011123460471505E-2</v>
      </c>
      <c r="I23" s="10">
        <f>IF(SUM('Balance Sheet'!I4:I5)&gt;0,'Profit &amp; Loss'!I12/SUM('Balance Sheet'!I4:I5),"")</f>
        <v>0.11077316146605506</v>
      </c>
      <c r="J23" s="10">
        <f>IF(SUM('Balance Sheet'!J4:J5)&gt;0,'Profit &amp; Loss'!J12/SUM('Balance Sheet'!J4:J5),"")</f>
        <v>0.15750618898594049</v>
      </c>
      <c r="K23" s="10">
        <f>IF(SUM('Balance Sheet'!K4:K5)&gt;0,'Profit &amp; Loss'!K12/SUM('Balance Sheet'!K4:K5),"")</f>
        <v>0.15066723884792069</v>
      </c>
    </row>
    <row r="24" spans="1:11" s="2" customFormat="1">
      <c r="A24" s="2" t="s">
        <v>51</v>
      </c>
      <c r="B24" s="10"/>
      <c r="C24" s="10">
        <f>IF((B4+B5+B6+C4+C5+C6)&gt;0,('Profit &amp; Loss'!C10+'Profit &amp; Loss'!C9)*2/(B4+B5+B6+C4+C5+C6),"")</f>
        <v>0.29870653864595881</v>
      </c>
      <c r="D24" s="10">
        <f>IF((C4+C5+C6+D4+D5+D6)&gt;0,('Profit &amp; Loss'!D10+'Profit &amp; Loss'!D9)*2/(C4+C5+C6+D4+D5+D6),"")</f>
        <v>0.28696056401570802</v>
      </c>
      <c r="E24" s="10">
        <f>IF((D4+D5+D6+E4+E5+E6)&gt;0,('Profit &amp; Loss'!E10+'Profit &amp; Loss'!E9)*2/(D4+D5+D6+E4+E5+E6),"")</f>
        <v>0.23795116082280032</v>
      </c>
      <c r="F24" s="10">
        <f>IF((E4+E5+E6+F4+F5+F6)&gt;0,('Profit &amp; Loss'!F10+'Profit &amp; Loss'!F9)*2/(E4+E5+E6+F4+F5+F6),"")</f>
        <v>0.14944945110316285</v>
      </c>
      <c r="G24" s="10">
        <f>IF((F4+F5+F6+G4+G5+G6)&gt;0,('Profit &amp; Loss'!G10+'Profit &amp; Loss'!G9)*2/(F4+F5+F6+G4+G5+G6),"")</f>
        <v>0.10566784815849009</v>
      </c>
      <c r="H24" s="10">
        <f>IF((G4+G5+G6+H4+H5+H6)&gt;0,('Profit &amp; Loss'!H10+'Profit &amp; Loss'!H9)*2/(G4+G5+G6+H4+H5+H6),"")</f>
        <v>8.8672386615870333E-2</v>
      </c>
      <c r="I24" s="10">
        <f>IF((H4+H5+H6+I4+I5+I6)&gt;0,('Profit &amp; Loss'!I10+'Profit &amp; Loss'!I9)*2/(H4+H5+H6+I4+I5+I6),"")</f>
        <v>0.16246121021102256</v>
      </c>
      <c r="J24" s="10">
        <f>IF((I4+I5+I6+J4+J5+J6)&gt;0,('Profit &amp; Loss'!J10+'Profit &amp; Loss'!J9)*2/(I4+I5+I6+J4+J5+J6),"")</f>
        <v>0.21804255382345805</v>
      </c>
      <c r="K24" s="10">
        <f>IF((J4+J5+J6+K4+K5+K6)&gt;0,('Profit &amp; Loss'!K10+'Profit &amp; Loss'!K9)*2/(J4+J5+J6+K4+K5+K6),"")</f>
        <v>0.21764100141969395</v>
      </c>
    </row>
    <row r="26" spans="1:11">
      <c r="A26" t="s">
        <v>8485</v>
      </c>
      <c r="B26" s="83">
        <f>B4+B5</f>
        <v>30616</v>
      </c>
      <c r="C26" s="83">
        <f t="shared" ref="C26:K26" si="1">C4+C5</f>
        <v>37075.1</v>
      </c>
      <c r="D26" s="83">
        <f t="shared" si="1"/>
        <v>42559.4</v>
      </c>
      <c r="E26" s="83">
        <f t="shared" si="1"/>
        <v>47092.1</v>
      </c>
      <c r="F26" s="83">
        <f t="shared" si="1"/>
        <v>49413</v>
      </c>
      <c r="G26" s="83">
        <f t="shared" si="1"/>
        <v>52500.6</v>
      </c>
      <c r="H26" s="83">
        <f t="shared" si="1"/>
        <v>55333.5</v>
      </c>
      <c r="I26" s="83">
        <f t="shared" si="1"/>
        <v>74600.2</v>
      </c>
      <c r="J26" s="83">
        <f t="shared" si="1"/>
        <v>85636</v>
      </c>
      <c r="K26" s="83">
        <f t="shared" si="1"/>
        <v>96239.9</v>
      </c>
    </row>
  </sheetData>
  <hyperlinks>
    <hyperlink ref="J1" r:id="rId1"/>
  </hyperlinks>
  <printOptions gridLines="1"/>
  <pageMargins left="0.7" right="0.7" top="0.75" bottom="0.75" header="0.3" footer="0.3"/>
  <pageSetup paperSize="9" scale="74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8"/>
  <sheetViews>
    <sheetView zoomScale="108" zoomScaleNormal="150" zoomScalePageLayoutView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>
      <c r="A1" s="2" t="str">
        <f>'Balance Sheet'!A1</f>
        <v>MARUTI SUZUKI INDIA LTD</v>
      </c>
      <c r="E1" t="str">
        <f>UPDATE</f>
        <v/>
      </c>
      <c r="F1"/>
      <c r="J1" s="2" t="s">
        <v>1</v>
      </c>
    </row>
    <row r="3" spans="1:11" s="2" customFormat="1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>
      <c r="A4" s="2" t="s">
        <v>32</v>
      </c>
      <c r="B4" s="1">
        <f>'Data Sheet'!B82</f>
        <v>8482.5</v>
      </c>
      <c r="C4" s="1">
        <f>'Data Sheet'!C82</f>
        <v>10282</v>
      </c>
      <c r="D4" s="1">
        <f>'Data Sheet'!D82</f>
        <v>11787.9</v>
      </c>
      <c r="E4" s="1">
        <f>'Data Sheet'!E82</f>
        <v>6600.9</v>
      </c>
      <c r="F4" s="1">
        <f>'Data Sheet'!F82</f>
        <v>3495.8</v>
      </c>
      <c r="G4" s="1">
        <f>'Data Sheet'!G82</f>
        <v>8856.2000000000007</v>
      </c>
      <c r="H4" s="1">
        <f>'Data Sheet'!H82</f>
        <v>1840.5</v>
      </c>
      <c r="I4" s="1">
        <f>'Data Sheet'!I82</f>
        <v>10814.6</v>
      </c>
      <c r="J4" s="1">
        <f>'Data Sheet'!J82</f>
        <v>16801.099999999999</v>
      </c>
      <c r="K4" s="1">
        <f>'Data Sheet'!K82</f>
        <v>16136.2</v>
      </c>
    </row>
    <row r="5" spans="1:11">
      <c r="A5" t="s">
        <v>33</v>
      </c>
      <c r="B5" s="6">
        <f>'Data Sheet'!B83</f>
        <v>-7230.4</v>
      </c>
      <c r="C5" s="6">
        <f>'Data Sheet'!C83</f>
        <v>-9173.2000000000007</v>
      </c>
      <c r="D5" s="6">
        <f>'Data Sheet'!D83</f>
        <v>-8301.7000000000007</v>
      </c>
      <c r="E5" s="6">
        <f>'Data Sheet'!E83</f>
        <v>-3539.9</v>
      </c>
      <c r="F5" s="6">
        <f>'Data Sheet'!F83</f>
        <v>-556.6</v>
      </c>
      <c r="G5" s="6">
        <f>'Data Sheet'!G83</f>
        <v>-7291.3</v>
      </c>
      <c r="H5" s="6">
        <f>'Data Sheet'!H83</f>
        <v>-239.2</v>
      </c>
      <c r="I5" s="6">
        <f>'Data Sheet'!I83</f>
        <v>-8820.5</v>
      </c>
      <c r="J5" s="6">
        <f>'Data Sheet'!J83</f>
        <v>-11864.8</v>
      </c>
      <c r="K5" s="6">
        <f>'Data Sheet'!K83</f>
        <v>-14456.1</v>
      </c>
    </row>
    <row r="6" spans="1:11">
      <c r="A6" t="s">
        <v>34</v>
      </c>
      <c r="B6" s="6">
        <f>'Data Sheet'!B84</f>
        <v>-1236.5999999999999</v>
      </c>
      <c r="C6" s="6">
        <f>'Data Sheet'!C84</f>
        <v>-1129.3</v>
      </c>
      <c r="D6" s="6">
        <f>'Data Sheet'!D84</f>
        <v>-3436.1</v>
      </c>
      <c r="E6" s="6">
        <f>'Data Sheet'!E84</f>
        <v>-2947.9</v>
      </c>
      <c r="F6" s="6">
        <f>'Data Sheet'!F84</f>
        <v>-3104.3</v>
      </c>
      <c r="G6" s="6">
        <f>'Data Sheet'!G84</f>
        <v>-1544.9</v>
      </c>
      <c r="H6" s="6">
        <f>'Data Sheet'!H84</f>
        <v>-1607</v>
      </c>
      <c r="I6" s="6">
        <f>'Data Sheet'!I84</f>
        <v>-1213.9000000000001</v>
      </c>
      <c r="J6" s="6">
        <f>'Data Sheet'!J84</f>
        <v>-4062</v>
      </c>
      <c r="K6" s="6">
        <f>'Data Sheet'!K84</f>
        <v>-4155.1000000000004</v>
      </c>
    </row>
    <row r="7" spans="1:11" s="2" customFormat="1">
      <c r="A7" s="2" t="s">
        <v>35</v>
      </c>
      <c r="B7" s="1">
        <f>'Data Sheet'!B85</f>
        <v>15.5</v>
      </c>
      <c r="C7" s="1">
        <f>'Data Sheet'!C85</f>
        <v>-20.5</v>
      </c>
      <c r="D7" s="1">
        <f>'Data Sheet'!D85</f>
        <v>50.1</v>
      </c>
      <c r="E7" s="1">
        <f>'Data Sheet'!E85</f>
        <v>113.1</v>
      </c>
      <c r="F7" s="1">
        <f>'Data Sheet'!F85</f>
        <v>-165.1</v>
      </c>
      <c r="G7" s="1">
        <f>'Data Sheet'!G85</f>
        <v>20</v>
      </c>
      <c r="H7" s="1">
        <f>'Data Sheet'!H85</f>
        <v>-5.7</v>
      </c>
      <c r="I7" s="1">
        <f>'Data Sheet'!I85</f>
        <v>780.2</v>
      </c>
      <c r="J7" s="1">
        <f>'Data Sheet'!J85</f>
        <v>874.3</v>
      </c>
      <c r="K7" s="1">
        <f>'Data Sheet'!K85</f>
        <v>-2475</v>
      </c>
    </row>
    <row r="8" spans="1:11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/>
  </hyperlinks>
  <printOptions gridLines="1"/>
  <pageMargins left="0.7" right="0.7" top="0.75" bottom="0.75" header="0.3" footer="0.3"/>
  <pageSetup paperSize="9" scale="81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9"/>
  <sheetViews>
    <sheetView showGridLines="0" zoomScale="91" zoomScaleNormal="91" workbookViewId="0">
      <selection activeCell="B7" sqref="B7"/>
    </sheetView>
  </sheetViews>
  <sheetFormatPr defaultRowHeight="14.4"/>
  <cols>
    <col min="1" max="1" width="1.77734375" customWidth="1"/>
    <col min="2" max="2" width="30.109375" customWidth="1"/>
    <col min="3" max="11" width="9.77734375" bestFit="1" customWidth="1"/>
    <col min="12" max="12" width="10.77734375" bestFit="1" customWidth="1"/>
    <col min="13" max="13" width="11.21875" bestFit="1" customWidth="1"/>
    <col min="14" max="14" width="11.6640625" bestFit="1" customWidth="1"/>
    <col min="15" max="15" width="1.77734375" customWidth="1"/>
    <col min="16" max="16" width="23" bestFit="1" customWidth="1"/>
  </cols>
  <sheetData>
    <row r="1" spans="2:14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14" ht="28.8">
      <c r="B2" s="32" t="str">
        <f>'Data Sheet'!B1</f>
        <v>MARUTI SUZUKI INDIA LTD</v>
      </c>
      <c r="C2" s="32"/>
      <c r="D2" s="32"/>
      <c r="E2" s="32"/>
      <c r="F2" s="32"/>
      <c r="G2" s="32"/>
    </row>
    <row r="3" spans="2:14" ht="15.6">
      <c r="B3" s="85" t="str">
        <f>CONCATENATE("( ",VLOOKUP(B2,'List of Stocks'!A2:C5442,3,1)," | ","BSE Code: ",VLOOKUP(B2,'List of Stocks'!A2:B5442,2,1)," )")</f>
        <v>( MARUTI | BSE Code: 532500 )</v>
      </c>
    </row>
    <row r="4" spans="2:14" ht="15.6">
      <c r="B4" s="86" t="str">
        <f>CONCATENATE("INR "&amp;'Data Sheet'!B8)</f>
        <v>INR 12612.85</v>
      </c>
      <c r="C4" s="2"/>
      <c r="D4" s="2"/>
      <c r="E4" s="2"/>
      <c r="F4" s="2"/>
      <c r="G4" s="2"/>
    </row>
    <row r="5" spans="2:14" ht="15.6">
      <c r="B5" s="85" t="s">
        <v>8334</v>
      </c>
    </row>
    <row r="6" spans="2:14" ht="3" customHeight="1" thickBot="1">
      <c r="B6" s="29"/>
      <c r="C6" s="29"/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2:14" ht="15" thickTop="1">
      <c r="B7" s="31" t="s">
        <v>8335</v>
      </c>
    </row>
    <row r="8" spans="2:14" ht="15.6">
      <c r="B8" s="84" t="s">
        <v>8474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2:14" ht="15.6">
      <c r="B9" s="81" t="s">
        <v>8336</v>
      </c>
      <c r="C9" s="82">
        <v>41699</v>
      </c>
      <c r="D9" s="82">
        <v>42064</v>
      </c>
      <c r="E9" s="82">
        <v>42430</v>
      </c>
      <c r="F9" s="82">
        <v>42795</v>
      </c>
      <c r="G9" s="82">
        <v>43160</v>
      </c>
      <c r="H9" s="82">
        <v>43525</v>
      </c>
      <c r="I9" s="82">
        <v>43891</v>
      </c>
      <c r="J9" s="82">
        <v>44256</v>
      </c>
      <c r="K9" s="82">
        <v>44621</v>
      </c>
      <c r="L9" s="82">
        <v>44986</v>
      </c>
      <c r="M9" s="82">
        <v>45352</v>
      </c>
      <c r="N9" s="82">
        <v>45717</v>
      </c>
    </row>
    <row r="10" spans="2:14">
      <c r="B10" s="2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2:14">
      <c r="B11" t="s">
        <v>8444</v>
      </c>
      <c r="C11" s="68">
        <v>151</v>
      </c>
      <c r="D11" s="68">
        <v>151</v>
      </c>
      <c r="E11" s="68">
        <v>151</v>
      </c>
      <c r="F11" s="68">
        <v>151</v>
      </c>
      <c r="G11" s="68">
        <v>151</v>
      </c>
      <c r="H11" s="68">
        <v>151</v>
      </c>
      <c r="I11" s="68">
        <v>151</v>
      </c>
      <c r="J11" s="68">
        <v>151</v>
      </c>
      <c r="K11" s="68">
        <v>151</v>
      </c>
      <c r="L11" s="68">
        <v>157</v>
      </c>
      <c r="M11" s="68">
        <v>157</v>
      </c>
      <c r="N11" s="68">
        <v>157</v>
      </c>
    </row>
    <row r="12" spans="2:14">
      <c r="B12" t="s">
        <v>25</v>
      </c>
      <c r="C12" s="68">
        <v>21345</v>
      </c>
      <c r="D12" s="68">
        <v>24167</v>
      </c>
      <c r="E12" s="68">
        <v>30465</v>
      </c>
      <c r="F12" s="68">
        <v>36924</v>
      </c>
      <c r="G12" s="68">
        <v>42408</v>
      </c>
      <c r="H12" s="68">
        <v>46941</v>
      </c>
      <c r="I12" s="68">
        <v>49262</v>
      </c>
      <c r="J12" s="68">
        <v>52350</v>
      </c>
      <c r="K12" s="68">
        <v>55182</v>
      </c>
      <c r="L12" s="68">
        <v>74443</v>
      </c>
      <c r="M12" s="68">
        <v>85479</v>
      </c>
      <c r="N12" s="68">
        <v>96083</v>
      </c>
    </row>
    <row r="13" spans="2:14">
      <c r="B13" s="2" t="s">
        <v>8445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</row>
    <row r="14" spans="2:14">
      <c r="B14" t="s">
        <v>8446</v>
      </c>
      <c r="C14" s="68">
        <v>627</v>
      </c>
      <c r="D14" s="68">
        <v>278</v>
      </c>
      <c r="E14" s="68">
        <v>0</v>
      </c>
      <c r="F14" s="68">
        <v>0</v>
      </c>
      <c r="G14" s="68">
        <v>10</v>
      </c>
      <c r="H14" s="68">
        <v>8</v>
      </c>
      <c r="I14" s="68">
        <v>5</v>
      </c>
      <c r="J14" s="68">
        <v>3</v>
      </c>
      <c r="K14" s="68">
        <v>0</v>
      </c>
      <c r="L14" s="68">
        <v>0</v>
      </c>
      <c r="M14" s="68">
        <v>0</v>
      </c>
      <c r="N14" s="68">
        <v>0</v>
      </c>
    </row>
    <row r="15" spans="2:14">
      <c r="B15" t="s">
        <v>8447</v>
      </c>
      <c r="C15" s="68">
        <v>1238</v>
      </c>
      <c r="D15" s="68">
        <v>52</v>
      </c>
      <c r="E15" s="68">
        <v>77</v>
      </c>
      <c r="F15" s="68">
        <v>484</v>
      </c>
      <c r="G15" s="68">
        <v>111</v>
      </c>
      <c r="H15" s="68">
        <v>150</v>
      </c>
      <c r="I15" s="68">
        <v>106</v>
      </c>
      <c r="J15" s="68">
        <v>489</v>
      </c>
      <c r="K15" s="68">
        <v>382</v>
      </c>
      <c r="L15" s="68">
        <v>1216</v>
      </c>
      <c r="M15" s="68">
        <v>33</v>
      </c>
      <c r="N15" s="68">
        <v>0</v>
      </c>
    </row>
    <row r="16" spans="2:14">
      <c r="B16" t="s">
        <v>8448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70</v>
      </c>
      <c r="J16" s="68">
        <v>47</v>
      </c>
      <c r="K16" s="68">
        <v>41</v>
      </c>
      <c r="L16" s="68">
        <v>32</v>
      </c>
      <c r="M16" s="68">
        <v>86</v>
      </c>
      <c r="N16" s="68">
        <v>87</v>
      </c>
    </row>
    <row r="17" spans="2:28">
      <c r="B17" t="s">
        <v>8449</v>
      </c>
      <c r="C17" s="68">
        <v>139</v>
      </c>
      <c r="D17" s="68">
        <v>335</v>
      </c>
      <c r="E17" s="68">
        <v>154</v>
      </c>
      <c r="F17" s="68">
        <v>0</v>
      </c>
      <c r="G17" s="68">
        <v>0</v>
      </c>
      <c r="H17" s="68">
        <v>2</v>
      </c>
      <c r="I17" s="68">
        <v>2</v>
      </c>
      <c r="J17" s="68">
        <v>3</v>
      </c>
      <c r="K17" s="68">
        <v>3</v>
      </c>
      <c r="L17" s="68">
        <v>0</v>
      </c>
      <c r="M17" s="68">
        <v>0</v>
      </c>
      <c r="N17" s="68"/>
    </row>
    <row r="18" spans="2:28">
      <c r="B18" s="2" t="s">
        <v>8450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</row>
    <row r="19" spans="2:28">
      <c r="B19" t="s">
        <v>8473</v>
      </c>
      <c r="C19" s="68">
        <v>12</v>
      </c>
      <c r="D19" s="68">
        <v>13</v>
      </c>
      <c r="E19" s="68">
        <v>14</v>
      </c>
      <c r="F19" s="68">
        <v>15</v>
      </c>
      <c r="G19" s="68">
        <v>16</v>
      </c>
      <c r="H19" s="68">
        <v>18</v>
      </c>
      <c r="I19" s="68">
        <v>19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2:28">
      <c r="B20" t="s">
        <v>8451</v>
      </c>
      <c r="C20" s="68">
        <v>4999</v>
      </c>
      <c r="D20" s="68">
        <v>5514</v>
      </c>
      <c r="E20" s="68">
        <v>7409</v>
      </c>
      <c r="F20" s="68">
        <v>8369</v>
      </c>
      <c r="G20" s="68">
        <v>10499</v>
      </c>
      <c r="H20" s="68">
        <v>9638</v>
      </c>
      <c r="I20" s="68">
        <v>7499</v>
      </c>
      <c r="J20" s="68">
        <v>10168</v>
      </c>
      <c r="K20" s="68">
        <v>9765</v>
      </c>
      <c r="L20" s="68">
        <v>13676</v>
      </c>
      <c r="M20" s="68">
        <v>16988</v>
      </c>
      <c r="N20" s="68">
        <v>20502</v>
      </c>
    </row>
    <row r="21" spans="2:28">
      <c r="B21" t="s">
        <v>8452</v>
      </c>
      <c r="C21" s="68">
        <v>209</v>
      </c>
      <c r="D21" s="68">
        <v>428</v>
      </c>
      <c r="E21" s="68">
        <v>506</v>
      </c>
      <c r="F21" s="68">
        <v>941</v>
      </c>
      <c r="G21" s="68">
        <v>1152</v>
      </c>
      <c r="H21" s="68">
        <v>418</v>
      </c>
      <c r="I21" s="68">
        <v>468</v>
      </c>
      <c r="J21" s="68">
        <v>1019</v>
      </c>
      <c r="K21" s="68">
        <v>1124</v>
      </c>
      <c r="L21" s="68">
        <v>1463</v>
      </c>
      <c r="M21" s="68">
        <v>1464</v>
      </c>
      <c r="N21" s="68">
        <v>0</v>
      </c>
    </row>
    <row r="22" spans="2:28">
      <c r="B22" t="s">
        <v>8453</v>
      </c>
      <c r="C22" s="69">
        <v>2755</v>
      </c>
      <c r="D22" s="69">
        <v>3538</v>
      </c>
      <c r="E22" s="69">
        <v>3950</v>
      </c>
      <c r="F22" s="69">
        <v>5076</v>
      </c>
      <c r="G22" s="69">
        <v>5900</v>
      </c>
      <c r="H22" s="69">
        <v>6644</v>
      </c>
      <c r="I22" s="69">
        <v>6045</v>
      </c>
      <c r="J22" s="69">
        <v>7148</v>
      </c>
      <c r="K22" s="69">
        <v>8007</v>
      </c>
      <c r="L22" s="69">
        <v>9120</v>
      </c>
      <c r="M22" s="69">
        <v>11098</v>
      </c>
      <c r="N22" s="69">
        <v>15143</v>
      </c>
    </row>
    <row r="23" spans="2:28">
      <c r="B23" s="61" t="s">
        <v>81</v>
      </c>
      <c r="C23" s="70">
        <v>31476</v>
      </c>
      <c r="D23" s="70">
        <v>34477</v>
      </c>
      <c r="E23" s="70">
        <v>42726</v>
      </c>
      <c r="F23" s="70">
        <v>51960</v>
      </c>
      <c r="G23" s="70">
        <v>60248</v>
      </c>
      <c r="H23" s="70">
        <v>63969</v>
      </c>
      <c r="I23" s="70">
        <v>63628</v>
      </c>
      <c r="J23" s="70">
        <v>71376</v>
      </c>
      <c r="K23" s="70">
        <v>74656</v>
      </c>
      <c r="L23" s="70">
        <v>100106</v>
      </c>
      <c r="M23" s="70">
        <v>115304</v>
      </c>
      <c r="N23" s="70">
        <v>131972</v>
      </c>
    </row>
    <row r="24" spans="2:28">
      <c r="B24" s="2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</row>
    <row r="25" spans="2:28">
      <c r="B25" s="2" t="s">
        <v>8454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</row>
    <row r="26" spans="2:28">
      <c r="B26" t="s">
        <v>8455</v>
      </c>
      <c r="C26" s="68">
        <v>1630</v>
      </c>
      <c r="D26" s="68">
        <v>2100</v>
      </c>
      <c r="E26" s="68">
        <v>1902</v>
      </c>
      <c r="F26" s="68">
        <v>1963</v>
      </c>
      <c r="G26" s="68">
        <v>3212</v>
      </c>
      <c r="H26" s="68">
        <v>3914</v>
      </c>
      <c r="I26" s="68">
        <v>4569</v>
      </c>
      <c r="J26" s="68">
        <v>4566</v>
      </c>
      <c r="K26" s="68">
        <v>4592</v>
      </c>
      <c r="L26" s="68">
        <v>6830</v>
      </c>
      <c r="M26" s="68">
        <v>6896</v>
      </c>
      <c r="N26" s="68">
        <v>0</v>
      </c>
    </row>
    <row r="27" spans="2:28">
      <c r="B27" t="s">
        <v>8456</v>
      </c>
      <c r="C27" s="68">
        <v>1760</v>
      </c>
      <c r="D27" s="68">
        <v>1882</v>
      </c>
      <c r="E27" s="68">
        <v>1513</v>
      </c>
      <c r="F27" s="68">
        <v>1835</v>
      </c>
      <c r="G27" s="68">
        <v>1983</v>
      </c>
      <c r="H27" s="68">
        <v>2333</v>
      </c>
      <c r="I27" s="68">
        <v>2697</v>
      </c>
      <c r="J27" s="68">
        <v>2831</v>
      </c>
      <c r="K27" s="68">
        <v>2955</v>
      </c>
      <c r="L27" s="68">
        <v>5218</v>
      </c>
      <c r="M27" s="68">
        <v>5604</v>
      </c>
      <c r="N27" s="68">
        <v>0</v>
      </c>
    </row>
    <row r="28" spans="2:28">
      <c r="B28" t="s">
        <v>8457</v>
      </c>
      <c r="C28" s="68">
        <v>18866</v>
      </c>
      <c r="D28" s="68">
        <v>21802</v>
      </c>
      <c r="E28" s="68">
        <v>11163</v>
      </c>
      <c r="F28" s="68">
        <v>13888</v>
      </c>
      <c r="G28" s="68">
        <v>15082</v>
      </c>
      <c r="H28" s="68">
        <v>18550</v>
      </c>
      <c r="I28" s="68">
        <v>20775</v>
      </c>
      <c r="J28" s="68">
        <v>22262</v>
      </c>
      <c r="K28" s="68">
        <v>22712</v>
      </c>
      <c r="L28" s="68">
        <v>40872</v>
      </c>
      <c r="M28" s="68">
        <v>44745</v>
      </c>
      <c r="N28" s="68">
        <v>32492</v>
      </c>
      <c r="Q28" s="23"/>
    </row>
    <row r="29" spans="2:28">
      <c r="B29" t="s">
        <v>8458</v>
      </c>
      <c r="C29" s="68">
        <v>172</v>
      </c>
      <c r="D29" s="68">
        <v>193</v>
      </c>
      <c r="E29" s="68">
        <v>83</v>
      </c>
      <c r="F29" s="68">
        <v>135</v>
      </c>
      <c r="G29" s="68">
        <v>172</v>
      </c>
      <c r="H29" s="68">
        <v>208</v>
      </c>
      <c r="I29" s="68">
        <v>238</v>
      </c>
      <c r="J29" s="68">
        <v>292</v>
      </c>
      <c r="K29" s="68">
        <v>324</v>
      </c>
      <c r="L29" s="68">
        <v>510</v>
      </c>
      <c r="M29" s="68">
        <v>601</v>
      </c>
      <c r="N29" s="68">
        <v>0</v>
      </c>
    </row>
    <row r="30" spans="2:28">
      <c r="B30" t="s">
        <v>8459</v>
      </c>
      <c r="C30" s="68">
        <v>133</v>
      </c>
      <c r="D30" s="68">
        <v>144</v>
      </c>
      <c r="E30" s="68">
        <v>109</v>
      </c>
      <c r="F30" s="68">
        <v>140</v>
      </c>
      <c r="G30" s="68">
        <v>206</v>
      </c>
      <c r="H30" s="68">
        <v>270</v>
      </c>
      <c r="I30" s="68">
        <v>347</v>
      </c>
      <c r="J30" s="68">
        <v>403</v>
      </c>
      <c r="K30" s="68">
        <v>445</v>
      </c>
      <c r="L30" s="68">
        <v>569</v>
      </c>
      <c r="M30" s="68">
        <v>636</v>
      </c>
      <c r="N30" s="68">
        <v>0</v>
      </c>
      <c r="Q30" s="23"/>
    </row>
    <row r="31" spans="2:28">
      <c r="B31" t="s">
        <v>8460</v>
      </c>
      <c r="C31" s="68">
        <v>0</v>
      </c>
      <c r="D31" s="68">
        <v>0</v>
      </c>
      <c r="E31" s="68">
        <v>0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73</v>
      </c>
      <c r="M31" s="68">
        <v>74</v>
      </c>
      <c r="N31" s="68">
        <v>0</v>
      </c>
    </row>
    <row r="32" spans="2:28">
      <c r="B32" t="s">
        <v>8461</v>
      </c>
      <c r="C32" s="68">
        <v>92</v>
      </c>
      <c r="D32" s="68">
        <v>108</v>
      </c>
      <c r="E32" s="68">
        <v>104</v>
      </c>
      <c r="F32" s="68">
        <v>130</v>
      </c>
      <c r="G32" s="68">
        <v>162</v>
      </c>
      <c r="H32" s="68">
        <v>184</v>
      </c>
      <c r="I32" s="68">
        <v>206</v>
      </c>
      <c r="J32" s="68">
        <v>174</v>
      </c>
      <c r="K32" s="68">
        <v>248</v>
      </c>
      <c r="L32" s="68">
        <v>351</v>
      </c>
      <c r="M32" s="68">
        <v>448</v>
      </c>
      <c r="N32" s="68">
        <v>0</v>
      </c>
    </row>
    <row r="33" spans="2:28">
      <c r="B33" t="s">
        <v>8462</v>
      </c>
      <c r="C33" s="68">
        <v>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892</v>
      </c>
    </row>
    <row r="34" spans="2:28">
      <c r="B34" t="s">
        <v>8463</v>
      </c>
      <c r="C34" s="68">
        <v>452</v>
      </c>
      <c r="D34" s="68">
        <v>674</v>
      </c>
      <c r="E34" s="68">
        <v>468</v>
      </c>
      <c r="F34" s="68">
        <v>589</v>
      </c>
      <c r="G34" s="68">
        <v>640</v>
      </c>
      <c r="H34" s="68">
        <v>907</v>
      </c>
      <c r="I34" s="68">
        <v>937</v>
      </c>
      <c r="J34" s="68">
        <v>967</v>
      </c>
      <c r="K34" s="68">
        <v>1254</v>
      </c>
      <c r="L34" s="68">
        <v>1660</v>
      </c>
      <c r="M34" s="68">
        <v>1783</v>
      </c>
      <c r="N34" s="68">
        <v>0</v>
      </c>
    </row>
    <row r="35" spans="2:28">
      <c r="B35" s="63" t="s">
        <v>8464</v>
      </c>
      <c r="C35" s="72">
        <v>23105</v>
      </c>
      <c r="D35" s="72">
        <v>26902</v>
      </c>
      <c r="E35" s="72">
        <v>15343</v>
      </c>
      <c r="F35" s="72">
        <v>18680</v>
      </c>
      <c r="G35" s="72">
        <v>21458</v>
      </c>
      <c r="H35" s="72">
        <v>26365</v>
      </c>
      <c r="I35" s="72">
        <v>29768</v>
      </c>
      <c r="J35" s="72">
        <v>31496</v>
      </c>
      <c r="K35" s="72">
        <v>32530</v>
      </c>
      <c r="L35" s="72">
        <v>56083</v>
      </c>
      <c r="M35" s="72">
        <v>60787</v>
      </c>
      <c r="N35" s="72">
        <v>33384</v>
      </c>
    </row>
    <row r="36" spans="2:28">
      <c r="B36" s="2" t="s">
        <v>8465</v>
      </c>
      <c r="C36" s="72">
        <v>12071</v>
      </c>
      <c r="D36" s="72">
        <v>14412</v>
      </c>
      <c r="E36" s="72">
        <v>2813</v>
      </c>
      <c r="F36" s="72">
        <v>5370</v>
      </c>
      <c r="G36" s="72">
        <v>8069</v>
      </c>
      <c r="H36" s="72">
        <v>10928</v>
      </c>
      <c r="I36" s="72">
        <v>14024</v>
      </c>
      <c r="J36" s="72">
        <v>16508</v>
      </c>
      <c r="K36" s="72">
        <v>18783</v>
      </c>
      <c r="L36" s="72">
        <v>28141</v>
      </c>
      <c r="M36" s="72">
        <v>32922</v>
      </c>
      <c r="N36" s="72">
        <v>0</v>
      </c>
    </row>
    <row r="37" spans="2:28">
      <c r="B37" s="62" t="s">
        <v>27</v>
      </c>
      <c r="C37" s="73">
        <f>C35-C36</f>
        <v>11034</v>
      </c>
      <c r="D37" s="73">
        <f t="shared" ref="D37:M37" si="0">D35-D36</f>
        <v>12490</v>
      </c>
      <c r="E37" s="73">
        <f t="shared" si="0"/>
        <v>12530</v>
      </c>
      <c r="F37" s="73">
        <f t="shared" si="0"/>
        <v>13310</v>
      </c>
      <c r="G37" s="73">
        <f t="shared" si="0"/>
        <v>13389</v>
      </c>
      <c r="H37" s="73">
        <f t="shared" si="0"/>
        <v>15437</v>
      </c>
      <c r="I37" s="73">
        <f t="shared" si="0"/>
        <v>15744</v>
      </c>
      <c r="J37" s="73">
        <f t="shared" si="0"/>
        <v>14988</v>
      </c>
      <c r="K37" s="73">
        <f t="shared" si="0"/>
        <v>13747</v>
      </c>
      <c r="L37" s="73">
        <f t="shared" si="0"/>
        <v>27942</v>
      </c>
      <c r="M37" s="73">
        <f t="shared" si="0"/>
        <v>27865</v>
      </c>
      <c r="N37" s="73">
        <f>N35-N36</f>
        <v>33384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2:28">
      <c r="B38" s="2" t="s">
        <v>8466</v>
      </c>
      <c r="C38" s="68">
        <v>2640</v>
      </c>
      <c r="D38" s="68">
        <v>1890</v>
      </c>
      <c r="E38" s="68">
        <v>1007</v>
      </c>
      <c r="F38" s="68">
        <v>1252</v>
      </c>
      <c r="G38" s="68">
        <v>2132</v>
      </c>
      <c r="H38" s="68">
        <v>1607</v>
      </c>
      <c r="I38" s="68">
        <v>1415</v>
      </c>
      <c r="J38" s="68">
        <v>1497</v>
      </c>
      <c r="K38" s="68">
        <v>2936</v>
      </c>
      <c r="L38" s="68">
        <v>4143</v>
      </c>
      <c r="M38" s="68">
        <v>7735</v>
      </c>
      <c r="N38" s="68">
        <v>7527</v>
      </c>
    </row>
    <row r="39" spans="2:28">
      <c r="B39" s="2" t="s">
        <v>29</v>
      </c>
      <c r="C39" s="68">
        <v>10527</v>
      </c>
      <c r="D39" s="68">
        <v>13298</v>
      </c>
      <c r="E39" s="68">
        <v>20676</v>
      </c>
      <c r="F39" s="68">
        <v>29151</v>
      </c>
      <c r="G39" s="68">
        <v>36123</v>
      </c>
      <c r="H39" s="68">
        <v>37504</v>
      </c>
      <c r="I39" s="68">
        <v>37488</v>
      </c>
      <c r="J39" s="68">
        <v>42945</v>
      </c>
      <c r="K39" s="68">
        <v>42035</v>
      </c>
      <c r="L39" s="68">
        <v>49184</v>
      </c>
      <c r="M39" s="68">
        <v>57296</v>
      </c>
      <c r="N39" s="68">
        <v>66265</v>
      </c>
    </row>
    <row r="40" spans="2:28">
      <c r="B40" s="2" t="s">
        <v>8467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2:28">
      <c r="B41" t="s">
        <v>8468</v>
      </c>
      <c r="C41" s="68">
        <v>1763</v>
      </c>
      <c r="D41" s="68">
        <v>2745</v>
      </c>
      <c r="E41" s="68">
        <v>3133</v>
      </c>
      <c r="F41" s="68">
        <v>3264</v>
      </c>
      <c r="G41" s="68">
        <v>3160</v>
      </c>
      <c r="H41" s="68">
        <v>3323</v>
      </c>
      <c r="I41" s="68">
        <v>3214</v>
      </c>
      <c r="J41" s="68">
        <v>3049</v>
      </c>
      <c r="K41" s="68">
        <v>3532</v>
      </c>
      <c r="L41" s="68">
        <v>5444</v>
      </c>
      <c r="M41" s="68">
        <v>5318</v>
      </c>
      <c r="N41" s="68">
        <v>6913</v>
      </c>
    </row>
    <row r="42" spans="2:28">
      <c r="B42" t="s">
        <v>8469</v>
      </c>
      <c r="C42" s="68">
        <v>1489</v>
      </c>
      <c r="D42" s="68">
        <v>1144</v>
      </c>
      <c r="E42" s="68">
        <v>1323</v>
      </c>
      <c r="F42" s="68">
        <v>1203</v>
      </c>
      <c r="G42" s="68">
        <v>1465</v>
      </c>
      <c r="H42" s="68">
        <v>2313</v>
      </c>
      <c r="I42" s="68">
        <v>1978</v>
      </c>
      <c r="J42" s="68">
        <v>1280</v>
      </c>
      <c r="K42" s="68">
        <v>2034</v>
      </c>
      <c r="L42" s="68">
        <v>3285</v>
      </c>
      <c r="M42" s="68">
        <v>4597</v>
      </c>
      <c r="N42" s="68">
        <v>6540</v>
      </c>
    </row>
    <row r="43" spans="2:28">
      <c r="B43" t="s">
        <v>8470</v>
      </c>
      <c r="C43" s="68">
        <v>649</v>
      </c>
      <c r="D43" s="68">
        <v>43</v>
      </c>
      <c r="E43" s="68">
        <v>51</v>
      </c>
      <c r="F43" s="68">
        <v>24</v>
      </c>
      <c r="G43" s="68">
        <v>74</v>
      </c>
      <c r="H43" s="68">
        <v>188</v>
      </c>
      <c r="I43" s="68">
        <v>29</v>
      </c>
      <c r="J43" s="68">
        <v>3047</v>
      </c>
      <c r="K43" s="68">
        <v>3042</v>
      </c>
      <c r="L43" s="68">
        <v>2748</v>
      </c>
      <c r="M43" s="68">
        <v>2827</v>
      </c>
      <c r="N43" s="68">
        <v>553</v>
      </c>
    </row>
    <row r="44" spans="2:28">
      <c r="B44" t="s">
        <v>8471</v>
      </c>
      <c r="C44" s="68">
        <v>188</v>
      </c>
      <c r="D44" s="68">
        <v>126</v>
      </c>
      <c r="E44" s="68">
        <v>623</v>
      </c>
      <c r="F44" s="68">
        <v>688</v>
      </c>
      <c r="G44" s="68">
        <v>1290</v>
      </c>
      <c r="H44" s="68">
        <v>1160</v>
      </c>
      <c r="I44" s="68">
        <v>1362</v>
      </c>
      <c r="J44" s="68">
        <v>1412</v>
      </c>
      <c r="K44" s="68">
        <v>2880</v>
      </c>
      <c r="L44" s="68">
        <v>349</v>
      </c>
      <c r="M44" s="68">
        <v>266</v>
      </c>
      <c r="N44" s="68">
        <v>344</v>
      </c>
    </row>
    <row r="45" spans="2:28">
      <c r="B45" t="s">
        <v>8472</v>
      </c>
      <c r="C45" s="69">
        <v>3187</v>
      </c>
      <c r="D45" s="69">
        <v>2741</v>
      </c>
      <c r="E45" s="69">
        <v>3384</v>
      </c>
      <c r="F45" s="69">
        <v>3069</v>
      </c>
      <c r="G45" s="69">
        <v>2615</v>
      </c>
      <c r="H45" s="69">
        <v>2438</v>
      </c>
      <c r="I45" s="69">
        <v>2398</v>
      </c>
      <c r="J45" s="69">
        <v>3158</v>
      </c>
      <c r="K45" s="69">
        <v>4448</v>
      </c>
      <c r="L45" s="69">
        <v>7012</v>
      </c>
      <c r="M45" s="69">
        <v>9400</v>
      </c>
      <c r="N45" s="69">
        <v>10445</v>
      </c>
      <c r="O45" s="64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>
        <f t="shared" ref="AB45" si="1">SUM(AB39:AB43)</f>
        <v>0</v>
      </c>
    </row>
    <row r="46" spans="2:28">
      <c r="B46" s="61" t="s">
        <v>82</v>
      </c>
      <c r="C46" s="70">
        <v>31476</v>
      </c>
      <c r="D46" s="70">
        <v>34477</v>
      </c>
      <c r="E46" s="70">
        <v>42726</v>
      </c>
      <c r="F46" s="70">
        <v>51960</v>
      </c>
      <c r="G46" s="70">
        <v>60248</v>
      </c>
      <c r="H46" s="70">
        <v>63969</v>
      </c>
      <c r="I46" s="70">
        <v>63628</v>
      </c>
      <c r="J46" s="70">
        <v>71376</v>
      </c>
      <c r="K46" s="70">
        <v>74656</v>
      </c>
      <c r="L46" s="70">
        <v>100106</v>
      </c>
      <c r="M46" s="70">
        <v>115304</v>
      </c>
      <c r="N46" s="70">
        <v>131972</v>
      </c>
    </row>
    <row r="47" spans="2:28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spans="2:28" ht="15.6">
      <c r="B48" s="84" t="s">
        <v>8475</v>
      </c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</row>
    <row r="49" spans="2:14" ht="15.6">
      <c r="B49" s="81" t="s">
        <v>8336</v>
      </c>
      <c r="C49" s="82">
        <v>41699</v>
      </c>
      <c r="D49" s="82">
        <v>42064</v>
      </c>
      <c r="E49" s="82">
        <v>42430</v>
      </c>
      <c r="F49" s="82">
        <v>42795</v>
      </c>
      <c r="G49" s="82">
        <v>43160</v>
      </c>
      <c r="H49" s="82">
        <v>43525</v>
      </c>
      <c r="I49" s="82">
        <v>43891</v>
      </c>
      <c r="J49" s="82">
        <v>44256</v>
      </c>
      <c r="K49" s="82">
        <v>44621</v>
      </c>
      <c r="L49" s="82">
        <v>44986</v>
      </c>
      <c r="M49" s="82">
        <v>45352</v>
      </c>
      <c r="N49" s="82">
        <v>45717</v>
      </c>
    </row>
    <row r="50" spans="2:14" ht="3.45" customHeight="1"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2:14">
      <c r="B51" s="66" t="s">
        <v>103</v>
      </c>
      <c r="C51" s="75">
        <v>4995</v>
      </c>
      <c r="D51" s="75">
        <v>6449</v>
      </c>
      <c r="E51" s="75">
        <v>8482</v>
      </c>
      <c r="F51" s="75">
        <v>10282</v>
      </c>
      <c r="G51" s="75">
        <v>11788</v>
      </c>
      <c r="H51" s="75">
        <v>6601</v>
      </c>
      <c r="I51" s="75">
        <v>3496</v>
      </c>
      <c r="J51" s="75">
        <v>8856</v>
      </c>
      <c r="K51" s="75">
        <v>1840</v>
      </c>
      <c r="L51" s="75">
        <v>10815</v>
      </c>
      <c r="M51" s="75">
        <v>16801</v>
      </c>
      <c r="N51" s="75">
        <v>16136</v>
      </c>
    </row>
    <row r="52" spans="2:14">
      <c r="B52" s="24" t="s">
        <v>83</v>
      </c>
      <c r="C52" s="68">
        <v>5111</v>
      </c>
      <c r="D52" s="68">
        <v>6779</v>
      </c>
      <c r="E52" s="68">
        <v>8935</v>
      </c>
      <c r="F52" s="68">
        <v>10413</v>
      </c>
      <c r="G52" s="68">
        <v>12036</v>
      </c>
      <c r="H52" s="68">
        <v>11060</v>
      </c>
      <c r="I52" s="68">
        <v>7503</v>
      </c>
      <c r="J52" s="68">
        <v>5531</v>
      </c>
      <c r="K52" s="68">
        <v>5832</v>
      </c>
      <c r="L52" s="68">
        <v>13176</v>
      </c>
      <c r="M52" s="68">
        <v>18676</v>
      </c>
      <c r="N52" s="68">
        <v>20322</v>
      </c>
    </row>
    <row r="53" spans="2:14">
      <c r="B53" s="24" t="s">
        <v>69</v>
      </c>
      <c r="C53" s="68">
        <v>46</v>
      </c>
      <c r="D53" s="68">
        <v>345</v>
      </c>
      <c r="E53" s="68">
        <v>-204</v>
      </c>
      <c r="F53" s="68">
        <v>122</v>
      </c>
      <c r="G53" s="68">
        <v>-262</v>
      </c>
      <c r="H53" s="68">
        <v>-851</v>
      </c>
      <c r="I53" s="68">
        <v>340</v>
      </c>
      <c r="J53" s="68">
        <v>696</v>
      </c>
      <c r="K53" s="68">
        <v>-764</v>
      </c>
      <c r="L53" s="68">
        <v>-1270</v>
      </c>
      <c r="M53" s="68">
        <v>-1316</v>
      </c>
      <c r="N53" s="68">
        <v>-1969</v>
      </c>
    </row>
    <row r="54" spans="2:14">
      <c r="B54" s="24" t="s">
        <v>45</v>
      </c>
      <c r="C54" s="68">
        <v>124</v>
      </c>
      <c r="D54" s="68">
        <v>-982</v>
      </c>
      <c r="E54" s="68">
        <v>-450</v>
      </c>
      <c r="F54" s="68">
        <v>-131</v>
      </c>
      <c r="G54" s="68">
        <v>104</v>
      </c>
      <c r="H54" s="68">
        <v>-162</v>
      </c>
      <c r="I54" s="68">
        <v>109</v>
      </c>
      <c r="J54" s="68">
        <v>165</v>
      </c>
      <c r="K54" s="68">
        <v>-483</v>
      </c>
      <c r="L54" s="68">
        <v>-1050</v>
      </c>
      <c r="M54" s="68">
        <v>125</v>
      </c>
      <c r="N54" s="68">
        <v>-1595</v>
      </c>
    </row>
    <row r="55" spans="2:14">
      <c r="B55" s="24" t="s">
        <v>84</v>
      </c>
      <c r="C55" s="68">
        <v>813</v>
      </c>
      <c r="D55" s="68">
        <v>712</v>
      </c>
      <c r="E55" s="68">
        <v>1789</v>
      </c>
      <c r="F55" s="68">
        <v>979</v>
      </c>
      <c r="G55" s="68">
        <v>2128</v>
      </c>
      <c r="H55" s="68">
        <v>-858</v>
      </c>
      <c r="I55" s="68">
        <v>-2155</v>
      </c>
      <c r="J55" s="68">
        <v>2680</v>
      </c>
      <c r="K55" s="68">
        <v>-396</v>
      </c>
      <c r="L55" s="68">
        <v>2491</v>
      </c>
      <c r="M55" s="68">
        <v>3321</v>
      </c>
      <c r="N55" s="68">
        <v>3509</v>
      </c>
    </row>
    <row r="56" spans="2:14">
      <c r="B56" s="24" t="s">
        <v>85</v>
      </c>
      <c r="C56" s="68">
        <v>-563</v>
      </c>
      <c r="D56" s="68">
        <v>23</v>
      </c>
      <c r="E56" s="68">
        <v>-1</v>
      </c>
      <c r="F56" s="68">
        <v>1</v>
      </c>
      <c r="G56" s="68">
        <v>0</v>
      </c>
      <c r="H56" s="68">
        <v>-13</v>
      </c>
      <c r="I56" s="68">
        <v>-1</v>
      </c>
      <c r="J56" s="68">
        <v>-6</v>
      </c>
      <c r="K56" s="68">
        <v>-8</v>
      </c>
      <c r="L56" s="68">
        <v>1</v>
      </c>
      <c r="M56" s="68">
        <v>-3</v>
      </c>
      <c r="N56" s="68">
        <v>-10</v>
      </c>
    </row>
    <row r="57" spans="2:14">
      <c r="B57" s="24" t="s">
        <v>104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-3</v>
      </c>
    </row>
    <row r="58" spans="2:14">
      <c r="B58" s="24" t="s">
        <v>86</v>
      </c>
      <c r="C58" s="68">
        <v>321</v>
      </c>
      <c r="D58" s="68">
        <v>648</v>
      </c>
      <c r="E58" s="68">
        <v>325</v>
      </c>
      <c r="F58" s="68">
        <v>1222</v>
      </c>
      <c r="G58" s="68">
        <v>839</v>
      </c>
      <c r="H58" s="68">
        <v>569</v>
      </c>
      <c r="I58" s="68">
        <v>-863</v>
      </c>
      <c r="J58" s="68">
        <v>801</v>
      </c>
      <c r="K58" s="68">
        <v>-1162</v>
      </c>
      <c r="L58" s="68">
        <v>-269</v>
      </c>
      <c r="M58" s="68">
        <v>-406</v>
      </c>
      <c r="N58" s="68">
        <v>-310</v>
      </c>
    </row>
    <row r="59" spans="2:14">
      <c r="B59" s="24" t="s">
        <v>87</v>
      </c>
      <c r="C59" s="68">
        <v>742</v>
      </c>
      <c r="D59" s="68">
        <v>745</v>
      </c>
      <c r="E59" s="68">
        <v>1460</v>
      </c>
      <c r="F59" s="68">
        <v>2192</v>
      </c>
      <c r="G59" s="68">
        <v>2808</v>
      </c>
      <c r="H59" s="68">
        <v>-1315</v>
      </c>
      <c r="I59" s="68">
        <v>-2570</v>
      </c>
      <c r="J59" s="68">
        <v>4336</v>
      </c>
      <c r="K59" s="68">
        <v>-2813</v>
      </c>
      <c r="L59" s="68">
        <v>-97</v>
      </c>
      <c r="M59" s="68">
        <v>1722</v>
      </c>
      <c r="N59" s="68">
        <v>-378</v>
      </c>
    </row>
    <row r="60" spans="2:14">
      <c r="B60" s="24" t="s">
        <v>88</v>
      </c>
      <c r="C60" s="68">
        <v>-858</v>
      </c>
      <c r="D60" s="68">
        <v>-1075</v>
      </c>
      <c r="E60" s="68">
        <v>-1912</v>
      </c>
      <c r="F60" s="68">
        <v>-2323</v>
      </c>
      <c r="G60" s="68">
        <v>-3056</v>
      </c>
      <c r="H60" s="68">
        <v>-3144</v>
      </c>
      <c r="I60" s="68">
        <v>-1438</v>
      </c>
      <c r="J60" s="68">
        <v>-1011</v>
      </c>
      <c r="K60" s="68">
        <v>-1178</v>
      </c>
      <c r="L60" s="68">
        <v>-2265</v>
      </c>
      <c r="M60" s="68">
        <v>-3597</v>
      </c>
      <c r="N60" s="68">
        <v>-3807</v>
      </c>
    </row>
    <row r="61" spans="2:14">
      <c r="B61" s="24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spans="2:14">
      <c r="B62" s="66" t="s">
        <v>105</v>
      </c>
      <c r="C62" s="75">
        <v>-4997</v>
      </c>
      <c r="D62" s="75">
        <v>-4491</v>
      </c>
      <c r="E62" s="75">
        <v>-7230</v>
      </c>
      <c r="F62" s="75">
        <v>-9173</v>
      </c>
      <c r="G62" s="75">
        <v>-8302</v>
      </c>
      <c r="H62" s="75">
        <v>-3540</v>
      </c>
      <c r="I62" s="75">
        <v>-557</v>
      </c>
      <c r="J62" s="75">
        <v>-7291</v>
      </c>
      <c r="K62" s="75">
        <v>-239</v>
      </c>
      <c r="L62" s="75">
        <v>-8820</v>
      </c>
      <c r="M62" s="75">
        <v>-11865</v>
      </c>
      <c r="N62" s="75">
        <v>-14456</v>
      </c>
    </row>
    <row r="63" spans="2:14">
      <c r="B63" s="24" t="s">
        <v>89</v>
      </c>
      <c r="C63" s="68">
        <v>-3545</v>
      </c>
      <c r="D63" s="68">
        <v>-3058</v>
      </c>
      <c r="E63" s="68">
        <v>-2469</v>
      </c>
      <c r="F63" s="68">
        <v>-3391</v>
      </c>
      <c r="G63" s="68">
        <v>-3912</v>
      </c>
      <c r="H63" s="68">
        <v>-4872</v>
      </c>
      <c r="I63" s="68">
        <v>-3437</v>
      </c>
      <c r="J63" s="68">
        <v>-2370</v>
      </c>
      <c r="K63" s="68">
        <v>-3459</v>
      </c>
      <c r="L63" s="68">
        <v>-8065</v>
      </c>
      <c r="M63" s="68">
        <v>-9200</v>
      </c>
      <c r="N63" s="68">
        <v>-10641</v>
      </c>
    </row>
    <row r="64" spans="2:14">
      <c r="B64" s="24" t="s">
        <v>90</v>
      </c>
      <c r="C64" s="68">
        <v>9</v>
      </c>
      <c r="D64" s="68">
        <v>16</v>
      </c>
      <c r="E64" s="68">
        <v>12</v>
      </c>
      <c r="F64" s="68">
        <v>16</v>
      </c>
      <c r="G64" s="68">
        <v>26</v>
      </c>
      <c r="H64" s="68">
        <v>170</v>
      </c>
      <c r="I64" s="68">
        <v>37</v>
      </c>
      <c r="J64" s="68">
        <v>42</v>
      </c>
      <c r="K64" s="68">
        <v>136</v>
      </c>
      <c r="L64" s="68">
        <v>109</v>
      </c>
      <c r="M64" s="68">
        <v>45</v>
      </c>
      <c r="N64" s="68">
        <v>38</v>
      </c>
    </row>
    <row r="65" spans="2:14">
      <c r="B65" s="24" t="s">
        <v>91</v>
      </c>
      <c r="C65" s="68">
        <v>-13100</v>
      </c>
      <c r="D65" s="68">
        <v>-17354</v>
      </c>
      <c r="E65" s="68">
        <v>-12044</v>
      </c>
      <c r="F65" s="68">
        <v>-17716</v>
      </c>
      <c r="G65" s="68">
        <v>-47069</v>
      </c>
      <c r="H65" s="68">
        <v>-52957</v>
      </c>
      <c r="I65" s="68">
        <v>-44205</v>
      </c>
      <c r="J65" s="68">
        <v>-44869</v>
      </c>
      <c r="K65" s="68">
        <v>-60525</v>
      </c>
      <c r="L65" s="68">
        <v>-66597</v>
      </c>
      <c r="M65" s="68">
        <v>-65736</v>
      </c>
      <c r="N65" s="68">
        <v>-73882</v>
      </c>
    </row>
    <row r="66" spans="2:14">
      <c r="B66" s="24" t="s">
        <v>92</v>
      </c>
      <c r="C66" s="68">
        <v>10450</v>
      </c>
      <c r="D66" s="68">
        <v>15270</v>
      </c>
      <c r="E66" s="68">
        <v>7378</v>
      </c>
      <c r="F66" s="68">
        <v>11839</v>
      </c>
      <c r="G66" s="68">
        <v>42564</v>
      </c>
      <c r="H66" s="68">
        <v>53986</v>
      </c>
      <c r="I66" s="68">
        <v>46969</v>
      </c>
      <c r="J66" s="68">
        <v>42920</v>
      </c>
      <c r="K66" s="68">
        <v>63579</v>
      </c>
      <c r="L66" s="68">
        <v>61605</v>
      </c>
      <c r="M66" s="68">
        <v>61933</v>
      </c>
      <c r="N66" s="68">
        <v>69795</v>
      </c>
    </row>
    <row r="67" spans="2:14">
      <c r="B67" s="24" t="s">
        <v>93</v>
      </c>
      <c r="C67" s="68">
        <v>195</v>
      </c>
      <c r="D67" s="68">
        <v>152</v>
      </c>
      <c r="E67" s="68">
        <v>67</v>
      </c>
      <c r="F67" s="68">
        <v>36</v>
      </c>
      <c r="G67" s="68">
        <v>68</v>
      </c>
      <c r="H67" s="68">
        <v>124</v>
      </c>
      <c r="I67" s="68">
        <v>96</v>
      </c>
      <c r="J67" s="68">
        <v>67</v>
      </c>
      <c r="K67" s="68">
        <v>174</v>
      </c>
      <c r="L67" s="68">
        <v>313</v>
      </c>
      <c r="M67" s="68">
        <v>372</v>
      </c>
      <c r="N67" s="68">
        <v>444</v>
      </c>
    </row>
    <row r="68" spans="2:14">
      <c r="B68" s="24" t="s">
        <v>94</v>
      </c>
      <c r="C68" s="68">
        <v>54</v>
      </c>
      <c r="D68" s="68">
        <v>54</v>
      </c>
      <c r="E68" s="68">
        <v>11</v>
      </c>
      <c r="F68" s="68">
        <v>13</v>
      </c>
      <c r="G68" s="68">
        <v>20</v>
      </c>
      <c r="H68" s="68">
        <v>9</v>
      </c>
      <c r="I68" s="68">
        <v>4</v>
      </c>
      <c r="J68" s="68">
        <v>3</v>
      </c>
      <c r="K68" s="68">
        <v>3</v>
      </c>
      <c r="L68" s="68">
        <v>6</v>
      </c>
      <c r="M68" s="68">
        <v>6</v>
      </c>
      <c r="N68" s="68">
        <v>9</v>
      </c>
    </row>
    <row r="69" spans="2:14">
      <c r="B69" s="24" t="s">
        <v>95</v>
      </c>
      <c r="C69" s="68">
        <v>0</v>
      </c>
      <c r="D69" s="68">
        <v>0</v>
      </c>
      <c r="E69" s="68">
        <v>0</v>
      </c>
      <c r="F69" s="68">
        <v>0</v>
      </c>
      <c r="G69" s="68">
        <v>0</v>
      </c>
      <c r="H69" s="68">
        <v>0</v>
      </c>
      <c r="I69" s="68">
        <v>-15</v>
      </c>
      <c r="J69" s="68">
        <v>-65</v>
      </c>
      <c r="K69" s="68">
        <v>-146</v>
      </c>
      <c r="L69" s="68">
        <v>0</v>
      </c>
      <c r="M69" s="68">
        <v>-80</v>
      </c>
      <c r="N69" s="68">
        <v>0</v>
      </c>
    </row>
    <row r="70" spans="2:14">
      <c r="B70" s="24" t="s">
        <v>96</v>
      </c>
      <c r="C70" s="68">
        <v>940</v>
      </c>
      <c r="D70" s="68">
        <v>428</v>
      </c>
      <c r="E70" s="68">
        <v>-186</v>
      </c>
      <c r="F70" s="68">
        <v>7</v>
      </c>
      <c r="G70" s="68">
        <v>0</v>
      </c>
      <c r="H70" s="68">
        <v>0</v>
      </c>
      <c r="I70" s="68">
        <v>-5</v>
      </c>
      <c r="J70" s="68">
        <v>-3019</v>
      </c>
      <c r="K70" s="68">
        <v>-1</v>
      </c>
      <c r="L70" s="68">
        <v>3808</v>
      </c>
      <c r="M70" s="68">
        <v>795</v>
      </c>
      <c r="N70" s="68">
        <v>-219</v>
      </c>
    </row>
    <row r="71" spans="2:14">
      <c r="B71" s="24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2:14">
      <c r="B72" s="66" t="s">
        <v>106</v>
      </c>
      <c r="C72" s="75">
        <v>-74</v>
      </c>
      <c r="D72" s="75">
        <v>-2004</v>
      </c>
      <c r="E72" s="75">
        <v>-1237</v>
      </c>
      <c r="F72" s="75">
        <v>-1129</v>
      </c>
      <c r="G72" s="75">
        <v>-3436</v>
      </c>
      <c r="H72" s="75">
        <v>-2948</v>
      </c>
      <c r="I72" s="75">
        <v>-3104</v>
      </c>
      <c r="J72" s="75">
        <v>-1545</v>
      </c>
      <c r="K72" s="75">
        <v>-1607</v>
      </c>
      <c r="L72" s="75">
        <v>-1214</v>
      </c>
      <c r="M72" s="75">
        <v>-4062</v>
      </c>
      <c r="N72" s="75">
        <v>-4155</v>
      </c>
    </row>
    <row r="73" spans="2:14">
      <c r="B73" s="24" t="s">
        <v>97</v>
      </c>
      <c r="C73" s="68">
        <v>1264</v>
      </c>
      <c r="D73" s="68">
        <v>92</v>
      </c>
      <c r="E73" s="68">
        <v>77</v>
      </c>
      <c r="F73" s="68">
        <v>484</v>
      </c>
      <c r="G73" s="68">
        <v>10</v>
      </c>
      <c r="H73" s="68">
        <v>39</v>
      </c>
      <c r="I73" s="68">
        <v>0</v>
      </c>
      <c r="J73" s="68">
        <v>380</v>
      </c>
      <c r="K73" s="68">
        <v>0</v>
      </c>
      <c r="L73" s="68">
        <v>831</v>
      </c>
      <c r="M73" s="68">
        <v>0</v>
      </c>
      <c r="N73" s="68">
        <v>0</v>
      </c>
    </row>
    <row r="74" spans="2:14">
      <c r="B74" s="24" t="s">
        <v>98</v>
      </c>
      <c r="C74" s="68">
        <v>-885</v>
      </c>
      <c r="D74" s="68">
        <v>-1449</v>
      </c>
      <c r="E74" s="68">
        <v>-313</v>
      </c>
      <c r="F74" s="68">
        <v>-231</v>
      </c>
      <c r="G74" s="68">
        <v>-373</v>
      </c>
      <c r="H74" s="68">
        <v>0</v>
      </c>
      <c r="I74" s="68">
        <v>-46</v>
      </c>
      <c r="J74" s="68">
        <v>0</v>
      </c>
      <c r="K74" s="68">
        <v>-110</v>
      </c>
      <c r="L74" s="68">
        <v>0</v>
      </c>
      <c r="M74" s="68">
        <v>-1183</v>
      </c>
      <c r="N74" s="68">
        <v>-33</v>
      </c>
    </row>
    <row r="75" spans="2:14">
      <c r="B75" s="24" t="s">
        <v>99</v>
      </c>
      <c r="C75" s="68">
        <v>-170</v>
      </c>
      <c r="D75" s="68">
        <v>-222</v>
      </c>
      <c r="E75" s="68">
        <v>-92</v>
      </c>
      <c r="F75" s="68">
        <v>-110</v>
      </c>
      <c r="G75" s="68">
        <v>-346</v>
      </c>
      <c r="H75" s="68">
        <v>-73</v>
      </c>
      <c r="I75" s="68">
        <v>-136</v>
      </c>
      <c r="J75" s="68">
        <v>-102</v>
      </c>
      <c r="K75" s="68">
        <v>-130</v>
      </c>
      <c r="L75" s="68">
        <v>-186</v>
      </c>
      <c r="M75" s="68">
        <v>-147</v>
      </c>
      <c r="N75" s="68">
        <v>-167</v>
      </c>
    </row>
    <row r="76" spans="2:14">
      <c r="B76" s="24" t="s">
        <v>100</v>
      </c>
      <c r="C76" s="68">
        <v>-242</v>
      </c>
      <c r="D76" s="68">
        <v>-362</v>
      </c>
      <c r="E76" s="68">
        <v>-755</v>
      </c>
      <c r="F76" s="68">
        <v>-1057</v>
      </c>
      <c r="G76" s="68">
        <v>-2266</v>
      </c>
      <c r="H76" s="68">
        <v>-2417</v>
      </c>
      <c r="I76" s="68">
        <v>-2417</v>
      </c>
      <c r="J76" s="68">
        <v>-1812</v>
      </c>
      <c r="K76" s="68">
        <v>-1359</v>
      </c>
      <c r="L76" s="68">
        <v>-1812</v>
      </c>
      <c r="M76" s="68">
        <v>-2719</v>
      </c>
      <c r="N76" s="68">
        <v>-3930</v>
      </c>
    </row>
    <row r="77" spans="2:14">
      <c r="B77" s="24" t="s">
        <v>101</v>
      </c>
      <c r="C77" s="68">
        <v>0</v>
      </c>
      <c r="D77" s="68">
        <v>0</v>
      </c>
      <c r="E77" s="68">
        <v>0</v>
      </c>
      <c r="F77" s="68">
        <v>0</v>
      </c>
      <c r="G77" s="68">
        <v>0</v>
      </c>
      <c r="H77" s="68">
        <v>0</v>
      </c>
      <c r="I77" s="68">
        <v>-10</v>
      </c>
      <c r="J77" s="68">
        <v>-11</v>
      </c>
      <c r="K77" s="68">
        <v>-8</v>
      </c>
      <c r="L77" s="68">
        <v>-47</v>
      </c>
      <c r="M77" s="68">
        <v>-13</v>
      </c>
      <c r="N77" s="68">
        <v>-51</v>
      </c>
    </row>
    <row r="78" spans="2:14">
      <c r="B78" s="24" t="s">
        <v>102</v>
      </c>
      <c r="C78" s="69">
        <v>-41</v>
      </c>
      <c r="D78" s="69">
        <v>-62</v>
      </c>
      <c r="E78" s="69">
        <v>-154</v>
      </c>
      <c r="F78" s="69">
        <v>-215</v>
      </c>
      <c r="G78" s="69">
        <v>-461</v>
      </c>
      <c r="H78" s="69">
        <v>-497</v>
      </c>
      <c r="I78" s="69">
        <v>-497</v>
      </c>
      <c r="J78" s="69">
        <v>0</v>
      </c>
      <c r="K78" s="69">
        <v>0</v>
      </c>
      <c r="L78" s="69">
        <v>0</v>
      </c>
      <c r="M78" s="69">
        <v>0</v>
      </c>
      <c r="N78" s="69">
        <v>25</v>
      </c>
    </row>
    <row r="79" spans="2:14">
      <c r="B79" s="24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</row>
    <row r="80" spans="2:14" ht="15" thickBot="1">
      <c r="B80" s="65" t="s">
        <v>35</v>
      </c>
      <c r="C80" s="76">
        <v>-76</v>
      </c>
      <c r="D80" s="76">
        <v>-45</v>
      </c>
      <c r="E80" s="76">
        <v>16</v>
      </c>
      <c r="F80" s="76">
        <v>-20</v>
      </c>
      <c r="G80" s="76">
        <v>50</v>
      </c>
      <c r="H80" s="76">
        <v>113</v>
      </c>
      <c r="I80" s="76">
        <v>-165</v>
      </c>
      <c r="J80" s="76">
        <v>20</v>
      </c>
      <c r="K80" s="76">
        <v>-6</v>
      </c>
      <c r="L80" s="76">
        <v>780</v>
      </c>
      <c r="M80" s="76">
        <v>874</v>
      </c>
      <c r="N80" s="76">
        <v>-2475</v>
      </c>
    </row>
    <row r="82" spans="2:14">
      <c r="B82" s="33" t="s">
        <v>8481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</row>
    <row r="83" spans="2:14">
      <c r="B83" s="26" t="s">
        <v>8336</v>
      </c>
      <c r="C83" s="27">
        <v>41699</v>
      </c>
      <c r="D83" s="27">
        <v>42064</v>
      </c>
      <c r="E83" s="27">
        <v>42430</v>
      </c>
      <c r="F83" s="27">
        <v>42795</v>
      </c>
      <c r="G83" s="27">
        <v>43160</v>
      </c>
      <c r="H83" s="27">
        <v>43525</v>
      </c>
      <c r="I83" s="27">
        <v>43891</v>
      </c>
      <c r="J83" s="27">
        <v>44256</v>
      </c>
      <c r="K83" s="27">
        <v>44621</v>
      </c>
      <c r="L83" s="27">
        <v>44986</v>
      </c>
      <c r="M83" s="27">
        <v>45352</v>
      </c>
      <c r="N83" s="27">
        <v>45717</v>
      </c>
    </row>
    <row r="84" spans="2:14">
      <c r="B84" t="s">
        <v>46</v>
      </c>
      <c r="C84" s="77">
        <v>12</v>
      </c>
      <c r="D84" s="77">
        <v>8</v>
      </c>
      <c r="E84" s="77">
        <v>8</v>
      </c>
      <c r="F84" s="77">
        <v>6</v>
      </c>
      <c r="G84" s="77">
        <v>7</v>
      </c>
      <c r="H84" s="77">
        <v>10</v>
      </c>
      <c r="I84" s="77">
        <v>10</v>
      </c>
      <c r="J84" s="77">
        <v>7</v>
      </c>
      <c r="K84" s="77">
        <v>8</v>
      </c>
      <c r="L84" s="77">
        <v>10</v>
      </c>
      <c r="M84" s="77">
        <v>12</v>
      </c>
      <c r="N84" s="77">
        <v>16</v>
      </c>
    </row>
    <row r="85" spans="2:14">
      <c r="B85" t="s">
        <v>107</v>
      </c>
      <c r="C85" s="77">
        <v>20</v>
      </c>
      <c r="D85" s="77">
        <v>28</v>
      </c>
      <c r="E85" s="77">
        <v>30</v>
      </c>
      <c r="F85" s="77">
        <v>25</v>
      </c>
      <c r="G85" s="77">
        <v>21</v>
      </c>
      <c r="H85" s="77">
        <v>20</v>
      </c>
      <c r="I85" s="77">
        <v>22</v>
      </c>
      <c r="J85" s="77">
        <v>22</v>
      </c>
      <c r="K85" s="77">
        <v>20</v>
      </c>
      <c r="L85" s="77">
        <v>18</v>
      </c>
      <c r="M85" s="77">
        <v>15</v>
      </c>
      <c r="N85" s="77">
        <v>17</v>
      </c>
    </row>
    <row r="86" spans="2:14">
      <c r="B86" t="s">
        <v>8477</v>
      </c>
      <c r="C86" s="77">
        <v>57</v>
      </c>
      <c r="D86" s="77">
        <v>56</v>
      </c>
      <c r="E86" s="77">
        <v>70</v>
      </c>
      <c r="F86" s="77">
        <v>65</v>
      </c>
      <c r="G86" s="77">
        <v>70</v>
      </c>
      <c r="H86" s="77">
        <v>59</v>
      </c>
      <c r="I86" s="77">
        <v>51</v>
      </c>
      <c r="J86" s="77">
        <v>73</v>
      </c>
      <c r="K86" s="77">
        <v>54</v>
      </c>
      <c r="L86" s="77">
        <v>50</v>
      </c>
      <c r="M86" s="77">
        <v>53</v>
      </c>
      <c r="N86" s="77">
        <v>59</v>
      </c>
    </row>
    <row r="87" spans="2:14">
      <c r="B87" t="s">
        <v>8478</v>
      </c>
      <c r="C87" s="77">
        <v>-25</v>
      </c>
      <c r="D87" s="77">
        <v>-21</v>
      </c>
      <c r="E87" s="77">
        <v>-32</v>
      </c>
      <c r="F87" s="77">
        <v>-33</v>
      </c>
      <c r="G87" s="77">
        <v>-42</v>
      </c>
      <c r="H87" s="77">
        <v>-29</v>
      </c>
      <c r="I87" s="77">
        <v>-20</v>
      </c>
      <c r="J87" s="77">
        <v>-44</v>
      </c>
      <c r="K87" s="77">
        <v>-26</v>
      </c>
      <c r="L87" s="77">
        <v>-21</v>
      </c>
      <c r="M87" s="77">
        <v>-26</v>
      </c>
      <c r="N87" s="77">
        <v>-26</v>
      </c>
    </row>
    <row r="88" spans="2:14">
      <c r="B88" t="s">
        <v>8479</v>
      </c>
      <c r="C88" s="77">
        <v>-18</v>
      </c>
      <c r="D88" s="77">
        <v>-26</v>
      </c>
      <c r="E88" s="77">
        <v>-27</v>
      </c>
      <c r="F88" s="77">
        <v>-33</v>
      </c>
      <c r="G88" s="77">
        <v>-40</v>
      </c>
      <c r="H88" s="77">
        <v>-29</v>
      </c>
      <c r="I88" s="77">
        <v>-19</v>
      </c>
      <c r="J88" s="77">
        <v>-47</v>
      </c>
      <c r="K88" s="77">
        <v>-29</v>
      </c>
      <c r="L88" s="77">
        <v>-23</v>
      </c>
      <c r="M88" s="77">
        <v>-25</v>
      </c>
      <c r="N88" s="77">
        <v>-9</v>
      </c>
    </row>
    <row r="89" spans="2:14">
      <c r="B89" t="s">
        <v>8480</v>
      </c>
      <c r="C89" s="87">
        <v>0.16</v>
      </c>
      <c r="D89" s="87">
        <v>0.19</v>
      </c>
      <c r="E89" s="87">
        <v>0.23</v>
      </c>
      <c r="F89" s="87">
        <v>0.24</v>
      </c>
      <c r="G89" s="87">
        <v>0.24</v>
      </c>
      <c r="H89" s="87">
        <v>0.19</v>
      </c>
      <c r="I89" s="87">
        <v>0.09</v>
      </c>
      <c r="J89" s="87">
        <v>0.11</v>
      </c>
      <c r="K89" s="87">
        <v>0.06</v>
      </c>
      <c r="L89" s="87">
        <v>0.15</v>
      </c>
      <c r="M89" s="87">
        <v>0.19</v>
      </c>
      <c r="N89" s="87">
        <v>0.22</v>
      </c>
    </row>
  </sheetData>
  <pageMargins left="0.7" right="0.7" top="0.75" bottom="0.75" header="0.3" footer="0.3"/>
  <pageSetup scale="52" orientation="portrait" r:id="rId1"/>
  <rowBreaks count="1" manualBreakCount="1">
    <brk id="90" max="27" man="1"/>
  </rowBreaks>
  <colBreaks count="1" manualBreakCount="1">
    <brk id="15" max="93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42"/>
  <sheetViews>
    <sheetView workbookViewId="0">
      <selection activeCell="A2" sqref="A2"/>
    </sheetView>
  </sheetViews>
  <sheetFormatPr defaultColWidth="9.21875" defaultRowHeight="14.4"/>
  <cols>
    <col min="1" max="1" width="59.77734375" style="28" bestFit="1" customWidth="1"/>
    <col min="2" max="2" width="10" style="28" bestFit="1" customWidth="1"/>
    <col min="3" max="3" width="14.5546875" style="28" bestFit="1" customWidth="1"/>
    <col min="4" max="4" width="28.21875" style="28" bestFit="1" customWidth="1"/>
    <col min="5" max="6" width="9.21875" style="28"/>
    <col min="7" max="7" width="49.77734375" style="28" bestFit="1" customWidth="1"/>
    <col min="8" max="8" width="7" style="28" bestFit="1" customWidth="1"/>
    <col min="9" max="9" width="13.5546875" style="28" bestFit="1" customWidth="1"/>
    <col min="10" max="10" width="7.5546875" style="28" bestFit="1" customWidth="1"/>
    <col min="11" max="11" width="14.21875" style="28" bestFit="1" customWidth="1"/>
    <col min="12" max="16384" width="9.21875" style="28"/>
  </cols>
  <sheetData>
    <row r="2" spans="1:4">
      <c r="A2" s="80" t="s">
        <v>0</v>
      </c>
      <c r="B2" s="80" t="s">
        <v>7342</v>
      </c>
      <c r="C2" s="80" t="s">
        <v>8333</v>
      </c>
      <c r="D2" s="80" t="s">
        <v>8332</v>
      </c>
    </row>
    <row r="3" spans="1:4">
      <c r="A3" s="28" t="s">
        <v>8331</v>
      </c>
      <c r="B3" s="28">
        <v>533022</v>
      </c>
      <c r="C3" s="28" t="s">
        <v>8330</v>
      </c>
      <c r="D3" s="28" t="s">
        <v>2195</v>
      </c>
    </row>
    <row r="4" spans="1:4">
      <c r="A4" s="28" t="s">
        <v>8329</v>
      </c>
      <c r="B4" s="28">
        <v>526921</v>
      </c>
      <c r="C4" s="28" t="s">
        <v>8328</v>
      </c>
      <c r="D4" s="28" t="s">
        <v>661</v>
      </c>
    </row>
    <row r="5" spans="1:4">
      <c r="A5" s="28" t="s">
        <v>8327</v>
      </c>
      <c r="B5" s="28">
        <v>532628</v>
      </c>
      <c r="C5" s="28" t="s">
        <v>8326</v>
      </c>
      <c r="D5" s="28" t="s">
        <v>664</v>
      </c>
    </row>
    <row r="6" spans="1:4">
      <c r="A6" s="28" t="s">
        <v>8325</v>
      </c>
      <c r="B6" s="28">
        <v>523395</v>
      </c>
      <c r="C6" s="28" t="s">
        <v>8324</v>
      </c>
      <c r="D6" s="28" t="s">
        <v>717</v>
      </c>
    </row>
    <row r="7" spans="1:4">
      <c r="A7" s="28" t="s">
        <v>8323</v>
      </c>
      <c r="B7" s="28">
        <v>523395</v>
      </c>
      <c r="C7" s="28" t="s">
        <v>8322</v>
      </c>
      <c r="D7" s="28" t="s">
        <v>717</v>
      </c>
    </row>
    <row r="8" spans="1:4">
      <c r="A8" s="28" t="s">
        <v>8321</v>
      </c>
      <c r="B8" s="28">
        <v>516092</v>
      </c>
      <c r="C8" s="28" t="s">
        <v>8320</v>
      </c>
      <c r="D8" s="28" t="s">
        <v>1371</v>
      </c>
    </row>
    <row r="9" spans="1:4">
      <c r="A9" s="28" t="s">
        <v>8319</v>
      </c>
      <c r="B9" s="28">
        <v>540776</v>
      </c>
      <c r="C9" s="28" t="s">
        <v>8318</v>
      </c>
      <c r="D9" s="28" t="s">
        <v>661</v>
      </c>
    </row>
    <row r="10" spans="1:4">
      <c r="A10" s="28" t="s">
        <v>8317</v>
      </c>
      <c r="B10" s="28">
        <v>526881</v>
      </c>
      <c r="C10" s="28" t="s">
        <v>8316</v>
      </c>
      <c r="D10" s="28" t="s">
        <v>664</v>
      </c>
    </row>
    <row r="11" spans="1:4">
      <c r="A11" s="28" t="s">
        <v>8315</v>
      </c>
      <c r="B11" s="28">
        <v>540615</v>
      </c>
      <c r="C11" s="28" t="s">
        <v>1451</v>
      </c>
      <c r="D11" s="28" t="s">
        <v>968</v>
      </c>
    </row>
    <row r="12" spans="1:4">
      <c r="A12" s="28" t="s">
        <v>8314</v>
      </c>
      <c r="B12" s="28">
        <v>540874</v>
      </c>
      <c r="C12" s="28" t="s">
        <v>1451</v>
      </c>
      <c r="D12" s="28" t="s">
        <v>1663</v>
      </c>
    </row>
    <row r="13" spans="1:4">
      <c r="A13" s="28" t="s">
        <v>8313</v>
      </c>
      <c r="B13" s="28">
        <v>512161</v>
      </c>
      <c r="C13" s="28" t="s">
        <v>8312</v>
      </c>
      <c r="D13" s="28" t="s">
        <v>677</v>
      </c>
    </row>
    <row r="14" spans="1:4">
      <c r="A14" s="28" t="s">
        <v>8311</v>
      </c>
      <c r="B14" s="28">
        <v>540697</v>
      </c>
      <c r="C14" s="28" t="s">
        <v>1451</v>
      </c>
      <c r="D14" s="28" t="s">
        <v>231</v>
      </c>
    </row>
    <row r="15" spans="1:4">
      <c r="A15" s="28" t="s">
        <v>8310</v>
      </c>
      <c r="B15" s="28" t="s">
        <v>1451</v>
      </c>
      <c r="C15" s="28" t="s">
        <v>8309</v>
      </c>
      <c r="D15" s="28" t="s">
        <v>1449</v>
      </c>
    </row>
    <row r="16" spans="1:4">
      <c r="A16" s="28" t="s">
        <v>8308</v>
      </c>
      <c r="B16" s="28">
        <v>539620</v>
      </c>
      <c r="C16" s="28" t="s">
        <v>1451</v>
      </c>
      <c r="D16" s="28" t="s">
        <v>403</v>
      </c>
    </row>
    <row r="17" spans="1:4">
      <c r="A17" s="28" t="s">
        <v>8307</v>
      </c>
      <c r="B17" s="28">
        <v>539300</v>
      </c>
      <c r="C17" s="28" t="s">
        <v>1451</v>
      </c>
      <c r="D17" s="28" t="s">
        <v>636</v>
      </c>
    </row>
    <row r="18" spans="1:4">
      <c r="A18" s="28" t="s">
        <v>8306</v>
      </c>
      <c r="B18" s="28">
        <v>530499</v>
      </c>
      <c r="C18" s="28" t="s">
        <v>1451</v>
      </c>
      <c r="D18" s="28" t="s">
        <v>720</v>
      </c>
    </row>
    <row r="19" spans="1:4">
      <c r="A19" s="28" t="s">
        <v>8305</v>
      </c>
      <c r="B19" s="28">
        <v>538351</v>
      </c>
      <c r="C19" s="28" t="s">
        <v>8304</v>
      </c>
      <c r="D19" s="28" t="s">
        <v>1507</v>
      </c>
    </row>
    <row r="20" spans="1:4">
      <c r="A20" s="28" t="s">
        <v>8303</v>
      </c>
      <c r="B20" s="28">
        <v>542012</v>
      </c>
      <c r="C20" s="28" t="s">
        <v>1451</v>
      </c>
      <c r="D20" s="28" t="s">
        <v>928</v>
      </c>
    </row>
    <row r="21" spans="1:4">
      <c r="A21" s="28" t="s">
        <v>8302</v>
      </c>
      <c r="B21" s="28">
        <v>533292</v>
      </c>
      <c r="C21" s="28" t="s">
        <v>8301</v>
      </c>
      <c r="D21" s="28" t="s">
        <v>1844</v>
      </c>
    </row>
    <row r="22" spans="1:4">
      <c r="A22" s="28" t="s">
        <v>8300</v>
      </c>
      <c r="B22" s="28">
        <v>531611</v>
      </c>
      <c r="C22" s="28" t="s">
        <v>1451</v>
      </c>
      <c r="D22" s="28" t="s">
        <v>720</v>
      </c>
    </row>
    <row r="23" spans="1:4">
      <c r="A23" s="28" t="s">
        <v>8299</v>
      </c>
      <c r="B23" s="28">
        <v>531611</v>
      </c>
      <c r="C23" s="28" t="s">
        <v>1451</v>
      </c>
      <c r="D23" s="28" t="s">
        <v>720</v>
      </c>
    </row>
    <row r="24" spans="1:4">
      <c r="A24" s="28" t="s">
        <v>8298</v>
      </c>
      <c r="B24" s="28" t="s">
        <v>1451</v>
      </c>
      <c r="C24" s="28" t="s">
        <v>8297</v>
      </c>
      <c r="D24" s="28" t="s">
        <v>1449</v>
      </c>
    </row>
    <row r="25" spans="1:4">
      <c r="A25" s="28" t="s">
        <v>8296</v>
      </c>
      <c r="B25" s="28">
        <v>539096</v>
      </c>
      <c r="C25" s="28" t="s">
        <v>1451</v>
      </c>
      <c r="D25" s="28" t="s">
        <v>636</v>
      </c>
    </row>
    <row r="26" spans="1:4">
      <c r="A26" s="28" t="s">
        <v>8295</v>
      </c>
      <c r="B26" s="28">
        <v>538812</v>
      </c>
      <c r="C26" s="28" t="s">
        <v>1451</v>
      </c>
      <c r="D26" s="28" t="s">
        <v>1566</v>
      </c>
    </row>
    <row r="27" spans="1:4">
      <c r="A27" s="28" t="s">
        <v>8294</v>
      </c>
      <c r="B27" s="28">
        <v>539632</v>
      </c>
      <c r="C27" s="28" t="s">
        <v>1451</v>
      </c>
      <c r="D27" s="28" t="s">
        <v>536</v>
      </c>
    </row>
    <row r="28" spans="1:4">
      <c r="A28" s="28" t="s">
        <v>8293</v>
      </c>
      <c r="B28" s="28">
        <v>542377</v>
      </c>
      <c r="C28" s="28" t="s">
        <v>8292</v>
      </c>
      <c r="D28" s="28" t="s">
        <v>720</v>
      </c>
    </row>
    <row r="29" spans="1:4">
      <c r="A29" s="28" t="s">
        <v>8291</v>
      </c>
      <c r="B29" s="28">
        <v>524412</v>
      </c>
      <c r="C29" s="28" t="s">
        <v>1451</v>
      </c>
      <c r="D29" s="28" t="s">
        <v>188</v>
      </c>
    </row>
    <row r="30" spans="1:4">
      <c r="A30" s="28" t="s">
        <v>8290</v>
      </c>
      <c r="B30" s="28" t="s">
        <v>1451</v>
      </c>
      <c r="C30" s="28" t="s">
        <v>8289</v>
      </c>
      <c r="D30" s="28" t="s">
        <v>1449</v>
      </c>
    </row>
    <row r="31" spans="1:4">
      <c r="A31" s="28" t="s">
        <v>8288</v>
      </c>
      <c r="B31" s="28">
        <v>542580</v>
      </c>
      <c r="C31" s="28" t="s">
        <v>8287</v>
      </c>
      <c r="D31" s="28" t="s">
        <v>465</v>
      </c>
    </row>
    <row r="32" spans="1:4">
      <c r="A32" s="28" t="s">
        <v>8286</v>
      </c>
      <c r="B32" s="28">
        <v>524348</v>
      </c>
      <c r="C32" s="28" t="s">
        <v>8285</v>
      </c>
      <c r="D32" s="28" t="s">
        <v>188</v>
      </c>
    </row>
    <row r="33" spans="1:4">
      <c r="A33" s="28" t="s">
        <v>8284</v>
      </c>
      <c r="B33" s="28">
        <v>524208</v>
      </c>
      <c r="C33" s="28" t="s">
        <v>8283</v>
      </c>
      <c r="D33" s="28" t="s">
        <v>397</v>
      </c>
    </row>
    <row r="34" spans="1:4">
      <c r="A34" s="28" t="s">
        <v>8282</v>
      </c>
      <c r="B34" s="28">
        <v>526488</v>
      </c>
      <c r="C34" s="28" t="s">
        <v>1451</v>
      </c>
      <c r="D34" s="28" t="s">
        <v>636</v>
      </c>
    </row>
    <row r="35" spans="1:4">
      <c r="A35" s="28" t="s">
        <v>8281</v>
      </c>
      <c r="B35" s="28">
        <v>514274</v>
      </c>
      <c r="C35" s="28" t="s">
        <v>8280</v>
      </c>
      <c r="D35" s="28" t="s">
        <v>636</v>
      </c>
    </row>
    <row r="36" spans="1:4">
      <c r="A36" s="28" t="s">
        <v>8279</v>
      </c>
      <c r="B36" s="28" t="s">
        <v>1451</v>
      </c>
      <c r="C36" s="28" t="s">
        <v>8278</v>
      </c>
      <c r="D36" s="28" t="s">
        <v>1449</v>
      </c>
    </row>
    <row r="37" spans="1:4">
      <c r="A37" s="28" t="s">
        <v>8277</v>
      </c>
      <c r="B37" s="28">
        <v>519319</v>
      </c>
      <c r="C37" s="28" t="s">
        <v>1451</v>
      </c>
      <c r="D37" s="28" t="s">
        <v>677</v>
      </c>
    </row>
    <row r="38" spans="1:4">
      <c r="A38" s="28" t="s">
        <v>8276</v>
      </c>
      <c r="B38" s="28">
        <v>512038</v>
      </c>
      <c r="C38" s="28" t="s">
        <v>1451</v>
      </c>
      <c r="D38" s="28" t="s">
        <v>928</v>
      </c>
    </row>
    <row r="39" spans="1:4">
      <c r="A39" s="28" t="s">
        <v>8275</v>
      </c>
      <c r="B39" s="28">
        <v>541988</v>
      </c>
      <c r="C39" s="28" t="s">
        <v>8274</v>
      </c>
      <c r="D39" s="28" t="s">
        <v>1919</v>
      </c>
    </row>
    <row r="40" spans="1:4">
      <c r="A40" s="28" t="s">
        <v>8273</v>
      </c>
      <c r="B40" s="28">
        <v>539528</v>
      </c>
      <c r="C40" s="28" t="s">
        <v>1451</v>
      </c>
      <c r="D40" s="28" t="s">
        <v>560</v>
      </c>
    </row>
    <row r="41" spans="1:4">
      <c r="A41" s="28" t="s">
        <v>8272</v>
      </c>
      <c r="B41" s="28">
        <v>523204</v>
      </c>
      <c r="C41" s="28" t="s">
        <v>8271</v>
      </c>
      <c r="D41" s="28" t="s">
        <v>3098</v>
      </c>
    </row>
    <row r="42" spans="1:4">
      <c r="A42" s="28" t="s">
        <v>8270</v>
      </c>
      <c r="B42" s="28">
        <v>512165</v>
      </c>
      <c r="C42" s="28" t="s">
        <v>1451</v>
      </c>
      <c r="D42" s="28" t="s">
        <v>928</v>
      </c>
    </row>
    <row r="43" spans="1:4">
      <c r="A43" s="28" t="s">
        <v>8269</v>
      </c>
      <c r="B43" s="28">
        <v>500002</v>
      </c>
      <c r="C43" s="28" t="s">
        <v>8268</v>
      </c>
      <c r="D43" s="28" t="s">
        <v>465</v>
      </c>
    </row>
    <row r="44" spans="1:4">
      <c r="A44" s="28" t="s">
        <v>8267</v>
      </c>
      <c r="B44" s="28">
        <v>500488</v>
      </c>
      <c r="C44" s="28" t="s">
        <v>8266</v>
      </c>
      <c r="D44" s="28" t="s">
        <v>188</v>
      </c>
    </row>
    <row r="45" spans="1:4">
      <c r="A45" s="28" t="s">
        <v>8265</v>
      </c>
      <c r="B45" s="28">
        <v>500488</v>
      </c>
      <c r="C45" s="28" t="s">
        <v>8264</v>
      </c>
      <c r="D45" s="28" t="s">
        <v>188</v>
      </c>
    </row>
    <row r="46" spans="1:4">
      <c r="A46" s="28" t="s">
        <v>8263</v>
      </c>
      <c r="B46" s="28">
        <v>520123</v>
      </c>
      <c r="C46" s="28" t="s">
        <v>1451</v>
      </c>
      <c r="D46" s="28" t="s">
        <v>2055</v>
      </c>
    </row>
    <row r="47" spans="1:4">
      <c r="A47" s="28" t="s">
        <v>8262</v>
      </c>
      <c r="B47" s="28">
        <v>513119</v>
      </c>
      <c r="C47" s="28" t="s">
        <v>1451</v>
      </c>
      <c r="D47" s="28" t="s">
        <v>3060</v>
      </c>
    </row>
    <row r="48" spans="1:4">
      <c r="A48" s="28" t="s">
        <v>8261</v>
      </c>
      <c r="B48" s="28">
        <v>520123</v>
      </c>
      <c r="C48" s="28" t="s">
        <v>1451</v>
      </c>
      <c r="D48" s="28" t="s">
        <v>2055</v>
      </c>
    </row>
    <row r="49" spans="1:4">
      <c r="A49" s="28" t="s">
        <v>8260</v>
      </c>
      <c r="B49" s="28">
        <v>532682</v>
      </c>
      <c r="C49" s="28" t="s">
        <v>8259</v>
      </c>
      <c r="D49" s="28" t="s">
        <v>1849</v>
      </c>
    </row>
    <row r="50" spans="1:4">
      <c r="A50" s="28" t="s">
        <v>8258</v>
      </c>
      <c r="B50" s="28">
        <v>539560</v>
      </c>
      <c r="C50" s="28" t="s">
        <v>1451</v>
      </c>
      <c r="D50" s="28" t="s">
        <v>482</v>
      </c>
    </row>
    <row r="51" spans="1:4">
      <c r="A51" s="28" t="s">
        <v>8257</v>
      </c>
      <c r="B51" s="28">
        <v>532057</v>
      </c>
      <c r="C51" s="28" t="s">
        <v>1451</v>
      </c>
      <c r="D51" s="28" t="s">
        <v>720</v>
      </c>
    </row>
    <row r="52" spans="1:4">
      <c r="A52" s="28" t="s">
        <v>8256</v>
      </c>
      <c r="B52" s="28">
        <v>538952</v>
      </c>
      <c r="C52" s="28" t="s">
        <v>1451</v>
      </c>
      <c r="D52" s="28" t="s">
        <v>720</v>
      </c>
    </row>
    <row r="53" spans="1:4">
      <c r="A53" s="28" t="s">
        <v>8255</v>
      </c>
      <c r="B53" s="28">
        <v>538935</v>
      </c>
      <c r="C53" s="28" t="s">
        <v>1451</v>
      </c>
      <c r="D53" s="28" t="s">
        <v>310</v>
      </c>
    </row>
    <row r="54" spans="1:4">
      <c r="A54" s="28" t="s">
        <v>8254</v>
      </c>
      <c r="B54" s="28">
        <v>539544</v>
      </c>
      <c r="C54" s="28" t="s">
        <v>1451</v>
      </c>
      <c r="D54" s="28" t="s">
        <v>642</v>
      </c>
    </row>
    <row r="55" spans="1:4">
      <c r="A55" s="28" t="s">
        <v>8253</v>
      </c>
      <c r="B55" s="28">
        <v>511756</v>
      </c>
      <c r="C55" s="28" t="s">
        <v>1451</v>
      </c>
      <c r="D55" s="28" t="s">
        <v>720</v>
      </c>
    </row>
    <row r="56" spans="1:4">
      <c r="A56" s="28" t="s">
        <v>8252</v>
      </c>
      <c r="B56" s="28">
        <v>511756</v>
      </c>
      <c r="C56" s="28" t="s">
        <v>1451</v>
      </c>
      <c r="D56" s="28" t="s">
        <v>720</v>
      </c>
    </row>
    <row r="57" spans="1:4">
      <c r="A57" s="28" t="s">
        <v>8251</v>
      </c>
      <c r="B57" s="28" t="s">
        <v>1451</v>
      </c>
      <c r="C57" s="28" t="s">
        <v>8250</v>
      </c>
      <c r="D57" s="28" t="s">
        <v>1596</v>
      </c>
    </row>
    <row r="58" spans="1:4">
      <c r="A58" s="28" t="s">
        <v>8249</v>
      </c>
      <c r="B58" s="28">
        <v>531161</v>
      </c>
      <c r="C58" s="28" t="s">
        <v>1451</v>
      </c>
      <c r="D58" s="28" t="s">
        <v>1341</v>
      </c>
    </row>
    <row r="59" spans="1:4">
      <c r="A59" s="28" t="s">
        <v>8248</v>
      </c>
      <c r="B59" s="28">
        <v>500410</v>
      </c>
      <c r="C59" s="28" t="s">
        <v>8247</v>
      </c>
      <c r="D59" s="28" t="s">
        <v>403</v>
      </c>
    </row>
    <row r="60" spans="1:4">
      <c r="A60" s="28" t="s">
        <v>8246</v>
      </c>
      <c r="B60" s="28">
        <v>517494</v>
      </c>
      <c r="C60" s="28" t="s">
        <v>1451</v>
      </c>
      <c r="D60" s="28" t="s">
        <v>1984</v>
      </c>
    </row>
    <row r="61" spans="1:4">
      <c r="A61" s="28" t="s">
        <v>8245</v>
      </c>
      <c r="B61" s="28">
        <v>532268</v>
      </c>
      <c r="C61" s="28" t="s">
        <v>8244</v>
      </c>
      <c r="D61" s="28" t="s">
        <v>664</v>
      </c>
    </row>
    <row r="62" spans="1:4">
      <c r="A62" s="28" t="s">
        <v>8243</v>
      </c>
      <c r="B62" s="28" t="s">
        <v>1451</v>
      </c>
      <c r="C62" s="28" t="s">
        <v>8242</v>
      </c>
      <c r="D62" s="28" t="s">
        <v>1449</v>
      </c>
    </row>
    <row r="63" spans="1:4">
      <c r="A63" s="28" t="s">
        <v>8241</v>
      </c>
      <c r="B63" s="28" t="s">
        <v>1451</v>
      </c>
      <c r="C63" s="28" t="s">
        <v>8240</v>
      </c>
      <c r="D63" s="28" t="s">
        <v>1449</v>
      </c>
    </row>
    <row r="64" spans="1:4">
      <c r="A64" s="28" t="s">
        <v>8239</v>
      </c>
      <c r="B64" s="28">
        <v>530093</v>
      </c>
      <c r="C64" s="28" t="s">
        <v>1451</v>
      </c>
      <c r="D64" s="28" t="s">
        <v>253</v>
      </c>
    </row>
    <row r="65" spans="1:4">
      <c r="A65" s="28" t="s">
        <v>8238</v>
      </c>
      <c r="B65" s="28" t="s">
        <v>1451</v>
      </c>
      <c r="C65" s="28" t="s">
        <v>8237</v>
      </c>
      <c r="D65" s="28" t="s">
        <v>1449</v>
      </c>
    </row>
    <row r="66" spans="1:4">
      <c r="A66" s="28" t="s">
        <v>8236</v>
      </c>
      <c r="B66" s="28">
        <v>539661</v>
      </c>
      <c r="C66" s="28" t="s">
        <v>1451</v>
      </c>
      <c r="D66" s="28" t="s">
        <v>536</v>
      </c>
    </row>
    <row r="67" spans="1:4">
      <c r="A67" s="28" t="s">
        <v>8235</v>
      </c>
      <c r="B67" s="28">
        <v>531525</v>
      </c>
      <c r="C67" s="28" t="s">
        <v>1451</v>
      </c>
      <c r="D67" s="28" t="s">
        <v>1341</v>
      </c>
    </row>
    <row r="68" spans="1:4">
      <c r="A68" s="28" t="s">
        <v>8234</v>
      </c>
      <c r="B68" s="28">
        <v>538570</v>
      </c>
      <c r="C68" s="28" t="s">
        <v>8233</v>
      </c>
      <c r="D68" s="28" t="s">
        <v>661</v>
      </c>
    </row>
    <row r="69" spans="1:4">
      <c r="A69" s="28" t="s">
        <v>8232</v>
      </c>
      <c r="B69" s="28">
        <v>517356</v>
      </c>
      <c r="C69" s="28" t="s">
        <v>1451</v>
      </c>
      <c r="D69" s="28" t="s">
        <v>1984</v>
      </c>
    </row>
    <row r="70" spans="1:4">
      <c r="A70" s="28" t="s">
        <v>8231</v>
      </c>
      <c r="B70" s="28">
        <v>530043</v>
      </c>
      <c r="C70" s="28" t="s">
        <v>1451</v>
      </c>
      <c r="D70" s="28" t="s">
        <v>763</v>
      </c>
    </row>
    <row r="71" spans="1:4">
      <c r="A71" s="28" t="s">
        <v>8230</v>
      </c>
      <c r="B71" s="28">
        <v>539391</v>
      </c>
      <c r="C71" s="28" t="s">
        <v>1451</v>
      </c>
      <c r="D71" s="28" t="s">
        <v>720</v>
      </c>
    </row>
    <row r="72" spans="1:4">
      <c r="A72" s="28" t="s">
        <v>8229</v>
      </c>
      <c r="B72" s="28">
        <v>513149</v>
      </c>
      <c r="C72" s="28" t="s">
        <v>8228</v>
      </c>
      <c r="D72" s="28" t="s">
        <v>4475</v>
      </c>
    </row>
    <row r="73" spans="1:4">
      <c r="A73" s="28" t="s">
        <v>8227</v>
      </c>
      <c r="B73" s="28">
        <v>524091</v>
      </c>
      <c r="C73" s="28" t="s">
        <v>1451</v>
      </c>
      <c r="D73" s="28" t="s">
        <v>650</v>
      </c>
    </row>
    <row r="74" spans="1:4">
      <c r="A74" s="28" t="s">
        <v>8226</v>
      </c>
      <c r="B74" s="28">
        <v>532762</v>
      </c>
      <c r="C74" s="28" t="s">
        <v>8225</v>
      </c>
      <c r="D74" s="28" t="s">
        <v>691</v>
      </c>
    </row>
    <row r="75" spans="1:4">
      <c r="A75" s="28" t="s">
        <v>8224</v>
      </c>
      <c r="B75" s="28">
        <v>511706</v>
      </c>
      <c r="C75" s="28" t="s">
        <v>1451</v>
      </c>
      <c r="D75" s="28" t="s">
        <v>661</v>
      </c>
    </row>
    <row r="76" spans="1:4">
      <c r="A76" s="28" t="s">
        <v>8223</v>
      </c>
      <c r="B76" s="28">
        <v>511706</v>
      </c>
      <c r="C76" s="28" t="s">
        <v>1451</v>
      </c>
      <c r="D76" s="28" t="s">
        <v>661</v>
      </c>
    </row>
    <row r="77" spans="1:4">
      <c r="A77" s="28" t="s">
        <v>8222</v>
      </c>
      <c r="B77" s="28">
        <v>541144</v>
      </c>
      <c r="C77" s="28" t="s">
        <v>1451</v>
      </c>
      <c r="D77" s="28" t="s">
        <v>763</v>
      </c>
    </row>
    <row r="78" spans="1:4">
      <c r="A78" s="28" t="s">
        <v>8221</v>
      </c>
      <c r="B78" s="28">
        <v>512599</v>
      </c>
      <c r="C78" s="28" t="s">
        <v>8220</v>
      </c>
      <c r="D78" s="28" t="s">
        <v>928</v>
      </c>
    </row>
    <row r="79" spans="1:4">
      <c r="A79" s="28" t="s">
        <v>8219</v>
      </c>
      <c r="B79" s="28">
        <v>542066</v>
      </c>
      <c r="C79" s="28" t="s">
        <v>8218</v>
      </c>
      <c r="D79" s="28" t="s">
        <v>3449</v>
      </c>
    </row>
    <row r="80" spans="1:4">
      <c r="A80" s="28" t="s">
        <v>8217</v>
      </c>
      <c r="B80" s="28">
        <v>541450</v>
      </c>
      <c r="C80" s="28" t="s">
        <v>8216</v>
      </c>
      <c r="D80" s="28" t="s">
        <v>465</v>
      </c>
    </row>
    <row r="81" spans="1:4">
      <c r="A81" s="28" t="s">
        <v>8215</v>
      </c>
      <c r="B81" s="28">
        <v>532921</v>
      </c>
      <c r="C81" s="28" t="s">
        <v>8214</v>
      </c>
      <c r="D81" s="28" t="s">
        <v>1644</v>
      </c>
    </row>
    <row r="82" spans="1:4">
      <c r="A82" s="28" t="s">
        <v>8213</v>
      </c>
      <c r="B82" s="28">
        <v>533096</v>
      </c>
      <c r="C82" s="28" t="s">
        <v>8212</v>
      </c>
      <c r="D82" s="28" t="s">
        <v>1779</v>
      </c>
    </row>
    <row r="83" spans="1:4">
      <c r="A83" s="28" t="s">
        <v>8211</v>
      </c>
      <c r="B83" s="28">
        <v>539254</v>
      </c>
      <c r="C83" s="28" t="s">
        <v>8210</v>
      </c>
      <c r="D83" s="28" t="s">
        <v>1779</v>
      </c>
    </row>
    <row r="84" spans="1:4">
      <c r="A84" s="28" t="s">
        <v>8209</v>
      </c>
      <c r="B84" s="28">
        <v>538563</v>
      </c>
      <c r="C84" s="28" t="s">
        <v>1451</v>
      </c>
      <c r="D84" s="28" t="s">
        <v>928</v>
      </c>
    </row>
    <row r="85" spans="1:4">
      <c r="A85" s="28" t="s">
        <v>8208</v>
      </c>
      <c r="B85" s="28">
        <v>526711</v>
      </c>
      <c r="C85" s="28" t="s">
        <v>1451</v>
      </c>
      <c r="D85" s="28" t="s">
        <v>723</v>
      </c>
    </row>
    <row r="86" spans="1:4">
      <c r="A86" s="28" t="s">
        <v>8207</v>
      </c>
      <c r="B86" s="28">
        <v>523411</v>
      </c>
      <c r="C86" s="28" t="s">
        <v>1451</v>
      </c>
      <c r="D86" s="28" t="s">
        <v>1513</v>
      </c>
    </row>
    <row r="87" spans="1:4">
      <c r="A87" s="28" t="s">
        <v>8206</v>
      </c>
      <c r="B87" s="28">
        <v>539506</v>
      </c>
      <c r="C87" s="28" t="s">
        <v>1451</v>
      </c>
      <c r="D87" s="28" t="s">
        <v>720</v>
      </c>
    </row>
    <row r="88" spans="1:4">
      <c r="A88" s="28" t="s">
        <v>8205</v>
      </c>
      <c r="B88" s="28">
        <v>507852</v>
      </c>
      <c r="C88" s="28" t="s">
        <v>1451</v>
      </c>
      <c r="D88" s="28" t="s">
        <v>763</v>
      </c>
    </row>
    <row r="89" spans="1:4">
      <c r="A89" s="28" t="s">
        <v>8204</v>
      </c>
      <c r="B89" s="28">
        <v>541865</v>
      </c>
      <c r="C89" s="28" t="s">
        <v>1451</v>
      </c>
      <c r="D89" s="28" t="s">
        <v>536</v>
      </c>
    </row>
    <row r="90" spans="1:4">
      <c r="A90" s="28" t="s">
        <v>8203</v>
      </c>
      <c r="B90" s="28">
        <v>519183</v>
      </c>
      <c r="C90" s="28" t="s">
        <v>8202</v>
      </c>
      <c r="D90" s="28" t="s">
        <v>560</v>
      </c>
    </row>
    <row r="91" spans="1:4">
      <c r="A91" s="28" t="s">
        <v>8201</v>
      </c>
      <c r="B91" s="28">
        <v>539493</v>
      </c>
      <c r="C91" s="28" t="s">
        <v>1451</v>
      </c>
      <c r="D91" s="28" t="s">
        <v>720</v>
      </c>
    </row>
    <row r="92" spans="1:4">
      <c r="A92" s="28" t="s">
        <v>8200</v>
      </c>
      <c r="B92" s="28">
        <v>539189</v>
      </c>
      <c r="C92" s="28" t="s">
        <v>1451</v>
      </c>
      <c r="D92" s="28" t="s">
        <v>642</v>
      </c>
    </row>
    <row r="93" spans="1:4">
      <c r="A93" s="28" t="s">
        <v>8199</v>
      </c>
      <c r="B93" s="28">
        <v>780018</v>
      </c>
      <c r="C93" s="28" t="s">
        <v>1451</v>
      </c>
      <c r="D93" s="28" t="s">
        <v>1596</v>
      </c>
    </row>
    <row r="94" spans="1:4">
      <c r="A94" s="28" t="s">
        <v>8198</v>
      </c>
      <c r="B94" s="28">
        <v>538365</v>
      </c>
      <c r="C94" s="28" t="s">
        <v>8197</v>
      </c>
      <c r="D94" s="28" t="s">
        <v>1566</v>
      </c>
    </row>
    <row r="95" spans="1:4">
      <c r="A95" s="28" t="s">
        <v>8196</v>
      </c>
      <c r="B95" s="28">
        <v>532727</v>
      </c>
      <c r="C95" s="28" t="s">
        <v>8195</v>
      </c>
      <c r="D95" s="28" t="s">
        <v>1566</v>
      </c>
    </row>
    <row r="96" spans="1:4">
      <c r="A96" s="28" t="s">
        <v>8194</v>
      </c>
      <c r="B96" s="28">
        <v>531592</v>
      </c>
      <c r="C96" s="28" t="s">
        <v>1451</v>
      </c>
      <c r="D96" s="28" t="s">
        <v>121</v>
      </c>
    </row>
    <row r="97" spans="1:4">
      <c r="A97" s="28" t="s">
        <v>8193</v>
      </c>
      <c r="B97" s="28">
        <v>532056</v>
      </c>
      <c r="C97" s="28" t="s">
        <v>1451</v>
      </c>
      <c r="D97" s="28" t="s">
        <v>1507</v>
      </c>
    </row>
    <row r="98" spans="1:4">
      <c r="A98" s="28" t="s">
        <v>8192</v>
      </c>
      <c r="B98" s="28">
        <v>514113</v>
      </c>
      <c r="C98" s="28" t="s">
        <v>1451</v>
      </c>
      <c r="D98" s="28" t="s">
        <v>636</v>
      </c>
    </row>
    <row r="99" spans="1:4">
      <c r="A99" s="28" t="s">
        <v>8191</v>
      </c>
      <c r="B99" s="28">
        <v>534707</v>
      </c>
      <c r="C99" s="28" t="s">
        <v>1451</v>
      </c>
      <c r="D99" s="28" t="s">
        <v>763</v>
      </c>
    </row>
    <row r="100" spans="1:4">
      <c r="A100" s="28" t="s">
        <v>8190</v>
      </c>
      <c r="B100" s="28">
        <v>540691</v>
      </c>
      <c r="C100" s="28" t="s">
        <v>8189</v>
      </c>
      <c r="D100" s="28" t="s">
        <v>688</v>
      </c>
    </row>
    <row r="101" spans="1:4">
      <c r="A101" s="28" t="s">
        <v>8188</v>
      </c>
      <c r="B101" s="28">
        <v>535755</v>
      </c>
      <c r="C101" s="28" t="s">
        <v>8187</v>
      </c>
      <c r="D101" s="28" t="s">
        <v>1646</v>
      </c>
    </row>
    <row r="102" spans="1:4">
      <c r="A102" s="28" t="s">
        <v>8186</v>
      </c>
      <c r="B102" s="28">
        <v>532974</v>
      </c>
      <c r="C102" s="28" t="s">
        <v>8185</v>
      </c>
      <c r="D102" s="28" t="s">
        <v>661</v>
      </c>
    </row>
    <row r="103" spans="1:4">
      <c r="A103" s="28" t="s">
        <v>8184</v>
      </c>
      <c r="B103" s="28">
        <v>540146</v>
      </c>
      <c r="C103" s="28" t="s">
        <v>1451</v>
      </c>
      <c r="D103" s="28" t="s">
        <v>536</v>
      </c>
    </row>
    <row r="104" spans="1:4">
      <c r="A104" s="28" t="s">
        <v>8183</v>
      </c>
      <c r="B104" s="28">
        <v>513513</v>
      </c>
      <c r="C104" s="28" t="s">
        <v>1451</v>
      </c>
      <c r="D104" s="28" t="s">
        <v>1566</v>
      </c>
    </row>
    <row r="105" spans="1:4">
      <c r="A105" s="28" t="s">
        <v>8182</v>
      </c>
      <c r="B105" s="28">
        <v>521141</v>
      </c>
      <c r="C105" s="28" t="s">
        <v>1451</v>
      </c>
      <c r="D105" s="28" t="s">
        <v>636</v>
      </c>
    </row>
    <row r="106" spans="1:4">
      <c r="A106" s="28" t="s">
        <v>8181</v>
      </c>
      <c r="B106" s="28">
        <v>540205</v>
      </c>
      <c r="C106" s="28" t="s">
        <v>1451</v>
      </c>
      <c r="D106" s="28" t="s">
        <v>928</v>
      </c>
    </row>
    <row r="107" spans="1:4">
      <c r="A107" s="28" t="s">
        <v>8180</v>
      </c>
      <c r="B107" s="28">
        <v>539056</v>
      </c>
      <c r="C107" s="28" t="s">
        <v>8179</v>
      </c>
      <c r="D107" s="28" t="s">
        <v>1529</v>
      </c>
    </row>
    <row r="108" spans="1:4">
      <c r="A108" s="28" t="s">
        <v>8178</v>
      </c>
      <c r="B108" s="28">
        <v>511359</v>
      </c>
      <c r="C108" s="28" t="s">
        <v>1451</v>
      </c>
      <c r="D108" s="28" t="s">
        <v>720</v>
      </c>
    </row>
    <row r="109" spans="1:4">
      <c r="A109" s="28" t="s">
        <v>8177</v>
      </c>
      <c r="B109" s="28">
        <v>530431</v>
      </c>
      <c r="C109" s="28" t="s">
        <v>1451</v>
      </c>
      <c r="D109" s="28" t="s">
        <v>928</v>
      </c>
    </row>
    <row r="110" spans="1:4">
      <c r="A110" s="28" t="s">
        <v>8176</v>
      </c>
      <c r="B110" s="28">
        <v>523120</v>
      </c>
      <c r="C110" s="28" t="s">
        <v>1451</v>
      </c>
      <c r="D110" s="28" t="s">
        <v>941</v>
      </c>
    </row>
    <row r="111" spans="1:4">
      <c r="A111" s="28" t="s">
        <v>8175</v>
      </c>
      <c r="B111" s="28">
        <v>517041</v>
      </c>
      <c r="C111" s="28" t="s">
        <v>8174</v>
      </c>
      <c r="D111" s="28" t="s">
        <v>794</v>
      </c>
    </row>
    <row r="112" spans="1:4">
      <c r="A112" s="28" t="s">
        <v>8173</v>
      </c>
      <c r="B112" s="28">
        <v>532172</v>
      </c>
      <c r="C112" s="28" t="s">
        <v>8172</v>
      </c>
      <c r="D112" s="28" t="s">
        <v>664</v>
      </c>
    </row>
    <row r="113" spans="1:4">
      <c r="A113" s="28" t="s">
        <v>8171</v>
      </c>
      <c r="B113" s="28">
        <v>523031</v>
      </c>
      <c r="C113" s="28" t="s">
        <v>1451</v>
      </c>
      <c r="D113" s="28" t="s">
        <v>824</v>
      </c>
    </row>
    <row r="114" spans="1:4">
      <c r="A114" s="28" t="s">
        <v>8170</v>
      </c>
      <c r="B114" s="28">
        <v>521048</v>
      </c>
      <c r="C114" s="28" t="s">
        <v>1451</v>
      </c>
      <c r="D114" s="28" t="s">
        <v>636</v>
      </c>
    </row>
    <row r="115" spans="1:4">
      <c r="A115" s="28" t="s">
        <v>8169</v>
      </c>
      <c r="B115" s="28">
        <v>534612</v>
      </c>
      <c r="C115" s="28" t="s">
        <v>1451</v>
      </c>
      <c r="D115" s="28" t="s">
        <v>1779</v>
      </c>
    </row>
    <row r="116" spans="1:4">
      <c r="A116" s="28" t="s">
        <v>8168</v>
      </c>
      <c r="B116" s="28">
        <v>506947</v>
      </c>
      <c r="C116" s="28" t="s">
        <v>1451</v>
      </c>
      <c r="D116" s="28" t="s">
        <v>397</v>
      </c>
    </row>
    <row r="117" spans="1:4">
      <c r="A117" s="28" t="s">
        <v>8167</v>
      </c>
      <c r="B117" s="28">
        <v>531047</v>
      </c>
      <c r="C117" s="28" t="s">
        <v>1451</v>
      </c>
      <c r="D117" s="28" t="s">
        <v>720</v>
      </c>
    </row>
    <row r="118" spans="1:4">
      <c r="A118" s="28" t="s">
        <v>8166</v>
      </c>
      <c r="B118" s="28">
        <v>539982</v>
      </c>
      <c r="C118" s="28" t="s">
        <v>1451</v>
      </c>
      <c r="D118" s="28" t="s">
        <v>846</v>
      </c>
    </row>
    <row r="119" spans="1:4">
      <c r="A119" s="28" t="s">
        <v>8165</v>
      </c>
      <c r="B119" s="28">
        <v>540025</v>
      </c>
      <c r="C119" s="28" t="s">
        <v>8164</v>
      </c>
      <c r="D119" s="28" t="s">
        <v>130</v>
      </c>
    </row>
    <row r="120" spans="1:4">
      <c r="A120" s="28" t="s">
        <v>8163</v>
      </c>
      <c r="B120" s="28">
        <v>523269</v>
      </c>
      <c r="C120" s="28" t="s">
        <v>8161</v>
      </c>
      <c r="D120" s="28" t="s">
        <v>1527</v>
      </c>
    </row>
    <row r="121" spans="1:4">
      <c r="A121" s="28" t="s">
        <v>8162</v>
      </c>
      <c r="B121" s="28">
        <v>523269</v>
      </c>
      <c r="C121" s="28" t="s">
        <v>8161</v>
      </c>
      <c r="D121" s="28" t="s">
        <v>1527</v>
      </c>
    </row>
    <row r="122" spans="1:4">
      <c r="A122" s="28" t="s">
        <v>8160</v>
      </c>
      <c r="B122" s="28">
        <v>531429</v>
      </c>
      <c r="C122" s="28" t="s">
        <v>1451</v>
      </c>
      <c r="D122" s="28" t="s">
        <v>1341</v>
      </c>
    </row>
    <row r="123" spans="1:4">
      <c r="A123" s="28" t="s">
        <v>8159</v>
      </c>
      <c r="B123" s="28">
        <v>539773</v>
      </c>
      <c r="C123" s="28" t="s">
        <v>1451</v>
      </c>
      <c r="D123" s="28" t="s">
        <v>720</v>
      </c>
    </row>
    <row r="124" spans="1:4">
      <c r="A124" s="28" t="s">
        <v>8158</v>
      </c>
      <c r="B124" s="28">
        <v>531686</v>
      </c>
      <c r="C124" s="28" t="s">
        <v>1451</v>
      </c>
      <c r="D124" s="28" t="s">
        <v>188</v>
      </c>
    </row>
    <row r="125" spans="1:4">
      <c r="A125" s="28" t="s">
        <v>8157</v>
      </c>
      <c r="B125" s="28">
        <v>541152</v>
      </c>
      <c r="C125" s="28" t="s">
        <v>1451</v>
      </c>
      <c r="D125" s="28" t="s">
        <v>928</v>
      </c>
    </row>
    <row r="126" spans="1:4">
      <c r="A126" s="28" t="s">
        <v>8156</v>
      </c>
      <c r="B126" s="28">
        <v>541152</v>
      </c>
      <c r="C126" s="28" t="s">
        <v>1451</v>
      </c>
      <c r="D126" s="28" t="s">
        <v>928</v>
      </c>
    </row>
    <row r="127" spans="1:4">
      <c r="A127" s="28" t="s">
        <v>8155</v>
      </c>
      <c r="B127" s="28">
        <v>500003</v>
      </c>
      <c r="C127" s="28" t="s">
        <v>8154</v>
      </c>
      <c r="D127" s="28" t="s">
        <v>2139</v>
      </c>
    </row>
    <row r="128" spans="1:4">
      <c r="A128" s="28" t="s">
        <v>8153</v>
      </c>
      <c r="B128" s="28">
        <v>541402</v>
      </c>
      <c r="C128" s="28" t="s">
        <v>1451</v>
      </c>
      <c r="D128" s="28" t="s">
        <v>231</v>
      </c>
    </row>
    <row r="129" spans="1:4">
      <c r="A129" s="28" t="s">
        <v>8152</v>
      </c>
      <c r="B129" s="28">
        <v>531921</v>
      </c>
      <c r="C129" s="28" t="s">
        <v>8151</v>
      </c>
      <c r="D129" s="28" t="s">
        <v>595</v>
      </c>
    </row>
    <row r="130" spans="1:4">
      <c r="A130" s="28" t="s">
        <v>8150</v>
      </c>
      <c r="B130" s="28">
        <v>500463</v>
      </c>
      <c r="C130" s="28" t="s">
        <v>8149</v>
      </c>
      <c r="D130" s="28" t="s">
        <v>664</v>
      </c>
    </row>
    <row r="131" spans="1:4">
      <c r="A131" s="28" t="s">
        <v>8148</v>
      </c>
      <c r="B131" s="28">
        <v>539042</v>
      </c>
      <c r="C131" s="28" t="s">
        <v>1451</v>
      </c>
      <c r="D131" s="28" t="s">
        <v>642</v>
      </c>
    </row>
    <row r="132" spans="1:4">
      <c r="A132" s="28" t="s">
        <v>8147</v>
      </c>
      <c r="B132" s="28">
        <v>516020</v>
      </c>
      <c r="C132" s="28" t="s">
        <v>1451</v>
      </c>
      <c r="D132" s="28" t="s">
        <v>1371</v>
      </c>
    </row>
    <row r="133" spans="1:4">
      <c r="A133" s="28" t="s">
        <v>8146</v>
      </c>
      <c r="B133" s="28">
        <v>537492</v>
      </c>
      <c r="C133" s="28" t="s">
        <v>1451</v>
      </c>
      <c r="D133" s="28" t="s">
        <v>928</v>
      </c>
    </row>
    <row r="134" spans="1:4">
      <c r="A134" s="28" t="s">
        <v>8145</v>
      </c>
      <c r="B134" s="28">
        <v>537292</v>
      </c>
      <c r="C134" s="28" t="s">
        <v>8143</v>
      </c>
      <c r="D134" s="28" t="s">
        <v>130</v>
      </c>
    </row>
    <row r="135" spans="1:4">
      <c r="A135" s="28" t="s">
        <v>8144</v>
      </c>
      <c r="B135" s="28">
        <v>537292</v>
      </c>
      <c r="C135" s="28" t="s">
        <v>8143</v>
      </c>
      <c r="D135" s="28" t="s">
        <v>130</v>
      </c>
    </row>
    <row r="136" spans="1:4">
      <c r="A136" s="28" t="s">
        <v>8142</v>
      </c>
      <c r="B136" s="28" t="s">
        <v>1451</v>
      </c>
      <c r="C136" s="28" t="s">
        <v>8140</v>
      </c>
      <c r="D136" s="28" t="s">
        <v>1449</v>
      </c>
    </row>
    <row r="137" spans="1:4">
      <c r="A137" s="28" t="s">
        <v>8141</v>
      </c>
      <c r="B137" s="28" t="s">
        <v>1451</v>
      </c>
      <c r="C137" s="28" t="s">
        <v>8140</v>
      </c>
      <c r="D137" s="28" t="s">
        <v>1449</v>
      </c>
    </row>
    <row r="138" spans="1:4">
      <c r="A138" s="28" t="s">
        <v>8139</v>
      </c>
      <c r="B138" s="28">
        <v>500215</v>
      </c>
      <c r="C138" s="28" t="s">
        <v>8138</v>
      </c>
      <c r="D138" s="28" t="s">
        <v>130</v>
      </c>
    </row>
    <row r="139" spans="1:4">
      <c r="A139" s="28" t="s">
        <v>8137</v>
      </c>
      <c r="B139" s="28" t="s">
        <v>1451</v>
      </c>
      <c r="C139" s="28" t="s">
        <v>8136</v>
      </c>
      <c r="D139" s="28" t="s">
        <v>1449</v>
      </c>
    </row>
    <row r="140" spans="1:4">
      <c r="A140" s="28" t="s">
        <v>8135</v>
      </c>
      <c r="B140" s="28" t="s">
        <v>1451</v>
      </c>
      <c r="C140" s="28" t="s">
        <v>8134</v>
      </c>
      <c r="D140" s="28" t="s">
        <v>1449</v>
      </c>
    </row>
    <row r="141" spans="1:4">
      <c r="A141" s="28" t="s">
        <v>8133</v>
      </c>
      <c r="B141" s="28">
        <v>532811</v>
      </c>
      <c r="C141" s="28" t="s">
        <v>8131</v>
      </c>
      <c r="D141" s="28" t="s">
        <v>642</v>
      </c>
    </row>
    <row r="142" spans="1:4">
      <c r="A142" s="28" t="s">
        <v>8132</v>
      </c>
      <c r="B142" s="28">
        <v>532811</v>
      </c>
      <c r="C142" s="28" t="s">
        <v>8131</v>
      </c>
      <c r="D142" s="28" t="s">
        <v>642</v>
      </c>
    </row>
    <row r="143" spans="1:4">
      <c r="A143" s="28" t="s">
        <v>8130</v>
      </c>
      <c r="B143" s="28">
        <v>522273</v>
      </c>
      <c r="C143" s="28" t="s">
        <v>1451</v>
      </c>
      <c r="D143" s="28" t="s">
        <v>1566</v>
      </c>
    </row>
    <row r="144" spans="1:4">
      <c r="A144" s="28" t="s">
        <v>8129</v>
      </c>
      <c r="B144" s="28">
        <v>532806</v>
      </c>
      <c r="C144" s="28" t="s">
        <v>1451</v>
      </c>
      <c r="D144" s="28" t="s">
        <v>4939</v>
      </c>
    </row>
    <row r="145" spans="1:4">
      <c r="A145" s="28" t="s">
        <v>8128</v>
      </c>
      <c r="B145" s="28">
        <v>532683</v>
      </c>
      <c r="C145" s="28" t="s">
        <v>8127</v>
      </c>
      <c r="D145" s="28" t="s">
        <v>794</v>
      </c>
    </row>
    <row r="146" spans="1:4">
      <c r="A146" s="28" t="s">
        <v>8126</v>
      </c>
      <c r="B146" s="28">
        <v>524288</v>
      </c>
      <c r="C146" s="28" t="s">
        <v>1451</v>
      </c>
      <c r="D146" s="28" t="s">
        <v>723</v>
      </c>
    </row>
    <row r="147" spans="1:4">
      <c r="A147" s="28" t="s">
        <v>8125</v>
      </c>
      <c r="B147" s="28" t="s">
        <v>1451</v>
      </c>
      <c r="C147" s="28" t="s">
        <v>8124</v>
      </c>
      <c r="D147" s="28" t="s">
        <v>1449</v>
      </c>
    </row>
    <row r="148" spans="1:4">
      <c r="A148" s="28" t="s">
        <v>8123</v>
      </c>
      <c r="B148" s="28" t="s">
        <v>1451</v>
      </c>
      <c r="C148" s="28" t="s">
        <v>8122</v>
      </c>
      <c r="D148" s="28" t="s">
        <v>1449</v>
      </c>
    </row>
    <row r="149" spans="1:4">
      <c r="A149" s="28" t="s">
        <v>8121</v>
      </c>
      <c r="B149" s="28">
        <v>532975</v>
      </c>
      <c r="C149" s="28" t="s">
        <v>1451</v>
      </c>
      <c r="D149" s="28" t="s">
        <v>1513</v>
      </c>
    </row>
    <row r="150" spans="1:4">
      <c r="A150" s="28" t="s">
        <v>8120</v>
      </c>
      <c r="B150" s="28">
        <v>532331</v>
      </c>
      <c r="C150" s="28" t="s">
        <v>8119</v>
      </c>
      <c r="D150" s="28" t="s">
        <v>188</v>
      </c>
    </row>
    <row r="151" spans="1:4">
      <c r="A151" s="28" t="s">
        <v>8118</v>
      </c>
      <c r="B151" s="28">
        <v>519216</v>
      </c>
      <c r="C151" s="28" t="s">
        <v>1451</v>
      </c>
      <c r="D151" s="28" t="s">
        <v>1362</v>
      </c>
    </row>
    <row r="152" spans="1:4">
      <c r="A152" s="28" t="s">
        <v>8117</v>
      </c>
      <c r="B152" s="28">
        <v>511692</v>
      </c>
      <c r="C152" s="28" t="s">
        <v>1451</v>
      </c>
      <c r="D152" s="28" t="s">
        <v>661</v>
      </c>
    </row>
    <row r="153" spans="1:4">
      <c r="A153" s="28" t="s">
        <v>8116</v>
      </c>
      <c r="B153" s="28">
        <v>530713</v>
      </c>
      <c r="C153" s="28" t="s">
        <v>1451</v>
      </c>
      <c r="D153" s="28" t="s">
        <v>664</v>
      </c>
    </row>
    <row r="154" spans="1:4">
      <c r="A154" s="28" t="s">
        <v>8115</v>
      </c>
      <c r="B154" s="28">
        <v>513349</v>
      </c>
      <c r="C154" s="28" t="s">
        <v>8113</v>
      </c>
      <c r="D154" s="28" t="s">
        <v>642</v>
      </c>
    </row>
    <row r="155" spans="1:4">
      <c r="A155" s="28" t="s">
        <v>8114</v>
      </c>
      <c r="B155" s="28">
        <v>513349</v>
      </c>
      <c r="C155" s="28" t="s">
        <v>8113</v>
      </c>
      <c r="D155" s="28" t="s">
        <v>642</v>
      </c>
    </row>
    <row r="156" spans="1:4">
      <c r="A156" s="28" t="s">
        <v>8112</v>
      </c>
      <c r="B156" s="28" t="s">
        <v>1451</v>
      </c>
      <c r="C156" s="28" t="s">
        <v>8111</v>
      </c>
      <c r="D156" s="28" t="s">
        <v>1449</v>
      </c>
    </row>
    <row r="157" spans="1:4">
      <c r="A157" s="28" t="s">
        <v>8110</v>
      </c>
      <c r="B157" s="28">
        <v>526628</v>
      </c>
      <c r="C157" s="28" t="s">
        <v>1451</v>
      </c>
      <c r="D157" s="28" t="s">
        <v>1529</v>
      </c>
    </row>
    <row r="158" spans="1:4">
      <c r="A158" s="28" t="s">
        <v>8109</v>
      </c>
      <c r="B158" s="28">
        <v>530621</v>
      </c>
      <c r="C158" s="28" t="s">
        <v>1451</v>
      </c>
      <c r="D158" s="28" t="s">
        <v>231</v>
      </c>
    </row>
    <row r="159" spans="1:4">
      <c r="A159" s="28" t="s">
        <v>8108</v>
      </c>
      <c r="B159" s="28" t="s">
        <v>1451</v>
      </c>
      <c r="C159" s="28" t="s">
        <v>8107</v>
      </c>
      <c r="D159" s="28" t="s">
        <v>1449</v>
      </c>
    </row>
    <row r="160" spans="1:4">
      <c r="A160" s="28" t="s">
        <v>8106</v>
      </c>
      <c r="B160" s="28">
        <v>538778</v>
      </c>
      <c r="C160" s="28" t="s">
        <v>1451</v>
      </c>
      <c r="D160" s="28" t="s">
        <v>720</v>
      </c>
    </row>
    <row r="161" spans="1:4">
      <c r="A161" s="28" t="s">
        <v>8105</v>
      </c>
      <c r="B161" s="28" t="s">
        <v>1451</v>
      </c>
      <c r="C161" s="28" t="s">
        <v>8104</v>
      </c>
      <c r="D161" s="28" t="s">
        <v>1449</v>
      </c>
    </row>
    <row r="162" spans="1:4">
      <c r="A162" s="28" t="s">
        <v>8103</v>
      </c>
      <c r="B162" s="28">
        <v>542020</v>
      </c>
      <c r="C162" s="28" t="s">
        <v>1451</v>
      </c>
      <c r="D162" s="28" t="s">
        <v>763</v>
      </c>
    </row>
    <row r="163" spans="1:4">
      <c r="A163" s="28" t="s">
        <v>8102</v>
      </c>
      <c r="B163" s="28">
        <v>542020</v>
      </c>
      <c r="C163" s="28" t="s">
        <v>1451</v>
      </c>
      <c r="D163" s="28" t="s">
        <v>763</v>
      </c>
    </row>
    <row r="164" spans="1:4">
      <c r="A164" s="28" t="s">
        <v>8101</v>
      </c>
      <c r="B164" s="28">
        <v>540718</v>
      </c>
      <c r="C164" s="28" t="s">
        <v>1451</v>
      </c>
      <c r="D164" s="28" t="s">
        <v>636</v>
      </c>
    </row>
    <row r="165" spans="1:4">
      <c r="A165" s="28" t="s">
        <v>8100</v>
      </c>
      <c r="B165" s="28">
        <v>539017</v>
      </c>
      <c r="C165" s="28" t="s">
        <v>1451</v>
      </c>
      <c r="D165" s="28" t="s">
        <v>1919</v>
      </c>
    </row>
    <row r="166" spans="1:4">
      <c r="A166" s="28" t="s">
        <v>8099</v>
      </c>
      <c r="B166" s="28">
        <v>532351</v>
      </c>
      <c r="C166" s="28" t="s">
        <v>8098</v>
      </c>
      <c r="D166" s="28" t="s">
        <v>1706</v>
      </c>
    </row>
    <row r="167" spans="1:4">
      <c r="A167" s="28" t="s">
        <v>8097</v>
      </c>
      <c r="B167" s="28">
        <v>541303</v>
      </c>
      <c r="C167" s="28" t="s">
        <v>1451</v>
      </c>
      <c r="D167" s="28" t="s">
        <v>636</v>
      </c>
    </row>
    <row r="168" spans="1:4">
      <c r="A168" s="28" t="s">
        <v>8096</v>
      </c>
      <c r="B168" s="28">
        <v>524598</v>
      </c>
      <c r="C168" s="28" t="s">
        <v>8094</v>
      </c>
      <c r="D168" s="28" t="s">
        <v>121</v>
      </c>
    </row>
    <row r="169" spans="1:4">
      <c r="A169" s="28" t="s">
        <v>8095</v>
      </c>
      <c r="B169" s="28">
        <v>524598</v>
      </c>
      <c r="C169" s="28" t="s">
        <v>8094</v>
      </c>
      <c r="D169" s="28" t="s">
        <v>121</v>
      </c>
    </row>
    <row r="170" spans="1:4">
      <c r="A170" s="28" t="s">
        <v>8093</v>
      </c>
      <c r="B170" s="28">
        <v>500710</v>
      </c>
      <c r="C170" s="28" t="s">
        <v>8092</v>
      </c>
      <c r="D170" s="28" t="s">
        <v>2113</v>
      </c>
    </row>
    <row r="171" spans="1:4">
      <c r="A171" s="28" t="s">
        <v>8091</v>
      </c>
      <c r="B171" s="28">
        <v>500710</v>
      </c>
      <c r="C171" s="28" t="s">
        <v>8090</v>
      </c>
      <c r="D171" s="28" t="s">
        <v>2113</v>
      </c>
    </row>
    <row r="172" spans="1:4">
      <c r="A172" s="28" t="s">
        <v>8089</v>
      </c>
      <c r="B172" s="28">
        <v>535916</v>
      </c>
      <c r="C172" s="28" t="s">
        <v>1451</v>
      </c>
      <c r="D172" s="28" t="s">
        <v>661</v>
      </c>
    </row>
    <row r="173" spans="1:4">
      <c r="A173" s="28" t="s">
        <v>8088</v>
      </c>
      <c r="B173" s="28">
        <v>539115</v>
      </c>
      <c r="C173" s="28" t="s">
        <v>1451</v>
      </c>
      <c r="D173" s="28" t="s">
        <v>1663</v>
      </c>
    </row>
    <row r="174" spans="1:4">
      <c r="A174" s="28" t="s">
        <v>8087</v>
      </c>
      <c r="B174" s="28">
        <v>531082</v>
      </c>
      <c r="C174" s="28" t="s">
        <v>8086</v>
      </c>
      <c r="D174" s="28" t="s">
        <v>661</v>
      </c>
    </row>
    <row r="175" spans="1:4">
      <c r="A175" s="28" t="s">
        <v>8085</v>
      </c>
      <c r="B175" s="28">
        <v>524075</v>
      </c>
      <c r="C175" s="28" t="s">
        <v>8084</v>
      </c>
      <c r="D175" s="28" t="s">
        <v>188</v>
      </c>
    </row>
    <row r="176" spans="1:4">
      <c r="A176" s="28" t="s">
        <v>8083</v>
      </c>
      <c r="B176" s="28">
        <v>531409</v>
      </c>
      <c r="C176" s="28" t="s">
        <v>1451</v>
      </c>
      <c r="D176" s="28" t="s">
        <v>397</v>
      </c>
    </row>
    <row r="177" spans="1:4">
      <c r="A177" s="28" t="s">
        <v>8082</v>
      </c>
      <c r="B177" s="28">
        <v>526707</v>
      </c>
      <c r="C177" s="28" t="s">
        <v>8081</v>
      </c>
      <c r="D177" s="28" t="s">
        <v>928</v>
      </c>
    </row>
    <row r="178" spans="1:4">
      <c r="A178" s="28" t="s">
        <v>8080</v>
      </c>
      <c r="B178" s="28">
        <v>532114</v>
      </c>
      <c r="C178" s="28" t="s">
        <v>1451</v>
      </c>
      <c r="D178" s="28" t="s">
        <v>642</v>
      </c>
    </row>
    <row r="179" spans="1:4">
      <c r="A179" s="28" t="s">
        <v>8079</v>
      </c>
      <c r="B179" s="28">
        <v>506235</v>
      </c>
      <c r="C179" s="28" t="s">
        <v>8078</v>
      </c>
      <c r="D179" s="28" t="s">
        <v>188</v>
      </c>
    </row>
    <row r="180" spans="1:4">
      <c r="A180" s="28" t="s">
        <v>8077</v>
      </c>
      <c r="B180" s="28">
        <v>533573</v>
      </c>
      <c r="C180" s="28" t="s">
        <v>8076</v>
      </c>
      <c r="D180" s="28" t="s">
        <v>188</v>
      </c>
    </row>
    <row r="181" spans="1:4">
      <c r="A181" s="28" t="s">
        <v>8075</v>
      </c>
      <c r="B181" s="28">
        <v>511463</v>
      </c>
      <c r="C181" s="28" t="s">
        <v>1451</v>
      </c>
      <c r="D181" s="28" t="s">
        <v>717</v>
      </c>
    </row>
    <row r="182" spans="1:4">
      <c r="A182" s="28" t="s">
        <v>8074</v>
      </c>
      <c r="B182" s="28">
        <v>530973</v>
      </c>
      <c r="C182" s="28" t="s">
        <v>1451</v>
      </c>
      <c r="D182" s="28" t="s">
        <v>650</v>
      </c>
    </row>
    <row r="183" spans="1:4">
      <c r="A183" s="28" t="s">
        <v>8073</v>
      </c>
      <c r="B183" s="28">
        <v>530973</v>
      </c>
      <c r="C183" s="28" t="s">
        <v>1451</v>
      </c>
      <c r="D183" s="28" t="s">
        <v>650</v>
      </c>
    </row>
    <row r="184" spans="1:4">
      <c r="A184" s="28" t="s">
        <v>8072</v>
      </c>
      <c r="B184" s="28">
        <v>517546</v>
      </c>
      <c r="C184" s="28" t="s">
        <v>1451</v>
      </c>
      <c r="D184" s="28" t="s">
        <v>674</v>
      </c>
    </row>
    <row r="185" spans="1:4">
      <c r="A185" s="28" t="s">
        <v>8071</v>
      </c>
      <c r="B185" s="28">
        <v>531156</v>
      </c>
      <c r="C185" s="28" t="s">
        <v>1451</v>
      </c>
      <c r="D185" s="28" t="s">
        <v>720</v>
      </c>
    </row>
    <row r="186" spans="1:4">
      <c r="A186" s="28" t="s">
        <v>8070</v>
      </c>
      <c r="B186" s="28">
        <v>531156</v>
      </c>
      <c r="C186" s="28" t="s">
        <v>1451</v>
      </c>
      <c r="D186" s="28" t="s">
        <v>720</v>
      </c>
    </row>
    <row r="187" spans="1:4">
      <c r="A187" s="28" t="s">
        <v>8069</v>
      </c>
      <c r="B187" s="28">
        <v>505216</v>
      </c>
      <c r="C187" s="28" t="s">
        <v>1451</v>
      </c>
      <c r="D187" s="28" t="s">
        <v>720</v>
      </c>
    </row>
    <row r="188" spans="1:4">
      <c r="A188" s="28" t="s">
        <v>8068</v>
      </c>
      <c r="B188" s="28">
        <v>505216</v>
      </c>
      <c r="C188" s="28" t="s">
        <v>1451</v>
      </c>
      <c r="D188" s="28" t="s">
        <v>720</v>
      </c>
    </row>
    <row r="189" spans="1:4">
      <c r="A189" s="28" t="s">
        <v>8067</v>
      </c>
      <c r="B189" s="28">
        <v>531147</v>
      </c>
      <c r="C189" s="28" t="s">
        <v>8066</v>
      </c>
      <c r="D189" s="28" t="s">
        <v>1889</v>
      </c>
    </row>
    <row r="190" spans="1:4">
      <c r="A190" s="28" t="s">
        <v>8065</v>
      </c>
      <c r="B190" s="28">
        <v>530889</v>
      </c>
      <c r="C190" s="28" t="s">
        <v>1451</v>
      </c>
      <c r="D190" s="28" t="s">
        <v>636</v>
      </c>
    </row>
    <row r="191" spans="1:4">
      <c r="A191" s="28" t="s">
        <v>8064</v>
      </c>
      <c r="B191" s="28">
        <v>531581</v>
      </c>
      <c r="C191" s="28" t="s">
        <v>1451</v>
      </c>
      <c r="D191" s="28" t="s">
        <v>763</v>
      </c>
    </row>
    <row r="192" spans="1:4">
      <c r="A192" s="28" t="s">
        <v>8063</v>
      </c>
      <c r="B192" s="28">
        <v>530889</v>
      </c>
      <c r="C192" s="28" t="s">
        <v>1451</v>
      </c>
      <c r="D192" s="28" t="s">
        <v>636</v>
      </c>
    </row>
    <row r="193" spans="1:4">
      <c r="A193" s="28" t="s">
        <v>8062</v>
      </c>
      <c r="B193" s="28">
        <v>532166</v>
      </c>
      <c r="C193" s="28" t="s">
        <v>1451</v>
      </c>
      <c r="D193" s="28" t="s">
        <v>720</v>
      </c>
    </row>
    <row r="194" spans="1:4">
      <c r="A194" s="28" t="s">
        <v>8061</v>
      </c>
      <c r="B194" s="28">
        <v>533029</v>
      </c>
      <c r="C194" s="28" t="s">
        <v>8060</v>
      </c>
      <c r="D194" s="28" t="s">
        <v>121</v>
      </c>
    </row>
    <row r="195" spans="1:4">
      <c r="A195" s="28" t="s">
        <v>8059</v>
      </c>
      <c r="B195" s="28">
        <v>539523</v>
      </c>
      <c r="C195" s="28" t="s">
        <v>8058</v>
      </c>
      <c r="D195" s="28" t="s">
        <v>188</v>
      </c>
    </row>
    <row r="196" spans="1:4">
      <c r="A196" s="28" t="s">
        <v>8057</v>
      </c>
      <c r="B196" s="28">
        <v>506767</v>
      </c>
      <c r="C196" s="28" t="s">
        <v>8056</v>
      </c>
      <c r="D196" s="28" t="s">
        <v>121</v>
      </c>
    </row>
    <row r="197" spans="1:4">
      <c r="A197" s="28" t="s">
        <v>8055</v>
      </c>
      <c r="B197" s="28">
        <v>532480</v>
      </c>
      <c r="C197" s="28" t="s">
        <v>8054</v>
      </c>
      <c r="D197" s="28" t="s">
        <v>639</v>
      </c>
    </row>
    <row r="198" spans="1:4">
      <c r="A198" s="28" t="s">
        <v>8053</v>
      </c>
      <c r="B198" s="28">
        <v>532749</v>
      </c>
      <c r="C198" s="28" t="s">
        <v>8052</v>
      </c>
      <c r="D198" s="28" t="s">
        <v>728</v>
      </c>
    </row>
    <row r="199" spans="1:4">
      <c r="A199" s="28" t="s">
        <v>8051</v>
      </c>
      <c r="B199" s="28">
        <v>534064</v>
      </c>
      <c r="C199" s="28" t="s">
        <v>1451</v>
      </c>
      <c r="D199" s="28" t="s">
        <v>139</v>
      </c>
    </row>
    <row r="200" spans="1:4">
      <c r="A200" s="28" t="s">
        <v>8050</v>
      </c>
      <c r="B200" s="28">
        <v>532919</v>
      </c>
      <c r="C200" s="28" t="s">
        <v>1451</v>
      </c>
      <c r="D200" s="28" t="s">
        <v>1396</v>
      </c>
    </row>
    <row r="201" spans="1:4">
      <c r="A201" s="28" t="s">
        <v>8049</v>
      </c>
      <c r="B201" s="28">
        <v>532875</v>
      </c>
      <c r="C201" s="28" t="s">
        <v>8048</v>
      </c>
      <c r="D201" s="28" t="s">
        <v>664</v>
      </c>
    </row>
    <row r="202" spans="1:4">
      <c r="A202" s="28" t="s">
        <v>8047</v>
      </c>
      <c r="B202" s="28">
        <v>532633</v>
      </c>
      <c r="C202" s="28" t="s">
        <v>8046</v>
      </c>
      <c r="D202" s="28" t="s">
        <v>1519</v>
      </c>
    </row>
    <row r="203" spans="1:4">
      <c r="A203" s="28" t="s">
        <v>8045</v>
      </c>
      <c r="B203" s="28">
        <v>531400</v>
      </c>
      <c r="C203" s="28" t="s">
        <v>8044</v>
      </c>
      <c r="D203" s="28" t="s">
        <v>661</v>
      </c>
    </row>
    <row r="204" spans="1:4">
      <c r="A204" s="28" t="s">
        <v>8043</v>
      </c>
      <c r="B204" s="28">
        <v>506120</v>
      </c>
      <c r="C204" s="28" t="s">
        <v>1451</v>
      </c>
      <c r="D204" s="28" t="s">
        <v>928</v>
      </c>
    </row>
    <row r="205" spans="1:4">
      <c r="A205" s="28" t="s">
        <v>8042</v>
      </c>
      <c r="B205" s="28">
        <v>521070</v>
      </c>
      <c r="C205" s="28" t="s">
        <v>8041</v>
      </c>
      <c r="D205" s="28" t="s">
        <v>636</v>
      </c>
    </row>
    <row r="206" spans="1:4">
      <c r="A206" s="28" t="s">
        <v>8040</v>
      </c>
      <c r="B206" s="28">
        <v>532878</v>
      </c>
      <c r="C206" s="28" t="s">
        <v>8039</v>
      </c>
      <c r="D206" s="28" t="s">
        <v>1653</v>
      </c>
    </row>
    <row r="207" spans="1:4">
      <c r="A207" s="28" t="s">
        <v>8038</v>
      </c>
      <c r="B207" s="28">
        <v>526397</v>
      </c>
      <c r="C207" s="28" t="s">
        <v>8036</v>
      </c>
      <c r="D207" s="28" t="s">
        <v>4174</v>
      </c>
    </row>
    <row r="208" spans="1:4">
      <c r="A208" s="28" t="s">
        <v>8037</v>
      </c>
      <c r="B208" s="28">
        <v>526397</v>
      </c>
      <c r="C208" s="28" t="s">
        <v>8036</v>
      </c>
      <c r="D208" s="28" t="s">
        <v>4174</v>
      </c>
    </row>
    <row r="209" spans="1:4">
      <c r="A209" s="28" t="s">
        <v>8035</v>
      </c>
      <c r="B209" s="28">
        <v>526519</v>
      </c>
      <c r="C209" s="28" t="s">
        <v>1451</v>
      </c>
      <c r="D209" s="28" t="s">
        <v>642</v>
      </c>
    </row>
    <row r="210" spans="1:4">
      <c r="A210" s="28" t="s">
        <v>8034</v>
      </c>
      <c r="B210" s="28">
        <v>530715</v>
      </c>
      <c r="C210" s="28" t="s">
        <v>8033</v>
      </c>
      <c r="D210" s="28" t="s">
        <v>636</v>
      </c>
    </row>
    <row r="211" spans="1:4">
      <c r="A211" s="28" t="s">
        <v>8032</v>
      </c>
      <c r="B211" s="28">
        <v>538423</v>
      </c>
      <c r="C211" s="28" t="s">
        <v>8031</v>
      </c>
      <c r="D211" s="28" t="s">
        <v>661</v>
      </c>
    </row>
    <row r="212" spans="1:4">
      <c r="A212" s="28" t="s">
        <v>8030</v>
      </c>
      <c r="B212" s="28">
        <v>539277</v>
      </c>
      <c r="C212" s="28" t="s">
        <v>1451</v>
      </c>
      <c r="D212" s="28" t="s">
        <v>536</v>
      </c>
    </row>
    <row r="213" spans="1:4">
      <c r="A213" s="28" t="s">
        <v>8029</v>
      </c>
      <c r="B213" s="28">
        <v>539277</v>
      </c>
      <c r="C213" s="28" t="s">
        <v>1451</v>
      </c>
      <c r="D213" s="28" t="s">
        <v>536</v>
      </c>
    </row>
    <row r="214" spans="1:4">
      <c r="A214" s="28" t="s">
        <v>8028</v>
      </c>
      <c r="B214" s="28">
        <v>524634</v>
      </c>
      <c r="C214" s="28" t="s">
        <v>1451</v>
      </c>
      <c r="D214" s="28" t="s">
        <v>397</v>
      </c>
    </row>
    <row r="215" spans="1:4">
      <c r="A215" s="28" t="s">
        <v>8027</v>
      </c>
      <c r="B215" s="28">
        <v>506597</v>
      </c>
      <c r="C215" s="28" t="s">
        <v>1451</v>
      </c>
      <c r="D215" s="28" t="s">
        <v>121</v>
      </c>
    </row>
    <row r="216" spans="1:4">
      <c r="A216" s="28" t="s">
        <v>8026</v>
      </c>
      <c r="B216" s="28">
        <v>512008</v>
      </c>
      <c r="C216" s="28" t="s">
        <v>1451</v>
      </c>
      <c r="D216" s="28" t="s">
        <v>928</v>
      </c>
    </row>
    <row r="217" spans="1:4">
      <c r="A217" s="28" t="s">
        <v>8025</v>
      </c>
      <c r="B217" s="28">
        <v>500008</v>
      </c>
      <c r="C217" s="28" t="s">
        <v>8024</v>
      </c>
      <c r="D217" s="28" t="s">
        <v>705</v>
      </c>
    </row>
    <row r="218" spans="1:4">
      <c r="A218" s="28" t="s">
        <v>8023</v>
      </c>
      <c r="B218" s="28">
        <v>521097</v>
      </c>
      <c r="C218" s="28" t="s">
        <v>1451</v>
      </c>
      <c r="D218" s="28" t="s">
        <v>636</v>
      </c>
    </row>
    <row r="219" spans="1:4">
      <c r="A219" s="28" t="s">
        <v>8022</v>
      </c>
      <c r="B219" s="28">
        <v>538465</v>
      </c>
      <c r="C219" s="28" t="s">
        <v>1451</v>
      </c>
      <c r="D219" s="28" t="s">
        <v>720</v>
      </c>
    </row>
    <row r="220" spans="1:4">
      <c r="A220" s="28" t="s">
        <v>8021</v>
      </c>
      <c r="B220" s="28">
        <v>531112</v>
      </c>
      <c r="C220" s="28" t="s">
        <v>1451</v>
      </c>
      <c r="D220" s="28" t="s">
        <v>231</v>
      </c>
    </row>
    <row r="221" spans="1:4">
      <c r="A221" s="28" t="s">
        <v>8020</v>
      </c>
      <c r="B221" s="28">
        <v>539196</v>
      </c>
      <c r="C221" s="28" t="s">
        <v>1451</v>
      </c>
      <c r="D221" s="28" t="s">
        <v>674</v>
      </c>
    </row>
    <row r="222" spans="1:4">
      <c r="A222" s="28" t="s">
        <v>8019</v>
      </c>
      <c r="B222" s="28">
        <v>500009</v>
      </c>
      <c r="C222" s="28" t="s">
        <v>1451</v>
      </c>
      <c r="D222" s="28" t="s">
        <v>188</v>
      </c>
    </row>
    <row r="223" spans="1:4">
      <c r="A223" s="28" t="s">
        <v>8018</v>
      </c>
      <c r="B223" s="28" t="s">
        <v>1451</v>
      </c>
      <c r="C223" s="28" t="s">
        <v>8017</v>
      </c>
      <c r="D223" s="28" t="s">
        <v>1449</v>
      </c>
    </row>
    <row r="224" spans="1:4">
      <c r="A224" s="28" t="s">
        <v>8016</v>
      </c>
      <c r="B224" s="28">
        <v>519471</v>
      </c>
      <c r="C224" s="28" t="s">
        <v>1451</v>
      </c>
      <c r="D224" s="28" t="s">
        <v>1362</v>
      </c>
    </row>
    <row r="225" spans="1:4">
      <c r="A225" s="28" t="s">
        <v>8015</v>
      </c>
      <c r="B225" s="28">
        <v>542524</v>
      </c>
      <c r="C225" s="28" t="s">
        <v>8014</v>
      </c>
      <c r="D225" s="28" t="s">
        <v>1555</v>
      </c>
    </row>
    <row r="226" spans="1:4">
      <c r="A226" s="28" t="s">
        <v>8013</v>
      </c>
      <c r="B226" s="28">
        <v>540902</v>
      </c>
      <c r="C226" s="28" t="s">
        <v>8011</v>
      </c>
      <c r="D226" s="28" t="s">
        <v>349</v>
      </c>
    </row>
    <row r="227" spans="1:4">
      <c r="A227" s="28" t="s">
        <v>8012</v>
      </c>
      <c r="B227" s="28">
        <v>540902</v>
      </c>
      <c r="C227" s="28" t="s">
        <v>8011</v>
      </c>
      <c r="D227" s="28" t="s">
        <v>349</v>
      </c>
    </row>
    <row r="228" spans="1:4">
      <c r="A228" s="28" t="s">
        <v>8010</v>
      </c>
      <c r="B228" s="28">
        <v>531978</v>
      </c>
      <c r="C228" s="28" t="s">
        <v>8009</v>
      </c>
      <c r="D228" s="28" t="s">
        <v>636</v>
      </c>
    </row>
    <row r="229" spans="1:4">
      <c r="A229" s="28" t="s">
        <v>8008</v>
      </c>
      <c r="B229" s="28">
        <v>539223</v>
      </c>
      <c r="C229" s="28" t="s">
        <v>1451</v>
      </c>
      <c r="D229" s="28" t="s">
        <v>1371</v>
      </c>
    </row>
    <row r="230" spans="1:4">
      <c r="A230" s="28" t="s">
        <v>8007</v>
      </c>
      <c r="B230" s="28">
        <v>500425</v>
      </c>
      <c r="C230" s="28" t="s">
        <v>8006</v>
      </c>
      <c r="D230" s="28" t="s">
        <v>403</v>
      </c>
    </row>
    <row r="231" spans="1:4">
      <c r="A231" s="28" t="s">
        <v>8005</v>
      </c>
      <c r="B231" s="28">
        <v>530133</v>
      </c>
      <c r="C231" s="28" t="s">
        <v>1451</v>
      </c>
      <c r="D231" s="28" t="s">
        <v>1698</v>
      </c>
    </row>
    <row r="232" spans="1:4">
      <c r="A232" s="28" t="s">
        <v>8004</v>
      </c>
      <c r="B232" s="28">
        <v>530133</v>
      </c>
      <c r="C232" s="28" t="s">
        <v>1451</v>
      </c>
      <c r="D232" s="28" t="s">
        <v>1698</v>
      </c>
    </row>
    <row r="233" spans="1:4">
      <c r="A233" s="28" t="s">
        <v>8003</v>
      </c>
      <c r="B233" s="28">
        <v>532828</v>
      </c>
      <c r="C233" s="28" t="s">
        <v>8002</v>
      </c>
      <c r="D233" s="28" t="s">
        <v>794</v>
      </c>
    </row>
    <row r="234" spans="1:4">
      <c r="A234" s="28" t="s">
        <v>8001</v>
      </c>
      <c r="B234" s="28">
        <v>513117</v>
      </c>
      <c r="C234" s="28" t="s">
        <v>1451</v>
      </c>
      <c r="D234" s="28" t="s">
        <v>705</v>
      </c>
    </row>
    <row r="235" spans="1:4">
      <c r="A235" s="28" t="s">
        <v>8000</v>
      </c>
      <c r="B235" s="28">
        <v>541771</v>
      </c>
      <c r="C235" s="28" t="s">
        <v>1451</v>
      </c>
      <c r="D235" s="28" t="s">
        <v>763</v>
      </c>
    </row>
    <row r="236" spans="1:4">
      <c r="A236" s="28" t="s">
        <v>7999</v>
      </c>
      <c r="B236" s="28">
        <v>506248</v>
      </c>
      <c r="C236" s="28" t="s">
        <v>1451</v>
      </c>
      <c r="D236" s="28" t="s">
        <v>397</v>
      </c>
    </row>
    <row r="237" spans="1:4">
      <c r="A237" s="28" t="s">
        <v>7998</v>
      </c>
      <c r="B237" s="28">
        <v>531300</v>
      </c>
      <c r="C237" s="28" t="s">
        <v>1451</v>
      </c>
      <c r="D237" s="28" t="s">
        <v>636</v>
      </c>
    </row>
    <row r="238" spans="1:4">
      <c r="A238" s="28" t="s">
        <v>7997</v>
      </c>
      <c r="B238" s="28">
        <v>531557</v>
      </c>
      <c r="C238" s="28" t="s">
        <v>1451</v>
      </c>
      <c r="D238" s="28" t="s">
        <v>720</v>
      </c>
    </row>
    <row r="239" spans="1:4">
      <c r="A239" s="28" t="s">
        <v>7996</v>
      </c>
      <c r="B239" s="28">
        <v>500343</v>
      </c>
      <c r="C239" s="28" t="s">
        <v>7995</v>
      </c>
      <c r="D239" s="28" t="s">
        <v>642</v>
      </c>
    </row>
    <row r="240" spans="1:4">
      <c r="A240" s="28" t="s">
        <v>7994</v>
      </c>
      <c r="B240" s="28">
        <v>531681</v>
      </c>
      <c r="C240" s="28" t="s">
        <v>1451</v>
      </c>
      <c r="D240" s="28" t="s">
        <v>650</v>
      </c>
    </row>
    <row r="241" spans="1:4">
      <c r="A241" s="28" t="s">
        <v>7993</v>
      </c>
      <c r="B241" s="28">
        <v>536737</v>
      </c>
      <c r="C241" s="28" t="s">
        <v>1451</v>
      </c>
      <c r="D241" s="28" t="s">
        <v>720</v>
      </c>
    </row>
    <row r="242" spans="1:4">
      <c r="A242" s="28" t="s">
        <v>7992</v>
      </c>
      <c r="B242" s="28">
        <v>539265</v>
      </c>
      <c r="C242" s="28" t="s">
        <v>1451</v>
      </c>
      <c r="D242" s="28" t="s">
        <v>720</v>
      </c>
    </row>
    <row r="243" spans="1:4">
      <c r="A243" s="28" t="s">
        <v>7991</v>
      </c>
      <c r="B243" s="28">
        <v>526241</v>
      </c>
      <c r="C243" s="28" t="s">
        <v>1451</v>
      </c>
      <c r="D243" s="28" t="s">
        <v>928</v>
      </c>
    </row>
    <row r="244" spans="1:4">
      <c r="A244" s="28" t="s">
        <v>7990</v>
      </c>
      <c r="B244" s="28">
        <v>531991</v>
      </c>
      <c r="C244" s="28" t="s">
        <v>1451</v>
      </c>
      <c r="D244" s="28" t="s">
        <v>636</v>
      </c>
    </row>
    <row r="245" spans="1:4">
      <c r="A245" s="28" t="s">
        <v>7989</v>
      </c>
      <c r="B245" s="28">
        <v>507525</v>
      </c>
      <c r="C245" s="28" t="s">
        <v>1451</v>
      </c>
      <c r="D245" s="28" t="s">
        <v>560</v>
      </c>
    </row>
    <row r="246" spans="1:4">
      <c r="A246" s="28" t="s">
        <v>7988</v>
      </c>
      <c r="B246" s="28">
        <v>590006</v>
      </c>
      <c r="C246" s="28" t="s">
        <v>7987</v>
      </c>
      <c r="D246" s="28" t="s">
        <v>188</v>
      </c>
    </row>
    <row r="247" spans="1:4">
      <c r="A247" s="28" t="s">
        <v>7986</v>
      </c>
      <c r="B247" s="28">
        <v>538861</v>
      </c>
      <c r="C247" s="28" t="s">
        <v>1451</v>
      </c>
      <c r="D247" s="28" t="s">
        <v>928</v>
      </c>
    </row>
    <row r="248" spans="1:4">
      <c r="A248" s="28" t="s">
        <v>7985</v>
      </c>
      <c r="B248" s="28">
        <v>501630</v>
      </c>
      <c r="C248" s="28" t="s">
        <v>1451</v>
      </c>
      <c r="D248" s="28" t="s">
        <v>647</v>
      </c>
    </row>
    <row r="249" spans="1:4">
      <c r="A249" s="28" t="s">
        <v>7984</v>
      </c>
      <c r="B249" s="28">
        <v>515055</v>
      </c>
      <c r="C249" s="28" t="s">
        <v>7983</v>
      </c>
      <c r="D249" s="28" t="s">
        <v>642</v>
      </c>
    </row>
    <row r="250" spans="1:4">
      <c r="A250" s="28" t="s">
        <v>7982</v>
      </c>
      <c r="B250" s="28">
        <v>532418</v>
      </c>
      <c r="C250" s="28" t="s">
        <v>7981</v>
      </c>
      <c r="D250" s="28" t="s">
        <v>639</v>
      </c>
    </row>
    <row r="251" spans="1:4">
      <c r="A251" s="28" t="s">
        <v>7980</v>
      </c>
      <c r="B251" s="28">
        <v>532141</v>
      </c>
      <c r="C251" s="28" t="s">
        <v>7979</v>
      </c>
      <c r="D251" s="28" t="s">
        <v>403</v>
      </c>
    </row>
    <row r="252" spans="1:4">
      <c r="A252" s="28" t="s">
        <v>7978</v>
      </c>
      <c r="B252" s="28">
        <v>500012</v>
      </c>
      <c r="C252" s="28" t="s">
        <v>1451</v>
      </c>
      <c r="D252" s="28" t="s">
        <v>397</v>
      </c>
    </row>
    <row r="253" spans="1:4">
      <c r="A253" s="28" t="s">
        <v>7977</v>
      </c>
      <c r="B253" s="28">
        <v>526173</v>
      </c>
      <c r="C253" s="28" t="s">
        <v>1451</v>
      </c>
      <c r="D253" s="28" t="s">
        <v>799</v>
      </c>
    </row>
    <row r="254" spans="1:4">
      <c r="A254" s="28" t="s">
        <v>7976</v>
      </c>
      <c r="B254" s="28">
        <v>531252</v>
      </c>
      <c r="C254" s="28" t="s">
        <v>1451</v>
      </c>
      <c r="D254" s="28" t="s">
        <v>720</v>
      </c>
    </row>
    <row r="255" spans="1:4">
      <c r="A255" s="28" t="s">
        <v>7975</v>
      </c>
      <c r="B255" s="28">
        <v>530721</v>
      </c>
      <c r="C255" s="28" t="s">
        <v>7974</v>
      </c>
      <c r="D255" s="28" t="s">
        <v>705</v>
      </c>
    </row>
    <row r="256" spans="1:4">
      <c r="A256" s="28" t="s">
        <v>7973</v>
      </c>
      <c r="B256" s="28">
        <v>540694</v>
      </c>
      <c r="C256" s="28" t="s">
        <v>1451</v>
      </c>
      <c r="D256" s="28" t="s">
        <v>824</v>
      </c>
    </row>
    <row r="257" spans="1:4">
      <c r="A257" s="28" t="s">
        <v>7972</v>
      </c>
      <c r="B257" s="28">
        <v>540694</v>
      </c>
      <c r="C257" s="28" t="s">
        <v>1451</v>
      </c>
      <c r="D257" s="28" t="s">
        <v>824</v>
      </c>
    </row>
    <row r="258" spans="1:4">
      <c r="A258" s="28" t="s">
        <v>7971</v>
      </c>
      <c r="B258" s="28">
        <v>541006</v>
      </c>
      <c r="C258" s="28" t="s">
        <v>1451</v>
      </c>
      <c r="D258" s="28" t="s">
        <v>636</v>
      </c>
    </row>
    <row r="259" spans="1:4">
      <c r="A259" s="28" t="s">
        <v>7970</v>
      </c>
      <c r="B259" s="28" t="s">
        <v>1451</v>
      </c>
      <c r="C259" s="28" t="s">
        <v>7969</v>
      </c>
      <c r="D259" s="28" t="s">
        <v>1449</v>
      </c>
    </row>
    <row r="260" spans="1:4">
      <c r="A260" s="28" t="s">
        <v>7968</v>
      </c>
      <c r="B260" s="28">
        <v>519383</v>
      </c>
      <c r="C260" s="28" t="s">
        <v>7967</v>
      </c>
      <c r="D260" s="28" t="s">
        <v>130</v>
      </c>
    </row>
    <row r="261" spans="1:4">
      <c r="A261" s="28" t="s">
        <v>7966</v>
      </c>
      <c r="B261" s="28">
        <v>537785</v>
      </c>
      <c r="C261" s="28" t="s">
        <v>1451</v>
      </c>
      <c r="D261" s="28" t="s">
        <v>536</v>
      </c>
    </row>
    <row r="262" spans="1:4">
      <c r="A262" s="28" t="s">
        <v>7965</v>
      </c>
      <c r="B262" s="28">
        <v>531878</v>
      </c>
      <c r="C262" s="28" t="s">
        <v>1451</v>
      </c>
      <c r="D262" s="28" t="s">
        <v>720</v>
      </c>
    </row>
    <row r="263" spans="1:4">
      <c r="A263" s="28" t="s">
        <v>7964</v>
      </c>
      <c r="B263" s="28">
        <v>511153</v>
      </c>
      <c r="C263" s="28" t="s">
        <v>1451</v>
      </c>
      <c r="D263" s="28" t="s">
        <v>1467</v>
      </c>
    </row>
    <row r="264" spans="1:4">
      <c r="A264" s="28" t="s">
        <v>7963</v>
      </c>
      <c r="B264" s="28">
        <v>518091</v>
      </c>
      <c r="C264" s="28" t="s">
        <v>7962</v>
      </c>
      <c r="D264" s="28" t="s">
        <v>403</v>
      </c>
    </row>
    <row r="265" spans="1:4">
      <c r="A265" s="28" t="s">
        <v>7961</v>
      </c>
      <c r="B265" s="28">
        <v>531223</v>
      </c>
      <c r="C265" s="28" t="s">
        <v>1451</v>
      </c>
      <c r="D265" s="28" t="s">
        <v>636</v>
      </c>
    </row>
    <row r="266" spans="1:4">
      <c r="A266" s="28" t="s">
        <v>7960</v>
      </c>
      <c r="B266" s="28">
        <v>531673</v>
      </c>
      <c r="C266" s="28" t="s">
        <v>1451</v>
      </c>
      <c r="D266" s="28" t="s">
        <v>153</v>
      </c>
    </row>
    <row r="267" spans="1:4">
      <c r="A267" s="28" t="s">
        <v>7959</v>
      </c>
      <c r="B267" s="28">
        <v>531673</v>
      </c>
      <c r="C267" s="28" t="s">
        <v>1451</v>
      </c>
      <c r="D267" s="28" t="s">
        <v>153</v>
      </c>
    </row>
    <row r="268" spans="1:4">
      <c r="A268" s="28" t="s">
        <v>7958</v>
      </c>
      <c r="B268" s="28">
        <v>532870</v>
      </c>
      <c r="C268" s="28" t="s">
        <v>7957</v>
      </c>
      <c r="D268" s="28" t="s">
        <v>1566</v>
      </c>
    </row>
    <row r="269" spans="1:4">
      <c r="A269" s="28" t="s">
        <v>7956</v>
      </c>
      <c r="B269" s="28">
        <v>531519</v>
      </c>
      <c r="C269" s="28" t="s">
        <v>1451</v>
      </c>
      <c r="D269" s="28" t="s">
        <v>661</v>
      </c>
    </row>
    <row r="270" spans="1:4">
      <c r="A270" s="28" t="s">
        <v>7955</v>
      </c>
      <c r="B270" s="28">
        <v>542437</v>
      </c>
      <c r="C270" s="28" t="s">
        <v>7954</v>
      </c>
      <c r="D270" s="28" t="s">
        <v>536</v>
      </c>
    </row>
    <row r="271" spans="1:4">
      <c r="A271" s="28" t="s">
        <v>7953</v>
      </c>
      <c r="B271" s="28">
        <v>530799</v>
      </c>
      <c r="C271" s="28" t="s">
        <v>1451</v>
      </c>
      <c r="D271" s="28" t="s">
        <v>720</v>
      </c>
    </row>
    <row r="272" spans="1:4">
      <c r="A272" s="28" t="s">
        <v>7952</v>
      </c>
      <c r="B272" s="28">
        <v>531406</v>
      </c>
      <c r="C272" s="28" t="s">
        <v>1451</v>
      </c>
      <c r="D272" s="28" t="s">
        <v>831</v>
      </c>
    </row>
    <row r="273" spans="1:4">
      <c r="A273" s="28" t="s">
        <v>7951</v>
      </c>
      <c r="B273" s="28">
        <v>523007</v>
      </c>
      <c r="C273" s="28" t="s">
        <v>1451</v>
      </c>
      <c r="D273" s="28" t="s">
        <v>642</v>
      </c>
    </row>
    <row r="274" spans="1:4">
      <c r="A274" s="28" t="s">
        <v>7950</v>
      </c>
      <c r="B274" s="28">
        <v>507828</v>
      </c>
      <c r="C274" s="28" t="s">
        <v>7949</v>
      </c>
      <c r="D274" s="28" t="s">
        <v>642</v>
      </c>
    </row>
    <row r="275" spans="1:4">
      <c r="A275" s="28" t="s">
        <v>7948</v>
      </c>
      <c r="B275" s="28">
        <v>500013</v>
      </c>
      <c r="C275" s="28" t="s">
        <v>7947</v>
      </c>
      <c r="D275" s="28" t="s">
        <v>642</v>
      </c>
    </row>
    <row r="276" spans="1:4">
      <c r="A276" s="28" t="s">
        <v>7946</v>
      </c>
      <c r="B276" s="28">
        <v>512091</v>
      </c>
      <c r="C276" s="28" t="s">
        <v>1451</v>
      </c>
      <c r="D276" s="28" t="s">
        <v>763</v>
      </c>
    </row>
    <row r="277" spans="1:4">
      <c r="A277" s="28" t="s">
        <v>7945</v>
      </c>
      <c r="B277" s="28" t="s">
        <v>1451</v>
      </c>
      <c r="C277" s="28" t="s">
        <v>7944</v>
      </c>
      <c r="D277" s="28" t="s">
        <v>1596</v>
      </c>
    </row>
    <row r="278" spans="1:4">
      <c r="A278" s="28" t="s">
        <v>7943</v>
      </c>
      <c r="B278" s="28">
        <v>501270</v>
      </c>
      <c r="C278" s="28" t="s">
        <v>1451</v>
      </c>
      <c r="D278" s="28" t="s">
        <v>642</v>
      </c>
    </row>
    <row r="279" spans="1:4">
      <c r="A279" s="28" t="s">
        <v>7942</v>
      </c>
      <c r="B279" s="28">
        <v>539697</v>
      </c>
      <c r="C279" s="28" t="s">
        <v>1451</v>
      </c>
      <c r="D279" s="28" t="s">
        <v>6168</v>
      </c>
    </row>
    <row r="280" spans="1:4">
      <c r="A280" s="28" t="s">
        <v>7941</v>
      </c>
      <c r="B280" s="28">
        <v>538833</v>
      </c>
      <c r="C280" s="28" t="s">
        <v>1451</v>
      </c>
      <c r="D280" s="28" t="s">
        <v>647</v>
      </c>
    </row>
    <row r="281" spans="1:4">
      <c r="A281" s="28" t="s">
        <v>7940</v>
      </c>
      <c r="B281" s="28">
        <v>506260</v>
      </c>
      <c r="C281" s="28" t="s">
        <v>1451</v>
      </c>
      <c r="D281" s="28" t="s">
        <v>188</v>
      </c>
    </row>
    <row r="282" spans="1:4">
      <c r="A282" s="28" t="s">
        <v>7939</v>
      </c>
      <c r="B282" s="28">
        <v>506087</v>
      </c>
      <c r="C282" s="28" t="s">
        <v>1451</v>
      </c>
      <c r="D282" s="28" t="s">
        <v>139</v>
      </c>
    </row>
    <row r="283" spans="1:4">
      <c r="A283" s="28" t="s">
        <v>7938</v>
      </c>
      <c r="B283" s="28">
        <v>530109</v>
      </c>
      <c r="C283" s="28" t="s">
        <v>1451</v>
      </c>
      <c r="D283" s="28" t="s">
        <v>720</v>
      </c>
    </row>
    <row r="284" spans="1:4">
      <c r="A284" s="28" t="s">
        <v>7937</v>
      </c>
      <c r="B284" s="28">
        <v>532259</v>
      </c>
      <c r="C284" s="28" t="s">
        <v>7936</v>
      </c>
      <c r="D284" s="28" t="s">
        <v>674</v>
      </c>
    </row>
    <row r="285" spans="1:4">
      <c r="A285" s="28" t="s">
        <v>7935</v>
      </c>
      <c r="B285" s="28">
        <v>523694</v>
      </c>
      <c r="C285" s="28" t="s">
        <v>7934</v>
      </c>
      <c r="D285" s="28" t="s">
        <v>794</v>
      </c>
    </row>
    <row r="286" spans="1:4">
      <c r="A286" s="28" t="s">
        <v>7933</v>
      </c>
      <c r="B286" s="28">
        <v>540692</v>
      </c>
      <c r="C286" s="28" t="s">
        <v>7932</v>
      </c>
      <c r="D286" s="28" t="s">
        <v>560</v>
      </c>
    </row>
    <row r="287" spans="1:4">
      <c r="A287" s="28" t="s">
        <v>7931</v>
      </c>
      <c r="B287" s="28">
        <v>541133</v>
      </c>
      <c r="C287" s="28" t="s">
        <v>1451</v>
      </c>
      <c r="D287" s="28" t="s">
        <v>720</v>
      </c>
    </row>
    <row r="288" spans="1:4">
      <c r="A288" s="28" t="s">
        <v>7930</v>
      </c>
      <c r="B288" s="28">
        <v>506166</v>
      </c>
      <c r="C288" s="28" t="s">
        <v>1451</v>
      </c>
      <c r="D288" s="28" t="s">
        <v>482</v>
      </c>
    </row>
    <row r="289" spans="1:4">
      <c r="A289" s="28" t="s">
        <v>7929</v>
      </c>
      <c r="B289" s="28">
        <v>506166</v>
      </c>
      <c r="C289" s="28" t="s">
        <v>1451</v>
      </c>
      <c r="D289" s="28" t="s">
        <v>482</v>
      </c>
    </row>
    <row r="290" spans="1:4">
      <c r="A290" s="28" t="s">
        <v>7928</v>
      </c>
      <c r="B290" s="28">
        <v>533758</v>
      </c>
      <c r="C290" s="28" t="s">
        <v>7927</v>
      </c>
      <c r="D290" s="28" t="s">
        <v>139</v>
      </c>
    </row>
    <row r="291" spans="1:4">
      <c r="A291" s="28" t="s">
        <v>7926</v>
      </c>
      <c r="B291" s="28">
        <v>517096</v>
      </c>
      <c r="C291" s="28" t="s">
        <v>1451</v>
      </c>
      <c r="D291" s="28" t="s">
        <v>674</v>
      </c>
    </row>
    <row r="292" spans="1:4">
      <c r="A292" s="28" t="s">
        <v>7925</v>
      </c>
      <c r="B292" s="28">
        <v>511064</v>
      </c>
      <c r="C292" s="28" t="s">
        <v>7924</v>
      </c>
      <c r="D292" s="28" t="s">
        <v>1555</v>
      </c>
    </row>
    <row r="293" spans="1:4">
      <c r="A293" s="28" t="s">
        <v>7923</v>
      </c>
      <c r="B293" s="28">
        <v>523537</v>
      </c>
      <c r="C293" s="28" t="s">
        <v>1451</v>
      </c>
      <c r="D293" s="28" t="s">
        <v>636</v>
      </c>
    </row>
    <row r="294" spans="1:4">
      <c r="A294" s="28" t="s">
        <v>7922</v>
      </c>
      <c r="B294" s="28">
        <v>512437</v>
      </c>
      <c r="C294" s="28" t="s">
        <v>1451</v>
      </c>
      <c r="D294" s="28" t="s">
        <v>661</v>
      </c>
    </row>
    <row r="295" spans="1:4">
      <c r="A295" s="28" t="s">
        <v>7921</v>
      </c>
      <c r="B295" s="28">
        <v>512437</v>
      </c>
      <c r="C295" s="28" t="s">
        <v>1451</v>
      </c>
      <c r="D295" s="28" t="s">
        <v>661</v>
      </c>
    </row>
    <row r="296" spans="1:4">
      <c r="A296" s="28" t="s">
        <v>7920</v>
      </c>
      <c r="B296" s="28">
        <v>508869</v>
      </c>
      <c r="C296" s="28" t="s">
        <v>7919</v>
      </c>
      <c r="D296" s="28" t="s">
        <v>696</v>
      </c>
    </row>
    <row r="297" spans="1:4">
      <c r="A297" s="28" t="s">
        <v>7918</v>
      </c>
      <c r="B297" s="28">
        <v>540879</v>
      </c>
      <c r="C297" s="28" t="s">
        <v>7917</v>
      </c>
      <c r="D297" s="28" t="s">
        <v>656</v>
      </c>
    </row>
    <row r="298" spans="1:4">
      <c r="A298" s="28" t="s">
        <v>7916</v>
      </c>
      <c r="B298" s="28">
        <v>531761</v>
      </c>
      <c r="C298" s="28" t="s">
        <v>1451</v>
      </c>
      <c r="D298" s="28" t="s">
        <v>650</v>
      </c>
    </row>
    <row r="299" spans="1:4">
      <c r="A299" s="28" t="s">
        <v>7915</v>
      </c>
      <c r="B299" s="28" t="s">
        <v>1451</v>
      </c>
      <c r="C299" s="28" t="s">
        <v>7914</v>
      </c>
      <c r="D299" s="28" t="s">
        <v>1596</v>
      </c>
    </row>
    <row r="300" spans="1:4">
      <c r="A300" s="28" t="s">
        <v>7913</v>
      </c>
      <c r="B300" s="28">
        <v>538566</v>
      </c>
      <c r="C300" s="28" t="s">
        <v>1451</v>
      </c>
      <c r="D300" s="28" t="s">
        <v>928</v>
      </c>
    </row>
    <row r="301" spans="1:4">
      <c r="A301" s="28" t="s">
        <v>7912</v>
      </c>
      <c r="B301" s="28">
        <v>500877</v>
      </c>
      <c r="C301" s="28" t="s">
        <v>7911</v>
      </c>
      <c r="D301" s="28" t="s">
        <v>809</v>
      </c>
    </row>
    <row r="302" spans="1:4">
      <c r="A302" s="28" t="s">
        <v>7910</v>
      </c>
      <c r="B302" s="28">
        <v>539545</v>
      </c>
      <c r="C302" s="28" t="s">
        <v>1451</v>
      </c>
      <c r="D302" s="28" t="s">
        <v>1507</v>
      </c>
    </row>
    <row r="303" spans="1:4">
      <c r="A303" s="28" t="s">
        <v>7909</v>
      </c>
      <c r="B303" s="28">
        <v>500014</v>
      </c>
      <c r="C303" s="28" t="s">
        <v>1451</v>
      </c>
      <c r="D303" s="28" t="s">
        <v>720</v>
      </c>
    </row>
    <row r="304" spans="1:4">
      <c r="A304" s="28" t="s">
        <v>7908</v>
      </c>
      <c r="B304" s="28">
        <v>532475</v>
      </c>
      <c r="C304" s="28" t="s">
        <v>7907</v>
      </c>
      <c r="D304" s="28" t="s">
        <v>4284</v>
      </c>
    </row>
    <row r="305" spans="1:4">
      <c r="A305" s="28" t="s">
        <v>7906</v>
      </c>
      <c r="B305" s="28">
        <v>539469</v>
      </c>
      <c r="C305" s="28" t="s">
        <v>1451</v>
      </c>
      <c r="D305" s="28" t="s">
        <v>928</v>
      </c>
    </row>
    <row r="306" spans="1:4">
      <c r="A306" s="28" t="s">
        <v>7905</v>
      </c>
      <c r="B306" s="28">
        <v>531364</v>
      </c>
      <c r="C306" s="28" t="s">
        <v>1451</v>
      </c>
      <c r="D306" s="28" t="s">
        <v>647</v>
      </c>
    </row>
    <row r="307" spans="1:4">
      <c r="A307" s="28" t="s">
        <v>7904</v>
      </c>
      <c r="B307" s="28">
        <v>539403</v>
      </c>
      <c r="C307" s="28" t="s">
        <v>1451</v>
      </c>
      <c r="D307" s="28" t="s">
        <v>323</v>
      </c>
    </row>
    <row r="308" spans="1:4">
      <c r="A308" s="28" t="s">
        <v>7903</v>
      </c>
      <c r="B308" s="28">
        <v>540135</v>
      </c>
      <c r="C308" s="28" t="s">
        <v>1451</v>
      </c>
      <c r="D308" s="28" t="s">
        <v>661</v>
      </c>
    </row>
    <row r="309" spans="1:4">
      <c r="A309" s="28" t="s">
        <v>7902</v>
      </c>
      <c r="B309" s="28">
        <v>520121</v>
      </c>
      <c r="C309" s="28" t="s">
        <v>1451</v>
      </c>
      <c r="D309" s="28" t="s">
        <v>650</v>
      </c>
    </row>
    <row r="310" spans="1:4">
      <c r="A310" s="28" t="s">
        <v>7901</v>
      </c>
      <c r="B310" s="28">
        <v>530565</v>
      </c>
      <c r="C310" s="28" t="s">
        <v>1451</v>
      </c>
      <c r="D310" s="28" t="s">
        <v>1341</v>
      </c>
    </row>
    <row r="311" spans="1:4">
      <c r="A311" s="28" t="s">
        <v>7900</v>
      </c>
      <c r="B311" s="28">
        <v>532994</v>
      </c>
      <c r="C311" s="28" t="s">
        <v>7899</v>
      </c>
      <c r="D311" s="28" t="s">
        <v>671</v>
      </c>
    </row>
    <row r="312" spans="1:4">
      <c r="A312" s="28" t="s">
        <v>7898</v>
      </c>
      <c r="B312" s="28">
        <v>532212</v>
      </c>
      <c r="C312" s="28" t="s">
        <v>7897</v>
      </c>
      <c r="D312" s="28" t="s">
        <v>4164</v>
      </c>
    </row>
    <row r="313" spans="1:4">
      <c r="A313" s="28" t="s">
        <v>7896</v>
      </c>
      <c r="B313" s="28">
        <v>524640</v>
      </c>
      <c r="C313" s="28" t="s">
        <v>1451</v>
      </c>
      <c r="D313" s="28" t="s">
        <v>397</v>
      </c>
    </row>
    <row r="314" spans="1:4">
      <c r="A314" s="28" t="s">
        <v>7895</v>
      </c>
      <c r="B314" s="28">
        <v>532914</v>
      </c>
      <c r="C314" s="28" t="s">
        <v>7894</v>
      </c>
      <c r="D314" s="28" t="s">
        <v>3060</v>
      </c>
    </row>
    <row r="315" spans="1:4">
      <c r="A315" s="28" t="s">
        <v>7893</v>
      </c>
      <c r="B315" s="28">
        <v>504370</v>
      </c>
      <c r="C315" s="28" t="s">
        <v>1451</v>
      </c>
      <c r="D315" s="28" t="s">
        <v>1467</v>
      </c>
    </row>
    <row r="316" spans="1:4">
      <c r="A316" s="28" t="s">
        <v>7892</v>
      </c>
      <c r="B316" s="28">
        <v>526851</v>
      </c>
      <c r="C316" s="28" t="s">
        <v>1451</v>
      </c>
      <c r="D316" s="28" t="s">
        <v>636</v>
      </c>
    </row>
    <row r="317" spans="1:4">
      <c r="A317" s="28" t="s">
        <v>7891</v>
      </c>
      <c r="B317" s="28">
        <v>539151</v>
      </c>
      <c r="C317" s="28" t="s">
        <v>1451</v>
      </c>
      <c r="D317" s="28" t="s">
        <v>1889</v>
      </c>
    </row>
    <row r="318" spans="1:4">
      <c r="A318" s="28" t="s">
        <v>7890</v>
      </c>
      <c r="B318" s="28">
        <v>539151</v>
      </c>
      <c r="C318" s="28" t="s">
        <v>1451</v>
      </c>
      <c r="D318" s="28" t="s">
        <v>1889</v>
      </c>
    </row>
    <row r="319" spans="1:4">
      <c r="A319" s="28" t="s">
        <v>7889</v>
      </c>
      <c r="B319" s="28">
        <v>532935</v>
      </c>
      <c r="C319" s="28" t="s">
        <v>7888</v>
      </c>
      <c r="D319" s="28" t="s">
        <v>133</v>
      </c>
    </row>
    <row r="320" spans="1:4">
      <c r="A320" s="28" t="s">
        <v>7887</v>
      </c>
      <c r="B320" s="28">
        <v>511605</v>
      </c>
      <c r="C320" s="28" t="s">
        <v>1451</v>
      </c>
      <c r="D320" s="28" t="s">
        <v>661</v>
      </c>
    </row>
    <row r="321" spans="1:4">
      <c r="A321" s="28" t="s">
        <v>7886</v>
      </c>
      <c r="B321" s="28">
        <v>531381</v>
      </c>
      <c r="C321" s="28" t="s">
        <v>7885</v>
      </c>
      <c r="D321" s="28" t="s">
        <v>642</v>
      </c>
    </row>
    <row r="322" spans="1:4">
      <c r="A322" s="28" t="s">
        <v>7884</v>
      </c>
      <c r="B322" s="28">
        <v>541401</v>
      </c>
      <c r="C322" s="28" t="s">
        <v>1451</v>
      </c>
      <c r="D322" s="28" t="s">
        <v>253</v>
      </c>
    </row>
    <row r="323" spans="1:4">
      <c r="A323" s="28" t="s">
        <v>7883</v>
      </c>
      <c r="B323" s="28">
        <v>506194</v>
      </c>
      <c r="C323" s="28" t="s">
        <v>7882</v>
      </c>
      <c r="D323" s="28" t="s">
        <v>642</v>
      </c>
    </row>
    <row r="324" spans="1:4">
      <c r="A324" s="28" t="s">
        <v>7881</v>
      </c>
      <c r="B324" s="28">
        <v>526125</v>
      </c>
      <c r="C324" s="28" t="s">
        <v>1451</v>
      </c>
      <c r="D324" s="28" t="s">
        <v>928</v>
      </c>
    </row>
    <row r="325" spans="1:4">
      <c r="A325" s="28" t="s">
        <v>7880</v>
      </c>
      <c r="B325" s="28">
        <v>531017</v>
      </c>
      <c r="C325" s="28" t="s">
        <v>1451</v>
      </c>
      <c r="D325" s="28" t="s">
        <v>1467</v>
      </c>
    </row>
    <row r="326" spans="1:4">
      <c r="A326" s="28" t="s">
        <v>7879</v>
      </c>
      <c r="B326" s="28">
        <v>531677</v>
      </c>
      <c r="C326" s="28" t="s">
        <v>1451</v>
      </c>
      <c r="D326" s="28" t="s">
        <v>664</v>
      </c>
    </row>
    <row r="327" spans="1:4">
      <c r="A327" s="28" t="s">
        <v>7878</v>
      </c>
      <c r="B327" s="28">
        <v>531179</v>
      </c>
      <c r="C327" s="28" t="s">
        <v>7877</v>
      </c>
      <c r="D327" s="28" t="s">
        <v>720</v>
      </c>
    </row>
    <row r="328" spans="1:4">
      <c r="A328" s="28" t="s">
        <v>7876</v>
      </c>
      <c r="B328" s="28">
        <v>538556</v>
      </c>
      <c r="C328" s="28" t="s">
        <v>7875</v>
      </c>
      <c r="D328" s="28" t="s">
        <v>1507</v>
      </c>
    </row>
    <row r="329" spans="1:4">
      <c r="A329" s="28" t="s">
        <v>7874</v>
      </c>
      <c r="B329" s="28">
        <v>532397</v>
      </c>
      <c r="C329" s="28" t="s">
        <v>1451</v>
      </c>
      <c r="D329" s="28" t="s">
        <v>1371</v>
      </c>
    </row>
    <row r="330" spans="1:4">
      <c r="A330" s="28" t="s">
        <v>7873</v>
      </c>
      <c r="B330" s="28">
        <v>531467</v>
      </c>
      <c r="C330" s="28" t="s">
        <v>1451</v>
      </c>
      <c r="D330" s="28" t="s">
        <v>2183</v>
      </c>
    </row>
    <row r="331" spans="1:4">
      <c r="A331" s="28" t="s">
        <v>7872</v>
      </c>
      <c r="B331" s="28">
        <v>537069</v>
      </c>
      <c r="C331" s="28" t="s">
        <v>1451</v>
      </c>
      <c r="D331" s="28" t="s">
        <v>720</v>
      </c>
    </row>
    <row r="332" spans="1:4">
      <c r="A332" s="28" t="s">
        <v>7871</v>
      </c>
      <c r="B332" s="28">
        <v>513729</v>
      </c>
      <c r="C332" s="28" t="s">
        <v>7870</v>
      </c>
      <c r="D332" s="28" t="s">
        <v>1756</v>
      </c>
    </row>
    <row r="333" spans="1:4">
      <c r="A333" s="28" t="s">
        <v>7869</v>
      </c>
      <c r="B333" s="28">
        <v>531560</v>
      </c>
      <c r="C333" s="28" t="s">
        <v>1451</v>
      </c>
      <c r="D333" s="28" t="s">
        <v>1467</v>
      </c>
    </row>
    <row r="334" spans="1:4">
      <c r="A334" s="28" t="s">
        <v>7868</v>
      </c>
      <c r="B334" s="28">
        <v>531560</v>
      </c>
      <c r="C334" s="28" t="s">
        <v>1451</v>
      </c>
      <c r="D334" s="28" t="s">
        <v>1467</v>
      </c>
    </row>
    <row r="335" spans="1:4">
      <c r="A335" s="28" t="s">
        <v>7867</v>
      </c>
      <c r="B335" s="28">
        <v>516064</v>
      </c>
      <c r="C335" s="28" t="s">
        <v>7866</v>
      </c>
      <c r="D335" s="28" t="s">
        <v>650</v>
      </c>
    </row>
    <row r="336" spans="1:4">
      <c r="A336" s="28" t="s">
        <v>7865</v>
      </c>
      <c r="B336" s="28">
        <v>533068</v>
      </c>
      <c r="C336" s="28" t="s">
        <v>7864</v>
      </c>
      <c r="D336" s="28" t="s">
        <v>763</v>
      </c>
    </row>
    <row r="337" spans="1:4">
      <c r="A337" s="28" t="s">
        <v>7863</v>
      </c>
      <c r="B337" s="28">
        <v>506074</v>
      </c>
      <c r="C337" s="28" t="s">
        <v>7862</v>
      </c>
      <c r="D337" s="28" t="s">
        <v>728</v>
      </c>
    </row>
    <row r="338" spans="1:4">
      <c r="A338" s="28" t="s">
        <v>7861</v>
      </c>
      <c r="B338" s="28">
        <v>533163</v>
      </c>
      <c r="C338" s="28" t="s">
        <v>7860</v>
      </c>
      <c r="D338" s="28" t="s">
        <v>647</v>
      </c>
    </row>
    <row r="339" spans="1:4">
      <c r="A339" s="28" t="s">
        <v>7859</v>
      </c>
      <c r="B339" s="28" t="s">
        <v>1451</v>
      </c>
      <c r="C339" s="28" t="s">
        <v>7858</v>
      </c>
      <c r="D339" s="28" t="s">
        <v>1449</v>
      </c>
    </row>
    <row r="340" spans="1:4">
      <c r="A340" s="28" t="s">
        <v>7857</v>
      </c>
      <c r="B340" s="28">
        <v>517481</v>
      </c>
      <c r="C340" s="28" t="s">
        <v>1451</v>
      </c>
      <c r="D340" s="28" t="s">
        <v>1461</v>
      </c>
    </row>
    <row r="341" spans="1:4">
      <c r="A341" s="28" t="s">
        <v>7856</v>
      </c>
      <c r="B341" s="28">
        <v>531297</v>
      </c>
      <c r="C341" s="28" t="s">
        <v>1451</v>
      </c>
      <c r="D341" s="28" t="s">
        <v>310</v>
      </c>
    </row>
    <row r="342" spans="1:4">
      <c r="A342" s="28" t="s">
        <v>7855</v>
      </c>
      <c r="B342" s="28">
        <v>542670</v>
      </c>
      <c r="C342" s="28" t="s">
        <v>7854</v>
      </c>
      <c r="D342" s="28" t="s">
        <v>2095</v>
      </c>
    </row>
    <row r="343" spans="1:4">
      <c r="A343" s="28" t="s">
        <v>7853</v>
      </c>
      <c r="B343" s="28">
        <v>540616</v>
      </c>
      <c r="C343" s="28" t="s">
        <v>7852</v>
      </c>
      <c r="D343" s="28" t="s">
        <v>696</v>
      </c>
    </row>
    <row r="344" spans="1:4">
      <c r="A344" s="28" t="s">
        <v>7851</v>
      </c>
      <c r="B344" s="28">
        <v>522134</v>
      </c>
      <c r="C344" s="28" t="s">
        <v>1451</v>
      </c>
      <c r="D344" s="28" t="s">
        <v>231</v>
      </c>
    </row>
    <row r="345" spans="1:4">
      <c r="A345" s="28" t="s">
        <v>7850</v>
      </c>
      <c r="B345" s="28">
        <v>500016</v>
      </c>
      <c r="C345" s="28" t="s">
        <v>1451</v>
      </c>
      <c r="D345" s="28" t="s">
        <v>1527</v>
      </c>
    </row>
    <row r="346" spans="1:4">
      <c r="A346" s="28" t="s">
        <v>7849</v>
      </c>
      <c r="B346" s="28" t="s">
        <v>1451</v>
      </c>
      <c r="C346" s="28" t="s">
        <v>7847</v>
      </c>
      <c r="D346" s="28" t="s">
        <v>1449</v>
      </c>
    </row>
    <row r="347" spans="1:4">
      <c r="A347" s="28" t="s">
        <v>7848</v>
      </c>
      <c r="B347" s="28" t="s">
        <v>1451</v>
      </c>
      <c r="C347" s="28" t="s">
        <v>7847</v>
      </c>
      <c r="D347" s="28" t="s">
        <v>1449</v>
      </c>
    </row>
    <row r="348" spans="1:4">
      <c r="A348" s="28" t="s">
        <v>7846</v>
      </c>
      <c r="B348" s="28">
        <v>542484</v>
      </c>
      <c r="C348" s="28" t="s">
        <v>7845</v>
      </c>
      <c r="D348" s="28" t="s">
        <v>1935</v>
      </c>
    </row>
    <row r="349" spans="1:4">
      <c r="A349" s="28" t="s">
        <v>7844</v>
      </c>
      <c r="B349" s="28">
        <v>500101</v>
      </c>
      <c r="C349" s="28" t="s">
        <v>7843</v>
      </c>
      <c r="D349" s="28" t="s">
        <v>636</v>
      </c>
    </row>
    <row r="350" spans="1:4">
      <c r="A350" s="28" t="s">
        <v>7842</v>
      </c>
      <c r="B350" s="28">
        <v>539301</v>
      </c>
      <c r="C350" s="28" t="s">
        <v>7841</v>
      </c>
      <c r="D350" s="28" t="s">
        <v>642</v>
      </c>
    </row>
    <row r="351" spans="1:4">
      <c r="A351" s="28" t="s">
        <v>7840</v>
      </c>
      <c r="B351" s="28">
        <v>538716</v>
      </c>
      <c r="C351" s="28" t="s">
        <v>1451</v>
      </c>
      <c r="D351" s="28" t="s">
        <v>661</v>
      </c>
    </row>
    <row r="352" spans="1:4">
      <c r="A352" s="28" t="s">
        <v>7839</v>
      </c>
      <c r="B352" s="28">
        <v>530245</v>
      </c>
      <c r="C352" s="28" t="s">
        <v>1451</v>
      </c>
      <c r="D352" s="28" t="s">
        <v>720</v>
      </c>
    </row>
    <row r="353" spans="1:4">
      <c r="A353" s="28" t="s">
        <v>7838</v>
      </c>
      <c r="B353" s="28">
        <v>542176</v>
      </c>
      <c r="C353" s="28" t="s">
        <v>7837</v>
      </c>
      <c r="D353" s="28" t="s">
        <v>661</v>
      </c>
    </row>
    <row r="354" spans="1:4">
      <c r="A354" s="28" t="s">
        <v>7836</v>
      </c>
      <c r="B354" s="28">
        <v>515030</v>
      </c>
      <c r="C354" s="28" t="s">
        <v>7835</v>
      </c>
      <c r="D354" s="28" t="s">
        <v>705</v>
      </c>
    </row>
    <row r="355" spans="1:4">
      <c r="A355" s="28" t="s">
        <v>7834</v>
      </c>
      <c r="B355" s="28">
        <v>514482</v>
      </c>
      <c r="C355" s="28" t="s">
        <v>1451</v>
      </c>
      <c r="D355" s="28" t="s">
        <v>636</v>
      </c>
    </row>
    <row r="356" spans="1:4">
      <c r="A356" s="28" t="s">
        <v>7833</v>
      </c>
      <c r="B356" s="28">
        <v>532853</v>
      </c>
      <c r="C356" s="28" t="s">
        <v>7832</v>
      </c>
      <c r="D356" s="28" t="s">
        <v>121</v>
      </c>
    </row>
    <row r="357" spans="1:4">
      <c r="A357" s="28" t="s">
        <v>7831</v>
      </c>
      <c r="B357" s="28">
        <v>535467</v>
      </c>
      <c r="C357" s="28" t="s">
        <v>7830</v>
      </c>
      <c r="D357" s="28" t="s">
        <v>763</v>
      </c>
    </row>
    <row r="358" spans="1:4">
      <c r="A358" s="28" t="s">
        <v>7829</v>
      </c>
      <c r="B358" s="28">
        <v>527001</v>
      </c>
      <c r="C358" s="28" t="s">
        <v>7828</v>
      </c>
      <c r="D358" s="28" t="s">
        <v>2195</v>
      </c>
    </row>
    <row r="359" spans="1:4">
      <c r="A359" s="28" t="s">
        <v>7827</v>
      </c>
      <c r="B359" s="28">
        <v>542579</v>
      </c>
      <c r="C359" s="28" t="s">
        <v>7826</v>
      </c>
      <c r="D359" s="28" t="s">
        <v>1935</v>
      </c>
    </row>
    <row r="360" spans="1:4">
      <c r="A360" s="28" t="s">
        <v>7825</v>
      </c>
      <c r="B360" s="28">
        <v>540024</v>
      </c>
      <c r="C360" s="28" t="s">
        <v>1451</v>
      </c>
      <c r="D360" s="28" t="s">
        <v>661</v>
      </c>
    </row>
    <row r="361" spans="1:4">
      <c r="A361" s="28" t="s">
        <v>7824</v>
      </c>
      <c r="B361" s="28">
        <v>519174</v>
      </c>
      <c r="C361" s="28" t="s">
        <v>1451</v>
      </c>
      <c r="D361" s="28" t="s">
        <v>1362</v>
      </c>
    </row>
    <row r="362" spans="1:4">
      <c r="A362" s="28" t="s">
        <v>7823</v>
      </c>
      <c r="B362" s="28">
        <v>523716</v>
      </c>
      <c r="C362" s="28" t="s">
        <v>7822</v>
      </c>
      <c r="D362" s="28" t="s">
        <v>642</v>
      </c>
    </row>
    <row r="363" spans="1:4">
      <c r="A363" s="28" t="s">
        <v>7821</v>
      </c>
      <c r="B363" s="28">
        <v>513401</v>
      </c>
      <c r="C363" s="28" t="s">
        <v>1451</v>
      </c>
      <c r="D363" s="28" t="s">
        <v>1566</v>
      </c>
    </row>
    <row r="364" spans="1:4">
      <c r="A364" s="28" t="s">
        <v>7820</v>
      </c>
      <c r="B364" s="28">
        <v>590122</v>
      </c>
      <c r="C364" s="28" t="s">
        <v>7819</v>
      </c>
      <c r="D364" s="28" t="s">
        <v>720</v>
      </c>
    </row>
    <row r="365" spans="1:4">
      <c r="A365" s="28" t="s">
        <v>7818</v>
      </c>
      <c r="B365" s="28">
        <v>514286</v>
      </c>
      <c r="C365" s="28" t="s">
        <v>7817</v>
      </c>
      <c r="D365" s="28" t="s">
        <v>636</v>
      </c>
    </row>
    <row r="366" spans="1:4">
      <c r="A366" s="28" t="s">
        <v>7816</v>
      </c>
      <c r="B366" s="28">
        <v>512247</v>
      </c>
      <c r="C366" s="28" t="s">
        <v>1451</v>
      </c>
      <c r="D366" s="28" t="s">
        <v>661</v>
      </c>
    </row>
    <row r="367" spans="1:4">
      <c r="A367" s="28" t="s">
        <v>7815</v>
      </c>
      <c r="B367" s="28">
        <v>526847</v>
      </c>
      <c r="C367" s="28" t="s">
        <v>1451</v>
      </c>
      <c r="D367" s="28" t="s">
        <v>1566</v>
      </c>
    </row>
    <row r="368" spans="1:4">
      <c r="A368" s="28" t="s">
        <v>7814</v>
      </c>
      <c r="B368" s="28">
        <v>530429</v>
      </c>
      <c r="C368" s="28" t="s">
        <v>1451</v>
      </c>
      <c r="D368" s="28" t="s">
        <v>650</v>
      </c>
    </row>
    <row r="369" spans="1:4">
      <c r="A369" s="28" t="s">
        <v>7813</v>
      </c>
      <c r="B369" s="28">
        <v>541702</v>
      </c>
      <c r="C369" s="28" t="s">
        <v>1451</v>
      </c>
      <c r="D369" s="28" t="s">
        <v>928</v>
      </c>
    </row>
    <row r="370" spans="1:4">
      <c r="A370" s="28" t="s">
        <v>7812</v>
      </c>
      <c r="B370" s="28">
        <v>507872</v>
      </c>
      <c r="C370" s="28" t="s">
        <v>1451</v>
      </c>
      <c r="D370" s="28" t="s">
        <v>636</v>
      </c>
    </row>
    <row r="371" spans="1:4">
      <c r="A371" s="28" t="s">
        <v>7811</v>
      </c>
      <c r="B371" s="28">
        <v>524594</v>
      </c>
      <c r="C371" s="28" t="s">
        <v>1451</v>
      </c>
      <c r="D371" s="28" t="s">
        <v>397</v>
      </c>
    </row>
    <row r="372" spans="1:4">
      <c r="A372" s="28" t="s">
        <v>7810</v>
      </c>
      <c r="B372" s="28">
        <v>500477</v>
      </c>
      <c r="C372" s="28" t="s">
        <v>7809</v>
      </c>
      <c r="D372" s="28" t="s">
        <v>1849</v>
      </c>
    </row>
    <row r="373" spans="1:4">
      <c r="A373" s="28" t="s">
        <v>7808</v>
      </c>
      <c r="B373" s="28">
        <v>533271</v>
      </c>
      <c r="C373" s="28" t="s">
        <v>7807</v>
      </c>
      <c r="D373" s="28" t="s">
        <v>3286</v>
      </c>
    </row>
    <row r="374" spans="1:4">
      <c r="A374" s="28" t="s">
        <v>7806</v>
      </c>
      <c r="B374" s="28">
        <v>540923</v>
      </c>
      <c r="C374" s="28" t="s">
        <v>1451</v>
      </c>
      <c r="D374" s="28" t="s">
        <v>647</v>
      </c>
    </row>
    <row r="375" spans="1:4">
      <c r="A375" s="28" t="s">
        <v>7805</v>
      </c>
      <c r="B375" s="28">
        <v>526983</v>
      </c>
      <c r="C375" s="28" t="s">
        <v>1451</v>
      </c>
      <c r="D375" s="28" t="s">
        <v>130</v>
      </c>
    </row>
    <row r="376" spans="1:4">
      <c r="A376" s="28" t="s">
        <v>7804</v>
      </c>
      <c r="B376" s="28">
        <v>526187</v>
      </c>
      <c r="C376" s="28" t="s">
        <v>1451</v>
      </c>
      <c r="D376" s="28" t="s">
        <v>824</v>
      </c>
    </row>
    <row r="377" spans="1:4">
      <c r="A377" s="28" t="s">
        <v>7803</v>
      </c>
      <c r="B377" s="28">
        <v>531568</v>
      </c>
      <c r="C377" s="28" t="s">
        <v>1451</v>
      </c>
      <c r="D377" s="28" t="s">
        <v>1371</v>
      </c>
    </row>
    <row r="378" spans="1:4">
      <c r="A378" s="28" t="s">
        <v>7802</v>
      </c>
      <c r="B378" s="28">
        <v>502015</v>
      </c>
      <c r="C378" s="28" t="s">
        <v>1451</v>
      </c>
      <c r="D378" s="28" t="s">
        <v>2195</v>
      </c>
    </row>
    <row r="379" spans="1:4">
      <c r="A379" s="28" t="s">
        <v>7801</v>
      </c>
      <c r="B379" s="28">
        <v>538777</v>
      </c>
      <c r="C379" s="28" t="s">
        <v>1451</v>
      </c>
      <c r="D379" s="28" t="s">
        <v>720</v>
      </c>
    </row>
    <row r="380" spans="1:4">
      <c r="A380" s="28" t="s">
        <v>7800</v>
      </c>
      <c r="B380" s="28">
        <v>530899</v>
      </c>
      <c r="C380" s="28" t="s">
        <v>1451</v>
      </c>
      <c r="D380" s="28" t="s">
        <v>636</v>
      </c>
    </row>
    <row r="381" spans="1:4">
      <c r="A381" s="28" t="s">
        <v>7799</v>
      </c>
      <c r="B381" s="28">
        <v>531392</v>
      </c>
      <c r="C381" s="28" t="s">
        <v>1451</v>
      </c>
      <c r="D381" s="28" t="s">
        <v>130</v>
      </c>
    </row>
    <row r="382" spans="1:4">
      <c r="A382" s="28" t="s">
        <v>7798</v>
      </c>
      <c r="B382" s="28">
        <v>532888</v>
      </c>
      <c r="C382" s="28" t="s">
        <v>7796</v>
      </c>
      <c r="D382" s="28" t="s">
        <v>2113</v>
      </c>
    </row>
    <row r="383" spans="1:4">
      <c r="A383" s="28" t="s">
        <v>7797</v>
      </c>
      <c r="B383" s="28">
        <v>532888</v>
      </c>
      <c r="C383" s="28" t="s">
        <v>7796</v>
      </c>
      <c r="D383" s="28" t="s">
        <v>2113</v>
      </c>
    </row>
    <row r="384" spans="1:4">
      <c r="A384" s="28" t="s">
        <v>7795</v>
      </c>
      <c r="B384" s="28">
        <v>533227</v>
      </c>
      <c r="C384" s="28" t="s">
        <v>7794</v>
      </c>
      <c r="D384" s="28" t="s">
        <v>1527</v>
      </c>
    </row>
    <row r="385" spans="1:4">
      <c r="A385" s="28" t="s">
        <v>7793</v>
      </c>
      <c r="B385" s="28">
        <v>500023</v>
      </c>
      <c r="C385" s="28" t="s">
        <v>7792</v>
      </c>
      <c r="D385" s="28" t="s">
        <v>1527</v>
      </c>
    </row>
    <row r="386" spans="1:4">
      <c r="A386" s="28" t="s">
        <v>7791</v>
      </c>
      <c r="B386" s="28">
        <v>533221</v>
      </c>
      <c r="C386" s="28" t="s">
        <v>7790</v>
      </c>
      <c r="D386" s="28" t="s">
        <v>1527</v>
      </c>
    </row>
    <row r="387" spans="1:4">
      <c r="A387" s="28" t="s">
        <v>7789</v>
      </c>
      <c r="B387" s="28">
        <v>530355</v>
      </c>
      <c r="C387" s="28" t="s">
        <v>1451</v>
      </c>
      <c r="D387" s="28" t="s">
        <v>4174</v>
      </c>
    </row>
    <row r="388" spans="1:4">
      <c r="A388" s="28" t="s">
        <v>7788</v>
      </c>
      <c r="B388" s="28">
        <v>500820</v>
      </c>
      <c r="C388" s="28" t="s">
        <v>7787</v>
      </c>
      <c r="D388" s="28" t="s">
        <v>2113</v>
      </c>
    </row>
    <row r="389" spans="1:4">
      <c r="A389" s="28" t="s">
        <v>7786</v>
      </c>
      <c r="B389" s="28">
        <v>524434</v>
      </c>
      <c r="C389" s="28" t="s">
        <v>1451</v>
      </c>
      <c r="D389" s="28" t="s">
        <v>397</v>
      </c>
    </row>
    <row r="390" spans="1:4">
      <c r="A390" s="28" t="s">
        <v>7785</v>
      </c>
      <c r="B390" s="28">
        <v>531847</v>
      </c>
      <c r="C390" s="28" t="s">
        <v>1451</v>
      </c>
      <c r="D390" s="28" t="s">
        <v>763</v>
      </c>
    </row>
    <row r="391" spans="1:4">
      <c r="A391" s="28" t="s">
        <v>7784</v>
      </c>
      <c r="B391" s="28">
        <v>519532</v>
      </c>
      <c r="C391" s="28" t="s">
        <v>1451</v>
      </c>
      <c r="D391" s="28" t="s">
        <v>928</v>
      </c>
    </row>
    <row r="392" spans="1:4">
      <c r="A392" s="28" t="s">
        <v>7783</v>
      </c>
      <c r="B392" s="28">
        <v>506159</v>
      </c>
      <c r="C392" s="28" t="s">
        <v>7782</v>
      </c>
      <c r="D392" s="28" t="s">
        <v>728</v>
      </c>
    </row>
    <row r="393" spans="1:4">
      <c r="A393" s="28" t="s">
        <v>7781</v>
      </c>
      <c r="B393" s="28">
        <v>530723</v>
      </c>
      <c r="C393" s="28" t="s">
        <v>1451</v>
      </c>
      <c r="D393" s="28" t="s">
        <v>661</v>
      </c>
    </row>
    <row r="394" spans="1:4">
      <c r="A394" s="28" t="s">
        <v>7780</v>
      </c>
      <c r="B394" s="28" t="s">
        <v>1451</v>
      </c>
      <c r="C394" s="28" t="s">
        <v>7779</v>
      </c>
      <c r="D394" s="28" t="s">
        <v>1449</v>
      </c>
    </row>
    <row r="395" spans="1:4">
      <c r="A395" s="28" t="s">
        <v>7778</v>
      </c>
      <c r="B395" s="28">
        <v>526433</v>
      </c>
      <c r="C395" s="28" t="s">
        <v>1451</v>
      </c>
      <c r="D395" s="28" t="s">
        <v>664</v>
      </c>
    </row>
    <row r="396" spans="1:4">
      <c r="A396" s="28" t="s">
        <v>7777</v>
      </c>
      <c r="B396" s="28" t="s">
        <v>1451</v>
      </c>
      <c r="C396" s="28" t="s">
        <v>7776</v>
      </c>
      <c r="D396" s="28" t="s">
        <v>1596</v>
      </c>
    </row>
    <row r="397" spans="1:4">
      <c r="A397" s="28" t="s">
        <v>7775</v>
      </c>
      <c r="B397" s="28">
        <v>540788</v>
      </c>
      <c r="C397" s="28" t="s">
        <v>1451</v>
      </c>
      <c r="D397" s="28" t="s">
        <v>824</v>
      </c>
    </row>
    <row r="398" spans="1:4">
      <c r="A398" s="28" t="s">
        <v>7774</v>
      </c>
      <c r="B398" s="28">
        <v>500024</v>
      </c>
      <c r="C398" s="28" t="s">
        <v>7772</v>
      </c>
      <c r="D398" s="28" t="s">
        <v>799</v>
      </c>
    </row>
    <row r="399" spans="1:4">
      <c r="A399" s="28" t="s">
        <v>7773</v>
      </c>
      <c r="B399" s="28">
        <v>500024</v>
      </c>
      <c r="C399" s="28" t="s">
        <v>7772</v>
      </c>
      <c r="D399" s="28" t="s">
        <v>799</v>
      </c>
    </row>
    <row r="400" spans="1:4">
      <c r="A400" s="28" t="s">
        <v>7771</v>
      </c>
      <c r="B400" s="28">
        <v>507526</v>
      </c>
      <c r="C400" s="28" t="s">
        <v>1451</v>
      </c>
      <c r="D400" s="28" t="s">
        <v>1545</v>
      </c>
    </row>
    <row r="401" spans="1:4">
      <c r="A401" s="28" t="s">
        <v>7770</v>
      </c>
      <c r="B401" s="28">
        <v>533138</v>
      </c>
      <c r="C401" s="28" t="s">
        <v>7769</v>
      </c>
      <c r="D401" s="28" t="s">
        <v>723</v>
      </c>
    </row>
    <row r="402" spans="1:4">
      <c r="A402" s="28" t="s">
        <v>7768</v>
      </c>
      <c r="B402" s="28">
        <v>540975</v>
      </c>
      <c r="C402" s="28" t="s">
        <v>7767</v>
      </c>
      <c r="D402" s="28" t="s">
        <v>824</v>
      </c>
    </row>
    <row r="403" spans="1:4">
      <c r="A403" s="28" t="s">
        <v>7766</v>
      </c>
      <c r="B403" s="28">
        <v>532493</v>
      </c>
      <c r="C403" s="28" t="s">
        <v>7765</v>
      </c>
      <c r="D403" s="28" t="s">
        <v>656</v>
      </c>
    </row>
    <row r="404" spans="1:4">
      <c r="A404" s="28" t="s">
        <v>7764</v>
      </c>
      <c r="B404" s="28">
        <v>532830</v>
      </c>
      <c r="C404" s="28" t="s">
        <v>7763</v>
      </c>
      <c r="D404" s="28" t="s">
        <v>650</v>
      </c>
    </row>
    <row r="405" spans="1:4">
      <c r="A405" s="28" t="s">
        <v>7762</v>
      </c>
      <c r="B405" s="28">
        <v>506820</v>
      </c>
      <c r="C405" s="28" t="s">
        <v>7760</v>
      </c>
      <c r="D405" s="28" t="s">
        <v>188</v>
      </c>
    </row>
    <row r="406" spans="1:4">
      <c r="A406" s="28" t="s">
        <v>7761</v>
      </c>
      <c r="B406" s="28">
        <v>506820</v>
      </c>
      <c r="C406" s="28" t="s">
        <v>7760</v>
      </c>
      <c r="D406" s="28" t="s">
        <v>188</v>
      </c>
    </row>
    <row r="407" spans="1:4">
      <c r="A407" s="28" t="s">
        <v>7759</v>
      </c>
      <c r="B407" s="28">
        <v>540824</v>
      </c>
      <c r="C407" s="28" t="s">
        <v>7758</v>
      </c>
      <c r="D407" s="28" t="s">
        <v>1371</v>
      </c>
    </row>
    <row r="408" spans="1:4">
      <c r="A408" s="28" t="s">
        <v>7757</v>
      </c>
      <c r="B408" s="28">
        <v>512433</v>
      </c>
      <c r="C408" s="28" t="s">
        <v>1451</v>
      </c>
      <c r="D408" s="28" t="s">
        <v>928</v>
      </c>
    </row>
    <row r="409" spans="1:4">
      <c r="A409" s="28" t="s">
        <v>7756</v>
      </c>
      <c r="B409" s="28">
        <v>511144</v>
      </c>
      <c r="C409" s="28" t="s">
        <v>1451</v>
      </c>
      <c r="D409" s="28" t="s">
        <v>664</v>
      </c>
    </row>
    <row r="410" spans="1:4">
      <c r="A410" s="28" t="s">
        <v>7755</v>
      </c>
      <c r="B410" s="28">
        <v>530187</v>
      </c>
      <c r="C410" s="28" t="s">
        <v>1451</v>
      </c>
      <c r="D410" s="28" t="s">
        <v>720</v>
      </c>
    </row>
    <row r="411" spans="1:4">
      <c r="A411" s="28" t="s">
        <v>7754</v>
      </c>
      <c r="B411" s="28">
        <v>539099</v>
      </c>
      <c r="C411" s="28" t="s">
        <v>1451</v>
      </c>
      <c r="D411" s="28" t="s">
        <v>642</v>
      </c>
    </row>
    <row r="412" spans="1:4">
      <c r="A412" s="28" t="s">
        <v>7753</v>
      </c>
      <c r="B412" s="28">
        <v>517429</v>
      </c>
      <c r="C412" s="28" t="s">
        <v>7752</v>
      </c>
      <c r="D412" s="28" t="s">
        <v>1341</v>
      </c>
    </row>
    <row r="413" spans="1:4">
      <c r="A413" s="28" t="s">
        <v>7751</v>
      </c>
      <c r="B413" s="28">
        <v>538713</v>
      </c>
      <c r="C413" s="28" t="s">
        <v>1451</v>
      </c>
      <c r="D413" s="28" t="s">
        <v>1341</v>
      </c>
    </row>
    <row r="414" spans="1:4">
      <c r="A414" s="28" t="s">
        <v>7750</v>
      </c>
      <c r="B414" s="28">
        <v>526843</v>
      </c>
      <c r="C414" s="28" t="s">
        <v>1451</v>
      </c>
      <c r="D414" s="28" t="s">
        <v>928</v>
      </c>
    </row>
    <row r="415" spans="1:4">
      <c r="A415" s="28" t="s">
        <v>7749</v>
      </c>
      <c r="B415" s="28">
        <v>532759</v>
      </c>
      <c r="C415" s="28" t="s">
        <v>7748</v>
      </c>
      <c r="D415" s="28" t="s">
        <v>647</v>
      </c>
    </row>
    <row r="416" spans="1:4">
      <c r="A416" s="28" t="s">
        <v>7747</v>
      </c>
      <c r="B416" s="28">
        <v>505029</v>
      </c>
      <c r="C416" s="28" t="s">
        <v>7746</v>
      </c>
      <c r="D416" s="28" t="s">
        <v>1981</v>
      </c>
    </row>
    <row r="417" spans="1:4">
      <c r="A417" s="28" t="s">
        <v>7745</v>
      </c>
      <c r="B417" s="28">
        <v>514394</v>
      </c>
      <c r="C417" s="28" t="s">
        <v>1451</v>
      </c>
      <c r="D417" s="28" t="s">
        <v>763</v>
      </c>
    </row>
    <row r="418" spans="1:4">
      <c r="A418" s="28" t="s">
        <v>7744</v>
      </c>
      <c r="B418" s="28">
        <v>514394</v>
      </c>
      <c r="C418" s="28" t="s">
        <v>1451</v>
      </c>
      <c r="D418" s="28" t="s">
        <v>763</v>
      </c>
    </row>
    <row r="419" spans="1:4">
      <c r="A419" s="28" t="s">
        <v>7743</v>
      </c>
      <c r="B419" s="28">
        <v>531795</v>
      </c>
      <c r="C419" s="28" t="s">
        <v>7742</v>
      </c>
      <c r="D419" s="28" t="s">
        <v>1981</v>
      </c>
    </row>
    <row r="420" spans="1:4">
      <c r="A420" s="28" t="s">
        <v>7741</v>
      </c>
      <c r="B420" s="28">
        <v>500027</v>
      </c>
      <c r="C420" s="28" t="s">
        <v>7740</v>
      </c>
      <c r="D420" s="28" t="s">
        <v>723</v>
      </c>
    </row>
    <row r="421" spans="1:4">
      <c r="A421" s="28" t="s">
        <v>7739</v>
      </c>
      <c r="B421" s="28">
        <v>500028</v>
      </c>
      <c r="C421" s="28" t="s">
        <v>1451</v>
      </c>
      <c r="D421" s="28" t="s">
        <v>647</v>
      </c>
    </row>
    <row r="422" spans="1:4">
      <c r="A422" s="28" t="s">
        <v>7738</v>
      </c>
      <c r="B422" s="28">
        <v>500028</v>
      </c>
      <c r="C422" s="28" t="s">
        <v>1451</v>
      </c>
      <c r="D422" s="28" t="s">
        <v>647</v>
      </c>
    </row>
    <row r="423" spans="1:4">
      <c r="A423" s="28" t="s">
        <v>7737</v>
      </c>
      <c r="B423" s="28">
        <v>540611</v>
      </c>
      <c r="C423" s="28" t="s">
        <v>7736</v>
      </c>
      <c r="D423" s="28" t="s">
        <v>639</v>
      </c>
    </row>
    <row r="424" spans="1:4">
      <c r="A424" s="28" t="s">
        <v>7735</v>
      </c>
      <c r="B424" s="28">
        <v>532459</v>
      </c>
      <c r="C424" s="28" t="s">
        <v>1451</v>
      </c>
      <c r="D424" s="28" t="s">
        <v>636</v>
      </c>
    </row>
    <row r="425" spans="1:4">
      <c r="A425" s="28" t="s">
        <v>7734</v>
      </c>
      <c r="B425" s="28" t="s">
        <v>1451</v>
      </c>
      <c r="C425" s="28" t="s">
        <v>7733</v>
      </c>
      <c r="D425" s="28" t="s">
        <v>1449</v>
      </c>
    </row>
    <row r="426" spans="1:4">
      <c r="A426" s="28" t="s">
        <v>7732</v>
      </c>
      <c r="B426" s="28">
        <v>532668</v>
      </c>
      <c r="C426" s="28" t="s">
        <v>7731</v>
      </c>
      <c r="D426" s="28" t="s">
        <v>1341</v>
      </c>
    </row>
    <row r="427" spans="1:4">
      <c r="A427" s="28" t="s">
        <v>7730</v>
      </c>
      <c r="B427" s="28">
        <v>530233</v>
      </c>
      <c r="C427" s="28" t="s">
        <v>1451</v>
      </c>
      <c r="D427" s="28" t="s">
        <v>188</v>
      </c>
    </row>
    <row r="428" spans="1:4">
      <c r="A428" s="28" t="s">
        <v>7729</v>
      </c>
      <c r="B428" s="28">
        <v>524804</v>
      </c>
      <c r="C428" s="28" t="s">
        <v>7728</v>
      </c>
      <c r="D428" s="28" t="s">
        <v>188</v>
      </c>
    </row>
    <row r="429" spans="1:4">
      <c r="A429" s="28" t="s">
        <v>7727</v>
      </c>
      <c r="B429" s="28">
        <v>531336</v>
      </c>
      <c r="C429" s="28" t="s">
        <v>1451</v>
      </c>
      <c r="D429" s="28" t="s">
        <v>5342</v>
      </c>
    </row>
    <row r="430" spans="1:4">
      <c r="A430" s="28" t="s">
        <v>7726</v>
      </c>
      <c r="B430" s="28">
        <v>509009</v>
      </c>
      <c r="C430" s="28" t="s">
        <v>7725</v>
      </c>
      <c r="D430" s="28" t="s">
        <v>928</v>
      </c>
    </row>
    <row r="431" spans="1:4">
      <c r="A431" s="28" t="s">
        <v>7724</v>
      </c>
      <c r="B431" s="28">
        <v>522005</v>
      </c>
      <c r="C431" s="28" t="s">
        <v>1451</v>
      </c>
      <c r="D431" s="28" t="s">
        <v>231</v>
      </c>
    </row>
    <row r="432" spans="1:4">
      <c r="A432" s="28" t="s">
        <v>7723</v>
      </c>
      <c r="B432" s="28">
        <v>539177</v>
      </c>
      <c r="C432" s="28" t="s">
        <v>1451</v>
      </c>
      <c r="D432" s="28" t="s">
        <v>720</v>
      </c>
    </row>
    <row r="433" spans="1:4">
      <c r="A433" s="28" t="s">
        <v>7722</v>
      </c>
      <c r="B433" s="28">
        <v>531994</v>
      </c>
      <c r="C433" s="28" t="s">
        <v>1451</v>
      </c>
      <c r="D433" s="28" t="s">
        <v>705</v>
      </c>
    </row>
    <row r="434" spans="1:4">
      <c r="A434" s="28" t="s">
        <v>7721</v>
      </c>
      <c r="B434" s="28">
        <v>531994</v>
      </c>
      <c r="C434" s="28" t="s">
        <v>1451</v>
      </c>
      <c r="D434" s="28" t="s">
        <v>705</v>
      </c>
    </row>
    <row r="435" spans="1:4">
      <c r="A435" s="28" t="s">
        <v>7720</v>
      </c>
      <c r="B435" s="28">
        <v>532797</v>
      </c>
      <c r="C435" s="28" t="s">
        <v>7719</v>
      </c>
      <c r="D435" s="28" t="s">
        <v>705</v>
      </c>
    </row>
    <row r="436" spans="1:4">
      <c r="A436" s="28" t="s">
        <v>7718</v>
      </c>
      <c r="B436" s="28">
        <v>500029</v>
      </c>
      <c r="C436" s="28" t="s">
        <v>7716</v>
      </c>
      <c r="D436" s="28" t="s">
        <v>705</v>
      </c>
    </row>
    <row r="437" spans="1:4">
      <c r="A437" s="28" t="s">
        <v>7717</v>
      </c>
      <c r="B437" s="28">
        <v>500029</v>
      </c>
      <c r="C437" s="28" t="s">
        <v>7716</v>
      </c>
      <c r="D437" s="28" t="s">
        <v>705</v>
      </c>
    </row>
    <row r="438" spans="1:4">
      <c r="A438" s="28" t="s">
        <v>7715</v>
      </c>
      <c r="B438" s="28">
        <v>505036</v>
      </c>
      <c r="C438" s="28" t="s">
        <v>1451</v>
      </c>
      <c r="D438" s="28" t="s">
        <v>705</v>
      </c>
    </row>
    <row r="439" spans="1:4">
      <c r="A439" s="28" t="s">
        <v>7714</v>
      </c>
      <c r="B439" s="28">
        <v>505010</v>
      </c>
      <c r="C439" s="28" t="s">
        <v>7713</v>
      </c>
      <c r="D439" s="28" t="s">
        <v>705</v>
      </c>
    </row>
    <row r="440" spans="1:4">
      <c r="A440" s="28" t="s">
        <v>7712</v>
      </c>
      <c r="B440" s="28">
        <v>520119</v>
      </c>
      <c r="C440" s="28" t="s">
        <v>7711</v>
      </c>
      <c r="D440" s="28" t="s">
        <v>705</v>
      </c>
    </row>
    <row r="441" spans="1:4">
      <c r="A441" s="28" t="s">
        <v>7710</v>
      </c>
      <c r="B441" s="28">
        <v>512277</v>
      </c>
      <c r="C441" s="28" t="s">
        <v>1451</v>
      </c>
      <c r="D441" s="28" t="s">
        <v>728</v>
      </c>
    </row>
    <row r="442" spans="1:4">
      <c r="A442" s="28" t="s">
        <v>7709</v>
      </c>
      <c r="B442" s="28">
        <v>780004</v>
      </c>
      <c r="C442" s="28" t="s">
        <v>1451</v>
      </c>
      <c r="D442" s="28" t="s">
        <v>1596</v>
      </c>
    </row>
    <row r="443" spans="1:4">
      <c r="A443" s="28" t="s">
        <v>7708</v>
      </c>
      <c r="B443" s="28">
        <v>540649</v>
      </c>
      <c r="C443" s="28" t="s">
        <v>7707</v>
      </c>
      <c r="D443" s="28" t="s">
        <v>523</v>
      </c>
    </row>
    <row r="444" spans="1:4">
      <c r="A444" s="28" t="s">
        <v>7706</v>
      </c>
      <c r="B444" s="28">
        <v>531310</v>
      </c>
      <c r="C444" s="28" t="s">
        <v>1451</v>
      </c>
      <c r="D444" s="28" t="s">
        <v>661</v>
      </c>
    </row>
    <row r="445" spans="1:4">
      <c r="A445" s="28" t="s">
        <v>7705</v>
      </c>
      <c r="B445" s="28">
        <v>512149</v>
      </c>
      <c r="C445" s="28" t="s">
        <v>1451</v>
      </c>
      <c r="D445" s="28" t="s">
        <v>1341</v>
      </c>
    </row>
    <row r="446" spans="1:4">
      <c r="A446" s="28" t="s">
        <v>7704</v>
      </c>
      <c r="B446" s="28">
        <v>532406</v>
      </c>
      <c r="C446" s="28" t="s">
        <v>1451</v>
      </c>
      <c r="D446" s="28" t="s">
        <v>1513</v>
      </c>
    </row>
    <row r="447" spans="1:4">
      <c r="A447" s="28" t="s">
        <v>7703</v>
      </c>
      <c r="B447" s="28">
        <v>512573</v>
      </c>
      <c r="C447" s="28" t="s">
        <v>7702</v>
      </c>
      <c r="D447" s="28" t="s">
        <v>482</v>
      </c>
    </row>
    <row r="448" spans="1:4">
      <c r="A448" s="28" t="s">
        <v>5569</v>
      </c>
      <c r="B448" s="28">
        <v>540376</v>
      </c>
      <c r="C448" s="28" t="s">
        <v>5568</v>
      </c>
      <c r="D448" s="28" t="s">
        <v>1646</v>
      </c>
    </row>
    <row r="449" spans="1:4">
      <c r="A449" s="28" t="s">
        <v>7701</v>
      </c>
      <c r="B449" s="28" t="s">
        <v>1451</v>
      </c>
      <c r="C449" s="28" t="s">
        <v>7700</v>
      </c>
      <c r="D449" s="28" t="s">
        <v>1449</v>
      </c>
    </row>
    <row r="450" spans="1:4">
      <c r="A450" s="28" t="s">
        <v>7699</v>
      </c>
      <c r="B450" s="28">
        <v>539288</v>
      </c>
      <c r="C450" s="28" t="s">
        <v>1451</v>
      </c>
      <c r="D450" s="28" t="s">
        <v>121</v>
      </c>
    </row>
    <row r="451" spans="1:4">
      <c r="A451" s="28" t="s">
        <v>7698</v>
      </c>
      <c r="B451" s="28">
        <v>523896</v>
      </c>
      <c r="C451" s="28" t="s">
        <v>1451</v>
      </c>
      <c r="D451" s="28" t="s">
        <v>928</v>
      </c>
    </row>
    <row r="452" spans="1:4">
      <c r="A452" s="28" t="s">
        <v>7697</v>
      </c>
      <c r="B452" s="28">
        <v>523896</v>
      </c>
      <c r="C452" s="28" t="s">
        <v>1451</v>
      </c>
      <c r="D452" s="28" t="s">
        <v>928</v>
      </c>
    </row>
    <row r="453" spans="1:4">
      <c r="A453" s="28" t="s">
        <v>7696</v>
      </c>
      <c r="B453" s="28">
        <v>512109</v>
      </c>
      <c r="C453" s="28" t="s">
        <v>1451</v>
      </c>
      <c r="D453" s="28" t="s">
        <v>928</v>
      </c>
    </row>
    <row r="454" spans="1:4">
      <c r="A454" s="28" t="s">
        <v>7695</v>
      </c>
      <c r="B454" s="28">
        <v>531541</v>
      </c>
      <c r="C454" s="28" t="s">
        <v>1451</v>
      </c>
      <c r="D454" s="28" t="s">
        <v>397</v>
      </c>
    </row>
    <row r="455" spans="1:4">
      <c r="A455" s="28" t="s">
        <v>7694</v>
      </c>
      <c r="B455" s="28" t="s">
        <v>1451</v>
      </c>
      <c r="C455" s="28" t="s">
        <v>7693</v>
      </c>
      <c r="D455" s="28" t="s">
        <v>1449</v>
      </c>
    </row>
    <row r="456" spans="1:4">
      <c r="A456" s="28" t="s">
        <v>7692</v>
      </c>
      <c r="B456" s="28">
        <v>511589</v>
      </c>
      <c r="C456" s="28" t="s">
        <v>1451</v>
      </c>
      <c r="D456" s="28" t="s">
        <v>720</v>
      </c>
    </row>
    <row r="457" spans="1:4">
      <c r="A457" s="28" t="s">
        <v>7691</v>
      </c>
      <c r="B457" s="28" t="s">
        <v>1451</v>
      </c>
      <c r="C457" s="28" t="s">
        <v>7690</v>
      </c>
      <c r="D457" s="28" t="s">
        <v>1449</v>
      </c>
    </row>
    <row r="458" spans="1:4">
      <c r="A458" s="28" t="s">
        <v>7689</v>
      </c>
      <c r="B458" s="28">
        <v>519105</v>
      </c>
      <c r="C458" s="28" t="s">
        <v>7688</v>
      </c>
      <c r="D458" s="28" t="s">
        <v>130</v>
      </c>
    </row>
    <row r="459" spans="1:4">
      <c r="A459" s="28" t="s">
        <v>7687</v>
      </c>
      <c r="B459" s="28">
        <v>504390</v>
      </c>
      <c r="C459" s="28" t="s">
        <v>1451</v>
      </c>
      <c r="D459" s="28" t="s">
        <v>661</v>
      </c>
    </row>
    <row r="460" spans="1:4">
      <c r="A460" s="28" t="s">
        <v>7686</v>
      </c>
      <c r="B460" s="28">
        <v>513642</v>
      </c>
      <c r="C460" s="28" t="s">
        <v>1451</v>
      </c>
      <c r="D460" s="28" t="s">
        <v>650</v>
      </c>
    </row>
    <row r="461" spans="1:4">
      <c r="A461" s="28" t="s">
        <v>7685</v>
      </c>
      <c r="B461" s="28">
        <v>532215</v>
      </c>
      <c r="C461" s="28" t="s">
        <v>7684</v>
      </c>
      <c r="D461" s="28" t="s">
        <v>639</v>
      </c>
    </row>
    <row r="462" spans="1:4">
      <c r="A462" s="28" t="s">
        <v>7683</v>
      </c>
      <c r="B462" s="28">
        <v>532395</v>
      </c>
      <c r="C462" s="28" t="s">
        <v>7682</v>
      </c>
      <c r="D462" s="28" t="s">
        <v>1519</v>
      </c>
    </row>
    <row r="463" spans="1:4">
      <c r="A463" s="28" t="s">
        <v>7681</v>
      </c>
      <c r="B463" s="28">
        <v>542285</v>
      </c>
      <c r="C463" s="28" t="s">
        <v>7680</v>
      </c>
      <c r="D463" s="28" t="s">
        <v>636</v>
      </c>
    </row>
    <row r="464" spans="1:4">
      <c r="A464" s="28" t="s">
        <v>7679</v>
      </c>
      <c r="B464" s="28">
        <v>505506</v>
      </c>
      <c r="C464" s="28" t="s">
        <v>1451</v>
      </c>
      <c r="D464" s="28" t="s">
        <v>1341</v>
      </c>
    </row>
    <row r="465" spans="1:4">
      <c r="A465" s="28" t="s">
        <v>7678</v>
      </c>
      <c r="B465" s="28">
        <v>523850</v>
      </c>
      <c r="C465" s="28" t="s">
        <v>1451</v>
      </c>
      <c r="D465" s="28" t="s">
        <v>231</v>
      </c>
    </row>
    <row r="466" spans="1:4">
      <c r="A466" s="28" t="s">
        <v>7677</v>
      </c>
      <c r="B466" s="28">
        <v>523168</v>
      </c>
      <c r="C466" s="28" t="s">
        <v>1451</v>
      </c>
      <c r="D466" s="28" t="s">
        <v>595</v>
      </c>
    </row>
    <row r="467" spans="1:4">
      <c r="A467" s="28" t="s">
        <v>7676</v>
      </c>
      <c r="B467" s="28">
        <v>508933</v>
      </c>
      <c r="C467" s="28" t="s">
        <v>7675</v>
      </c>
      <c r="D467" s="28" t="s">
        <v>636</v>
      </c>
    </row>
    <row r="468" spans="1:4">
      <c r="A468" s="28" t="s">
        <v>7674</v>
      </c>
      <c r="B468" s="28">
        <v>512063</v>
      </c>
      <c r="C468" s="28" t="s">
        <v>1451</v>
      </c>
      <c r="D468" s="28" t="s">
        <v>928</v>
      </c>
    </row>
    <row r="469" spans="1:4">
      <c r="A469" s="28" t="s">
        <v>7673</v>
      </c>
      <c r="B469" s="28">
        <v>536965</v>
      </c>
      <c r="C469" s="28" t="s">
        <v>1451</v>
      </c>
      <c r="D469" s="28" t="s">
        <v>720</v>
      </c>
    </row>
    <row r="470" spans="1:4">
      <c r="A470" s="28" t="s">
        <v>7672</v>
      </c>
      <c r="B470" s="28">
        <v>508136</v>
      </c>
      <c r="C470" s="28" t="s">
        <v>1451</v>
      </c>
      <c r="D470" s="28" t="s">
        <v>799</v>
      </c>
    </row>
    <row r="471" spans="1:4">
      <c r="A471" s="28" t="s">
        <v>7671</v>
      </c>
      <c r="B471" s="28">
        <v>532507</v>
      </c>
      <c r="C471" s="28" t="s">
        <v>7670</v>
      </c>
      <c r="D471" s="28" t="s">
        <v>1478</v>
      </c>
    </row>
    <row r="472" spans="1:4">
      <c r="A472" s="28" t="s">
        <v>7669</v>
      </c>
      <c r="B472" s="28">
        <v>537766</v>
      </c>
      <c r="C472" s="28" t="s">
        <v>1451</v>
      </c>
      <c r="D472" s="28" t="s">
        <v>674</v>
      </c>
    </row>
    <row r="473" spans="1:4">
      <c r="A473" s="28" t="s">
        <v>7668</v>
      </c>
      <c r="B473" s="28">
        <v>532719</v>
      </c>
      <c r="C473" s="28" t="s">
        <v>7667</v>
      </c>
      <c r="D473" s="28" t="s">
        <v>642</v>
      </c>
    </row>
    <row r="474" spans="1:4">
      <c r="A474" s="28" t="s">
        <v>7666</v>
      </c>
      <c r="B474" s="28">
        <v>523019</v>
      </c>
      <c r="C474" s="28" t="s">
        <v>1451</v>
      </c>
      <c r="D474" s="28" t="s">
        <v>661</v>
      </c>
    </row>
    <row r="475" spans="1:4">
      <c r="A475" s="28" t="s">
        <v>7665</v>
      </c>
      <c r="B475" s="28">
        <v>523186</v>
      </c>
      <c r="C475" s="28" t="s">
        <v>1451</v>
      </c>
      <c r="D475" s="28" t="s">
        <v>1371</v>
      </c>
    </row>
    <row r="476" spans="1:4">
      <c r="A476" s="28" t="s">
        <v>7664</v>
      </c>
      <c r="B476" s="28">
        <v>523186</v>
      </c>
      <c r="C476" s="28" t="s">
        <v>1451</v>
      </c>
      <c r="D476" s="28" t="s">
        <v>1371</v>
      </c>
    </row>
    <row r="477" spans="1:4">
      <c r="A477" s="28" t="s">
        <v>7663</v>
      </c>
      <c r="B477" s="28" t="s">
        <v>1451</v>
      </c>
      <c r="C477" s="28" t="s">
        <v>7662</v>
      </c>
      <c r="D477" s="28" t="s">
        <v>1449</v>
      </c>
    </row>
    <row r="478" spans="1:4">
      <c r="A478" s="28" t="s">
        <v>7661</v>
      </c>
      <c r="B478" s="28">
        <v>542206</v>
      </c>
      <c r="C478" s="28" t="s">
        <v>7660</v>
      </c>
      <c r="D478" s="28" t="s">
        <v>1555</v>
      </c>
    </row>
    <row r="479" spans="1:4">
      <c r="A479" s="28" t="s">
        <v>7659</v>
      </c>
      <c r="B479" s="28">
        <v>531268</v>
      </c>
      <c r="C479" s="28" t="s">
        <v>1451</v>
      </c>
      <c r="D479" s="28" t="s">
        <v>1341</v>
      </c>
    </row>
    <row r="480" spans="1:4">
      <c r="A480" s="28" t="s">
        <v>7658</v>
      </c>
      <c r="B480" s="28">
        <v>532380</v>
      </c>
      <c r="C480" s="28" t="s">
        <v>1451</v>
      </c>
      <c r="D480" s="28" t="s">
        <v>1663</v>
      </c>
    </row>
    <row r="481" spans="1:4">
      <c r="A481" s="28" t="s">
        <v>7657</v>
      </c>
      <c r="B481" s="28">
        <v>524516</v>
      </c>
      <c r="C481" s="28" t="s">
        <v>1451</v>
      </c>
      <c r="D481" s="28" t="s">
        <v>188</v>
      </c>
    </row>
    <row r="482" spans="1:4">
      <c r="A482" s="28" t="s">
        <v>7656</v>
      </c>
      <c r="B482" s="28">
        <v>532989</v>
      </c>
      <c r="C482" s="28" t="s">
        <v>7655</v>
      </c>
      <c r="D482" s="28" t="s">
        <v>188</v>
      </c>
    </row>
    <row r="483" spans="1:4">
      <c r="A483" s="28" t="s">
        <v>7654</v>
      </c>
      <c r="B483" s="28">
        <v>530197</v>
      </c>
      <c r="C483" s="28" t="s">
        <v>1451</v>
      </c>
      <c r="D483" s="28" t="s">
        <v>121</v>
      </c>
    </row>
    <row r="484" spans="1:4">
      <c r="A484" s="28" t="s">
        <v>7653</v>
      </c>
      <c r="B484" s="28">
        <v>511724</v>
      </c>
      <c r="C484" s="28" t="s">
        <v>1451</v>
      </c>
      <c r="D484" s="28" t="s">
        <v>720</v>
      </c>
    </row>
    <row r="485" spans="1:4">
      <c r="A485" s="28" t="s">
        <v>7652</v>
      </c>
      <c r="B485" s="28">
        <v>532977</v>
      </c>
      <c r="C485" s="28" t="s">
        <v>7651</v>
      </c>
      <c r="D485" s="28" t="s">
        <v>1981</v>
      </c>
    </row>
    <row r="486" spans="1:4">
      <c r="A486" s="28" t="s">
        <v>7650</v>
      </c>
      <c r="B486" s="28" t="s">
        <v>1451</v>
      </c>
      <c r="C486" s="28" t="s">
        <v>7649</v>
      </c>
      <c r="D486" s="28" t="s">
        <v>941</v>
      </c>
    </row>
    <row r="487" spans="1:4">
      <c r="A487" s="28" t="s">
        <v>7648</v>
      </c>
      <c r="B487" s="28">
        <v>533229</v>
      </c>
      <c r="C487" s="28" t="s">
        <v>7647</v>
      </c>
      <c r="D487" s="28" t="s">
        <v>941</v>
      </c>
    </row>
    <row r="488" spans="1:4">
      <c r="A488" s="28" t="s">
        <v>7646</v>
      </c>
      <c r="B488" s="28">
        <v>500031</v>
      </c>
      <c r="C488" s="28" t="s">
        <v>7645</v>
      </c>
      <c r="D488" s="28" t="s">
        <v>201</v>
      </c>
    </row>
    <row r="489" spans="1:4">
      <c r="A489" s="28" t="s">
        <v>7644</v>
      </c>
      <c r="B489" s="28">
        <v>500034</v>
      </c>
      <c r="C489" s="28" t="s">
        <v>7643</v>
      </c>
      <c r="D489" s="28" t="s">
        <v>720</v>
      </c>
    </row>
    <row r="490" spans="1:4">
      <c r="A490" s="28" t="s">
        <v>7642</v>
      </c>
      <c r="B490" s="28">
        <v>532978</v>
      </c>
      <c r="C490" s="28" t="s">
        <v>7641</v>
      </c>
      <c r="D490" s="28" t="s">
        <v>688</v>
      </c>
    </row>
    <row r="491" spans="1:4">
      <c r="A491" s="28" t="s">
        <v>7640</v>
      </c>
      <c r="B491" s="28">
        <v>512261</v>
      </c>
      <c r="C491" s="28" t="s">
        <v>1451</v>
      </c>
      <c r="D491" s="28" t="s">
        <v>928</v>
      </c>
    </row>
    <row r="492" spans="1:4">
      <c r="A492" s="28" t="s">
        <v>7639</v>
      </c>
      <c r="B492" s="28">
        <v>539872</v>
      </c>
      <c r="C492" s="28" t="s">
        <v>1451</v>
      </c>
      <c r="D492" s="28" t="s">
        <v>188</v>
      </c>
    </row>
    <row r="493" spans="1:4">
      <c r="A493" s="28" t="s">
        <v>7638</v>
      </c>
      <c r="B493" s="28">
        <v>500032</v>
      </c>
      <c r="C493" s="28" t="s">
        <v>7637</v>
      </c>
      <c r="D493" s="28" t="s">
        <v>523</v>
      </c>
    </row>
    <row r="494" spans="1:4">
      <c r="A494" s="28" t="s">
        <v>7636</v>
      </c>
      <c r="B494" s="28">
        <v>500490</v>
      </c>
      <c r="C494" s="28" t="s">
        <v>7635</v>
      </c>
      <c r="D494" s="28" t="s">
        <v>688</v>
      </c>
    </row>
    <row r="495" spans="1:4">
      <c r="A495" s="28" t="s">
        <v>7634</v>
      </c>
      <c r="B495" s="28">
        <v>507944</v>
      </c>
      <c r="C495" s="28" t="s">
        <v>1451</v>
      </c>
      <c r="D495" s="28" t="s">
        <v>231</v>
      </c>
    </row>
    <row r="496" spans="1:4">
      <c r="A496" s="28" t="s">
        <v>7633</v>
      </c>
      <c r="B496" s="28">
        <v>511139</v>
      </c>
      <c r="C496" s="28" t="s">
        <v>1451</v>
      </c>
      <c r="D496" s="28" t="s">
        <v>1467</v>
      </c>
    </row>
    <row r="497" spans="1:4">
      <c r="A497" s="28" t="s">
        <v>7632</v>
      </c>
      <c r="B497" s="28">
        <v>524824</v>
      </c>
      <c r="C497" s="28" t="s">
        <v>7631</v>
      </c>
      <c r="D497" s="28" t="s">
        <v>188</v>
      </c>
    </row>
    <row r="498" spans="1:4">
      <c r="A498" s="28" t="s">
        <v>7630</v>
      </c>
      <c r="B498" s="28">
        <v>530999</v>
      </c>
      <c r="C498" s="28" t="s">
        <v>7629</v>
      </c>
      <c r="D498" s="28" t="s">
        <v>397</v>
      </c>
    </row>
    <row r="499" spans="1:4">
      <c r="A499" s="28" t="s">
        <v>7628</v>
      </c>
      <c r="B499" s="28">
        <v>532382</v>
      </c>
      <c r="C499" s="28" t="s">
        <v>7627</v>
      </c>
      <c r="D499" s="28" t="s">
        <v>1478</v>
      </c>
    </row>
    <row r="500" spans="1:4">
      <c r="A500" s="28" t="s">
        <v>7626</v>
      </c>
      <c r="B500" s="28">
        <v>513142</v>
      </c>
      <c r="C500" s="28" t="s">
        <v>1451</v>
      </c>
      <c r="D500" s="28" t="s">
        <v>1566</v>
      </c>
    </row>
    <row r="501" spans="1:4">
      <c r="A501" s="28" t="s">
        <v>7625</v>
      </c>
      <c r="B501" s="28" t="s">
        <v>1451</v>
      </c>
      <c r="C501" s="28" t="s">
        <v>7624</v>
      </c>
      <c r="D501" s="28" t="s">
        <v>7623</v>
      </c>
    </row>
    <row r="502" spans="1:4">
      <c r="A502" s="28" t="s">
        <v>7622</v>
      </c>
      <c r="B502" s="28">
        <v>539834</v>
      </c>
      <c r="C502" s="28" t="s">
        <v>1451</v>
      </c>
      <c r="D502" s="28" t="s">
        <v>928</v>
      </c>
    </row>
    <row r="503" spans="1:4">
      <c r="A503" s="28" t="s">
        <v>7621</v>
      </c>
      <c r="B503" s="28">
        <v>502355</v>
      </c>
      <c r="C503" s="28" t="s">
        <v>7620</v>
      </c>
      <c r="D503" s="28" t="s">
        <v>809</v>
      </c>
    </row>
    <row r="504" spans="1:4">
      <c r="A504" s="28" t="s">
        <v>7619</v>
      </c>
      <c r="B504" s="28">
        <v>539251</v>
      </c>
      <c r="C504" s="28" t="s">
        <v>7618</v>
      </c>
      <c r="D504" s="28" t="s">
        <v>846</v>
      </c>
    </row>
    <row r="505" spans="1:4">
      <c r="A505" s="28" t="s">
        <v>7617</v>
      </c>
      <c r="B505" s="28">
        <v>500102</v>
      </c>
      <c r="C505" s="28" t="s">
        <v>7616</v>
      </c>
      <c r="D505" s="28" t="s">
        <v>1371</v>
      </c>
    </row>
    <row r="506" spans="1:4">
      <c r="A506" s="28" t="s">
        <v>7615</v>
      </c>
      <c r="B506" s="28">
        <v>523319</v>
      </c>
      <c r="C506" s="28" t="s">
        <v>7614</v>
      </c>
      <c r="D506" s="28" t="s">
        <v>717</v>
      </c>
    </row>
    <row r="507" spans="1:4">
      <c r="A507" s="28" t="s">
        <v>7613</v>
      </c>
      <c r="B507" s="28">
        <v>532485</v>
      </c>
      <c r="C507" s="28" t="s">
        <v>1451</v>
      </c>
      <c r="D507" s="28" t="s">
        <v>720</v>
      </c>
    </row>
    <row r="508" spans="1:4">
      <c r="A508" s="28" t="s">
        <v>7612</v>
      </c>
      <c r="B508" s="28">
        <v>500038</v>
      </c>
      <c r="C508" s="28" t="s">
        <v>7611</v>
      </c>
      <c r="D508" s="28" t="s">
        <v>523</v>
      </c>
    </row>
    <row r="509" spans="1:4">
      <c r="A509" s="28" t="s">
        <v>7610</v>
      </c>
      <c r="B509" s="28">
        <v>520127</v>
      </c>
      <c r="C509" s="28" t="s">
        <v>1451</v>
      </c>
      <c r="D509" s="28" t="s">
        <v>2055</v>
      </c>
    </row>
    <row r="510" spans="1:4">
      <c r="A510" s="28" t="s">
        <v>7609</v>
      </c>
      <c r="B510" s="28">
        <v>519295</v>
      </c>
      <c r="C510" s="28" t="s">
        <v>1451</v>
      </c>
      <c r="D510" s="28" t="s">
        <v>560</v>
      </c>
    </row>
    <row r="511" spans="1:4">
      <c r="A511" s="28" t="s">
        <v>7608</v>
      </c>
      <c r="B511" s="28">
        <v>531591</v>
      </c>
      <c r="C511" s="28" t="s">
        <v>1451</v>
      </c>
      <c r="D511" s="28" t="s">
        <v>720</v>
      </c>
    </row>
    <row r="512" spans="1:4">
      <c r="A512" s="28" t="s">
        <v>7607</v>
      </c>
      <c r="B512" s="28">
        <v>526849</v>
      </c>
      <c r="C512" s="28" t="s">
        <v>7606</v>
      </c>
      <c r="D512" s="28" t="s">
        <v>763</v>
      </c>
    </row>
    <row r="513" spans="1:4">
      <c r="A513" s="28" t="s">
        <v>7605</v>
      </c>
      <c r="B513" s="28">
        <v>509053</v>
      </c>
      <c r="C513" s="28" t="s">
        <v>1451</v>
      </c>
      <c r="D513" s="28" t="s">
        <v>1467</v>
      </c>
    </row>
    <row r="514" spans="1:4">
      <c r="A514" s="28" t="s">
        <v>7604</v>
      </c>
      <c r="B514" s="28">
        <v>500039</v>
      </c>
      <c r="C514" s="28" t="s">
        <v>7603</v>
      </c>
      <c r="D514" s="28" t="s">
        <v>705</v>
      </c>
    </row>
    <row r="515" spans="1:4">
      <c r="A515" s="28" t="s">
        <v>7602</v>
      </c>
      <c r="B515" s="28">
        <v>541153</v>
      </c>
      <c r="C515" s="28" t="s">
        <v>7601</v>
      </c>
      <c r="D515" s="28" t="s">
        <v>639</v>
      </c>
    </row>
    <row r="516" spans="1:4">
      <c r="A516" s="28" t="s">
        <v>7600</v>
      </c>
      <c r="B516" s="28">
        <v>532946</v>
      </c>
      <c r="C516" s="28" t="s">
        <v>7599</v>
      </c>
      <c r="D516" s="28" t="s">
        <v>763</v>
      </c>
    </row>
    <row r="517" spans="1:4">
      <c r="A517" s="28" t="s">
        <v>7598</v>
      </c>
      <c r="B517" s="28">
        <v>539120</v>
      </c>
      <c r="C517" s="28" t="s">
        <v>1451</v>
      </c>
      <c r="D517" s="28" t="s">
        <v>4939</v>
      </c>
    </row>
    <row r="518" spans="1:4">
      <c r="A518" s="28" t="s">
        <v>7597</v>
      </c>
      <c r="B518" s="28">
        <v>532134</v>
      </c>
      <c r="C518" s="28" t="s">
        <v>7596</v>
      </c>
      <c r="D518" s="28" t="s">
        <v>639</v>
      </c>
    </row>
    <row r="519" spans="1:4">
      <c r="A519" s="28" t="s">
        <v>7595</v>
      </c>
      <c r="B519" s="28">
        <v>532149</v>
      </c>
      <c r="C519" s="28" t="s">
        <v>7594</v>
      </c>
      <c r="D519" s="28" t="s">
        <v>639</v>
      </c>
    </row>
    <row r="520" spans="1:4">
      <c r="A520" s="28" t="s">
        <v>7593</v>
      </c>
      <c r="B520" s="28">
        <v>532525</v>
      </c>
      <c r="C520" s="28" t="s">
        <v>7592</v>
      </c>
      <c r="D520" s="28" t="s">
        <v>639</v>
      </c>
    </row>
    <row r="521" spans="1:4">
      <c r="A521" s="28" t="s">
        <v>7591</v>
      </c>
      <c r="B521" s="28" t="s">
        <v>1451</v>
      </c>
      <c r="C521" s="28" t="s">
        <v>7590</v>
      </c>
      <c r="D521" s="28" t="s">
        <v>1449</v>
      </c>
    </row>
    <row r="522" spans="1:4">
      <c r="A522" s="28" t="s">
        <v>7589</v>
      </c>
      <c r="B522" s="28">
        <v>532674</v>
      </c>
      <c r="C522" s="28" t="s">
        <v>7588</v>
      </c>
      <c r="D522" s="28" t="s">
        <v>636</v>
      </c>
    </row>
    <row r="523" spans="1:4">
      <c r="A523" s="28" t="s">
        <v>7587</v>
      </c>
      <c r="B523" s="28">
        <v>500041</v>
      </c>
      <c r="C523" s="28" t="s">
        <v>7586</v>
      </c>
      <c r="D523" s="28" t="s">
        <v>523</v>
      </c>
    </row>
    <row r="524" spans="1:4">
      <c r="A524" s="28" t="s">
        <v>7585</v>
      </c>
      <c r="B524" s="28" t="s">
        <v>1451</v>
      </c>
      <c r="C524" s="28" t="s">
        <v>7584</v>
      </c>
      <c r="D524" s="28" t="s">
        <v>1449</v>
      </c>
    </row>
    <row r="525" spans="1:4">
      <c r="A525" s="28" t="s">
        <v>7583</v>
      </c>
      <c r="B525" s="28">
        <v>538546</v>
      </c>
      <c r="C525" s="28" t="s">
        <v>1451</v>
      </c>
      <c r="D525" s="28" t="s">
        <v>139</v>
      </c>
    </row>
    <row r="526" spans="1:4">
      <c r="A526" s="28" t="s">
        <v>7582</v>
      </c>
      <c r="B526" s="28">
        <v>519353</v>
      </c>
      <c r="C526" s="28" t="s">
        <v>1451</v>
      </c>
      <c r="D526" s="28" t="s">
        <v>799</v>
      </c>
    </row>
    <row r="527" spans="1:4">
      <c r="A527" s="28" t="s">
        <v>7581</v>
      </c>
      <c r="B527" s="28">
        <v>503722</v>
      </c>
      <c r="C527" s="28" t="s">
        <v>7580</v>
      </c>
      <c r="D527" s="28" t="s">
        <v>636</v>
      </c>
    </row>
    <row r="528" spans="1:4">
      <c r="A528" s="28" t="s">
        <v>7579</v>
      </c>
      <c r="B528" s="28">
        <v>532916</v>
      </c>
      <c r="C528" s="28" t="s">
        <v>7578</v>
      </c>
      <c r="D528" s="28" t="s">
        <v>403</v>
      </c>
    </row>
    <row r="529" spans="1:4">
      <c r="A529" s="28" t="s">
        <v>7577</v>
      </c>
      <c r="B529" s="28">
        <v>513502</v>
      </c>
      <c r="C529" s="28" t="s">
        <v>1451</v>
      </c>
      <c r="D529" s="28" t="s">
        <v>3060</v>
      </c>
    </row>
    <row r="530" spans="1:4">
      <c r="A530" s="28" t="s">
        <v>7576</v>
      </c>
      <c r="B530" s="28">
        <v>532336</v>
      </c>
      <c r="C530" s="28" t="s">
        <v>1451</v>
      </c>
      <c r="D530" s="28" t="s">
        <v>1341</v>
      </c>
    </row>
    <row r="531" spans="1:4">
      <c r="A531" s="28" t="s">
        <v>7575</v>
      </c>
      <c r="B531" s="28">
        <v>532694</v>
      </c>
      <c r="C531" s="28" t="s">
        <v>7573</v>
      </c>
      <c r="D531" s="28" t="s">
        <v>1467</v>
      </c>
    </row>
    <row r="532" spans="1:4">
      <c r="A532" s="28" t="s">
        <v>7574</v>
      </c>
      <c r="B532" s="28">
        <v>532694</v>
      </c>
      <c r="C532" s="28" t="s">
        <v>7573</v>
      </c>
      <c r="D532" s="28" t="s">
        <v>1467</v>
      </c>
    </row>
    <row r="533" spans="1:4">
      <c r="A533" s="28" t="s">
        <v>7572</v>
      </c>
      <c r="B533" s="28">
        <v>524687</v>
      </c>
      <c r="C533" s="28" t="s">
        <v>1451</v>
      </c>
      <c r="D533" s="28" t="s">
        <v>133</v>
      </c>
    </row>
    <row r="534" spans="1:4">
      <c r="A534" s="28" t="s">
        <v>7571</v>
      </c>
      <c r="B534" s="28">
        <v>524687</v>
      </c>
      <c r="C534" s="28" t="s">
        <v>1451</v>
      </c>
      <c r="D534" s="28" t="s">
        <v>133</v>
      </c>
    </row>
    <row r="535" spans="1:4">
      <c r="A535" s="28" t="s">
        <v>7570</v>
      </c>
      <c r="B535" s="28">
        <v>500042</v>
      </c>
      <c r="C535" s="28" t="s">
        <v>7568</v>
      </c>
      <c r="D535" s="28" t="s">
        <v>121</v>
      </c>
    </row>
    <row r="536" spans="1:4">
      <c r="A536" s="28" t="s">
        <v>7569</v>
      </c>
      <c r="B536" s="28">
        <v>500042</v>
      </c>
      <c r="C536" s="28" t="s">
        <v>7568</v>
      </c>
      <c r="D536" s="28" t="s">
        <v>121</v>
      </c>
    </row>
    <row r="537" spans="1:4">
      <c r="A537" s="28" t="s">
        <v>7567</v>
      </c>
      <c r="B537" s="28">
        <v>500043</v>
      </c>
      <c r="C537" s="28" t="s">
        <v>7566</v>
      </c>
      <c r="D537" s="28" t="s">
        <v>153</v>
      </c>
    </row>
    <row r="538" spans="1:4">
      <c r="A538" s="28" t="s">
        <v>7565</v>
      </c>
      <c r="B538" s="28">
        <v>500043</v>
      </c>
      <c r="C538" s="28" t="s">
        <v>7564</v>
      </c>
      <c r="D538" s="28" t="s">
        <v>153</v>
      </c>
    </row>
    <row r="539" spans="1:4">
      <c r="A539" s="28" t="s">
        <v>7563</v>
      </c>
      <c r="B539" s="28">
        <v>522004</v>
      </c>
      <c r="C539" s="28" t="s">
        <v>1451</v>
      </c>
      <c r="D539" s="28" t="s">
        <v>231</v>
      </c>
    </row>
    <row r="540" spans="1:4">
      <c r="A540" s="28" t="s">
        <v>7562</v>
      </c>
      <c r="B540" s="28">
        <v>506285</v>
      </c>
      <c r="C540" s="28" t="s">
        <v>7561</v>
      </c>
      <c r="D540" s="28" t="s">
        <v>723</v>
      </c>
    </row>
    <row r="541" spans="1:4">
      <c r="A541" s="28" t="s">
        <v>7560</v>
      </c>
      <c r="B541" s="28">
        <v>539946</v>
      </c>
      <c r="C541" s="28" t="s">
        <v>1451</v>
      </c>
      <c r="D541" s="28" t="s">
        <v>720</v>
      </c>
    </row>
    <row r="542" spans="1:4">
      <c r="A542" s="28" t="s">
        <v>7559</v>
      </c>
      <c r="B542" s="28">
        <v>517246</v>
      </c>
      <c r="C542" s="28" t="s">
        <v>1451</v>
      </c>
      <c r="D542" s="28" t="s">
        <v>1461</v>
      </c>
    </row>
    <row r="543" spans="1:4">
      <c r="A543" s="28" t="s">
        <v>7558</v>
      </c>
      <c r="B543" s="28">
        <v>517246</v>
      </c>
      <c r="C543" s="28" t="s">
        <v>1451</v>
      </c>
      <c r="D543" s="28" t="s">
        <v>1461</v>
      </c>
    </row>
    <row r="544" spans="1:4">
      <c r="A544" s="28" t="s">
        <v>7557</v>
      </c>
      <c r="B544" s="28">
        <v>539621</v>
      </c>
      <c r="C544" s="28" t="s">
        <v>1451</v>
      </c>
      <c r="D544" s="28" t="s">
        <v>720</v>
      </c>
    </row>
    <row r="545" spans="1:4">
      <c r="A545" s="28" t="s">
        <v>7556</v>
      </c>
      <c r="B545" s="28">
        <v>524332</v>
      </c>
      <c r="C545" s="28" t="s">
        <v>1451</v>
      </c>
      <c r="D545" s="28" t="s">
        <v>1362</v>
      </c>
    </row>
    <row r="546" spans="1:4">
      <c r="A546" s="28" t="s">
        <v>7555</v>
      </c>
      <c r="B546" s="28">
        <v>542057</v>
      </c>
      <c r="C546" s="28" t="s">
        <v>1451</v>
      </c>
      <c r="D546" s="28" t="s">
        <v>647</v>
      </c>
    </row>
    <row r="547" spans="1:4">
      <c r="A547" s="28" t="s">
        <v>7554</v>
      </c>
      <c r="B547" s="28">
        <v>524828</v>
      </c>
      <c r="C547" s="28" t="s">
        <v>1451</v>
      </c>
      <c r="D547" s="28" t="s">
        <v>188</v>
      </c>
    </row>
    <row r="548" spans="1:4">
      <c r="A548" s="28" t="s">
        <v>7553</v>
      </c>
      <c r="B548" s="28">
        <v>539447</v>
      </c>
      <c r="C548" s="28" t="s">
        <v>7552</v>
      </c>
      <c r="D548" s="28" t="s">
        <v>846</v>
      </c>
    </row>
    <row r="549" spans="1:4">
      <c r="A549" s="28" t="s">
        <v>7551</v>
      </c>
      <c r="B549" s="28">
        <v>533270</v>
      </c>
      <c r="C549" s="28" t="s">
        <v>7550</v>
      </c>
      <c r="D549" s="28" t="s">
        <v>139</v>
      </c>
    </row>
    <row r="550" spans="1:4">
      <c r="A550" s="28" t="s">
        <v>7549</v>
      </c>
      <c r="B550" s="28">
        <v>539546</v>
      </c>
      <c r="C550" s="28" t="s">
        <v>1451</v>
      </c>
      <c r="D550" s="28" t="s">
        <v>928</v>
      </c>
    </row>
    <row r="551" spans="1:4">
      <c r="A551" s="28" t="s">
        <v>7548</v>
      </c>
      <c r="B551" s="28">
        <v>539018</v>
      </c>
      <c r="C551" s="28" t="s">
        <v>1451</v>
      </c>
      <c r="D551" s="28" t="s">
        <v>1566</v>
      </c>
    </row>
    <row r="552" spans="1:4">
      <c r="A552" s="28" t="s">
        <v>7547</v>
      </c>
      <c r="B552" s="28">
        <v>532645</v>
      </c>
      <c r="C552" s="28" t="s">
        <v>1451</v>
      </c>
      <c r="D552" s="28" t="s">
        <v>928</v>
      </c>
    </row>
    <row r="553" spans="1:4">
      <c r="A553" s="28" t="s">
        <v>7546</v>
      </c>
      <c r="B553" s="28">
        <v>539399</v>
      </c>
      <c r="C553" s="28" t="s">
        <v>1451</v>
      </c>
      <c r="D553" s="28" t="s">
        <v>636</v>
      </c>
    </row>
    <row r="554" spans="1:4">
      <c r="A554" s="28" t="s">
        <v>7545</v>
      </c>
      <c r="B554" s="28">
        <v>522650</v>
      </c>
      <c r="C554" s="28" t="s">
        <v>1451</v>
      </c>
      <c r="D554" s="28" t="s">
        <v>794</v>
      </c>
    </row>
    <row r="555" spans="1:4">
      <c r="A555" s="28" t="s">
        <v>7544</v>
      </c>
      <c r="B555" s="28">
        <v>500048</v>
      </c>
      <c r="C555" s="28" t="s">
        <v>7543</v>
      </c>
      <c r="D555" s="28" t="s">
        <v>1849</v>
      </c>
    </row>
    <row r="556" spans="1:4">
      <c r="A556" s="28" t="s">
        <v>7542</v>
      </c>
      <c r="B556" s="28">
        <v>541178</v>
      </c>
      <c r="C556" s="28" t="s">
        <v>1451</v>
      </c>
      <c r="D556" s="28" t="s">
        <v>794</v>
      </c>
    </row>
    <row r="557" spans="1:4">
      <c r="A557" s="28" t="s">
        <v>7541</v>
      </c>
      <c r="B557" s="28">
        <v>509438</v>
      </c>
      <c r="C557" s="28" t="s">
        <v>1451</v>
      </c>
      <c r="D557" s="28" t="s">
        <v>1527</v>
      </c>
    </row>
    <row r="558" spans="1:4">
      <c r="A558" s="28" t="s">
        <v>7540</v>
      </c>
      <c r="B558" s="28">
        <v>533095</v>
      </c>
      <c r="C558" s="28" t="s">
        <v>1451</v>
      </c>
      <c r="D558" s="28" t="s">
        <v>720</v>
      </c>
    </row>
    <row r="559" spans="1:4">
      <c r="A559" s="28" t="s">
        <v>7539</v>
      </c>
      <c r="B559" s="28">
        <v>512404</v>
      </c>
      <c r="C559" s="28" t="s">
        <v>1451</v>
      </c>
      <c r="D559" s="28" t="s">
        <v>1566</v>
      </c>
    </row>
    <row r="560" spans="1:4">
      <c r="A560" s="28" t="s">
        <v>7538</v>
      </c>
      <c r="B560" s="28">
        <v>532230</v>
      </c>
      <c r="C560" s="28" t="s">
        <v>1451</v>
      </c>
      <c r="D560" s="28" t="s">
        <v>636</v>
      </c>
    </row>
    <row r="561" spans="1:4">
      <c r="A561" s="28" t="s">
        <v>7537</v>
      </c>
      <c r="B561" s="28">
        <v>512195</v>
      </c>
      <c r="C561" s="28" t="s">
        <v>1451</v>
      </c>
      <c r="D561" s="28" t="s">
        <v>1467</v>
      </c>
    </row>
    <row r="562" spans="1:4">
      <c r="A562" s="28" t="s">
        <v>7536</v>
      </c>
      <c r="B562" s="28">
        <v>509480</v>
      </c>
      <c r="C562" s="28" t="s">
        <v>7535</v>
      </c>
      <c r="D562" s="28" t="s">
        <v>2113</v>
      </c>
    </row>
    <row r="563" spans="1:4">
      <c r="A563" s="28" t="s">
        <v>7534</v>
      </c>
      <c r="B563" s="28">
        <v>531340</v>
      </c>
      <c r="C563" s="28" t="s">
        <v>1451</v>
      </c>
      <c r="D563" s="28" t="s">
        <v>661</v>
      </c>
    </row>
    <row r="564" spans="1:4">
      <c r="A564" s="28" t="s">
        <v>7533</v>
      </c>
      <c r="B564" s="28">
        <v>524606</v>
      </c>
      <c r="C564" s="28" t="s">
        <v>1451</v>
      </c>
      <c r="D564" s="28" t="s">
        <v>188</v>
      </c>
    </row>
    <row r="565" spans="1:4">
      <c r="A565" s="28" t="s">
        <v>7532</v>
      </c>
      <c r="B565" s="28">
        <v>531582</v>
      </c>
      <c r="C565" s="28" t="s">
        <v>1451</v>
      </c>
      <c r="D565" s="28" t="s">
        <v>720</v>
      </c>
    </row>
    <row r="566" spans="1:4">
      <c r="A566" s="28" t="s">
        <v>7531</v>
      </c>
      <c r="B566" s="28">
        <v>508664</v>
      </c>
      <c r="C566" s="28" t="s">
        <v>1451</v>
      </c>
      <c r="D566" s="28" t="s">
        <v>1527</v>
      </c>
    </row>
    <row r="567" spans="1:4">
      <c r="A567" s="28" t="s">
        <v>7530</v>
      </c>
      <c r="B567" s="28" t="s">
        <v>1451</v>
      </c>
      <c r="C567" s="28" t="s">
        <v>7529</v>
      </c>
      <c r="D567" s="28" t="s">
        <v>1449</v>
      </c>
    </row>
    <row r="568" spans="1:4">
      <c r="A568" s="28" t="s">
        <v>7528</v>
      </c>
      <c r="B568" s="28">
        <v>512477</v>
      </c>
      <c r="C568" s="28" t="s">
        <v>1451</v>
      </c>
      <c r="D568" s="28" t="s">
        <v>636</v>
      </c>
    </row>
    <row r="569" spans="1:4">
      <c r="A569" s="28" t="s">
        <v>7527</v>
      </c>
      <c r="B569" s="28">
        <v>512477</v>
      </c>
      <c r="C569" s="28" t="s">
        <v>1451</v>
      </c>
      <c r="D569" s="28" t="s">
        <v>636</v>
      </c>
    </row>
    <row r="570" spans="1:4">
      <c r="A570" s="28" t="s">
        <v>7526</v>
      </c>
      <c r="B570" s="28">
        <v>533303</v>
      </c>
      <c r="C570" s="28" t="s">
        <v>7525</v>
      </c>
      <c r="D570" s="28" t="s">
        <v>688</v>
      </c>
    </row>
    <row r="571" spans="1:4">
      <c r="A571" s="28" t="s">
        <v>7524</v>
      </c>
      <c r="B571" s="28">
        <v>532430</v>
      </c>
      <c r="C571" s="28" t="s">
        <v>7523</v>
      </c>
      <c r="D571" s="28" t="s">
        <v>1779</v>
      </c>
    </row>
    <row r="572" spans="1:4">
      <c r="A572" s="28" t="s">
        <v>7522</v>
      </c>
      <c r="B572" s="28">
        <v>539662</v>
      </c>
      <c r="C572" s="28" t="s">
        <v>1451</v>
      </c>
      <c r="D572" s="28" t="s">
        <v>720</v>
      </c>
    </row>
    <row r="573" spans="1:4">
      <c r="A573" s="28" t="s">
        <v>7521</v>
      </c>
      <c r="B573" s="28">
        <v>511664</v>
      </c>
      <c r="C573" s="28" t="s">
        <v>1451</v>
      </c>
      <c r="D573" s="28" t="s">
        <v>1663</v>
      </c>
    </row>
    <row r="574" spans="1:4">
      <c r="A574" s="28" t="s">
        <v>7520</v>
      </c>
      <c r="B574" s="28">
        <v>532930</v>
      </c>
      <c r="C574" s="28" t="s">
        <v>7519</v>
      </c>
      <c r="D574" s="28" t="s">
        <v>465</v>
      </c>
    </row>
    <row r="575" spans="1:4">
      <c r="A575" s="28" t="s">
        <v>7518</v>
      </c>
      <c r="B575" s="28">
        <v>530803</v>
      </c>
      <c r="C575" s="28" t="s">
        <v>7517</v>
      </c>
      <c r="D575" s="28" t="s">
        <v>397</v>
      </c>
    </row>
    <row r="576" spans="1:4">
      <c r="A576" s="28" t="s">
        <v>7516</v>
      </c>
      <c r="B576" s="28">
        <v>531719</v>
      </c>
      <c r="C576" s="28" t="s">
        <v>1451</v>
      </c>
      <c r="D576" s="28" t="s">
        <v>723</v>
      </c>
    </row>
    <row r="577" spans="1:4">
      <c r="A577" s="28" t="s">
        <v>7515</v>
      </c>
      <c r="B577" s="28">
        <v>504646</v>
      </c>
      <c r="C577" s="28" t="s">
        <v>1451</v>
      </c>
      <c r="D577" s="28" t="s">
        <v>705</v>
      </c>
    </row>
    <row r="578" spans="1:4">
      <c r="A578" s="28" t="s">
        <v>7514</v>
      </c>
      <c r="B578" s="28">
        <v>509449</v>
      </c>
      <c r="C578" s="28" t="s">
        <v>1451</v>
      </c>
      <c r="D578" s="28" t="s">
        <v>397</v>
      </c>
    </row>
    <row r="579" spans="1:4">
      <c r="A579" s="28" t="s">
        <v>7513</v>
      </c>
      <c r="B579" s="28">
        <v>512296</v>
      </c>
      <c r="C579" s="28" t="s">
        <v>7511</v>
      </c>
      <c r="D579" s="28" t="s">
        <v>3060</v>
      </c>
    </row>
    <row r="580" spans="1:4">
      <c r="A580" s="28" t="s">
        <v>7512</v>
      </c>
      <c r="B580" s="28">
        <v>512296</v>
      </c>
      <c r="C580" s="28" t="s">
        <v>7511</v>
      </c>
      <c r="D580" s="28" t="s">
        <v>3060</v>
      </c>
    </row>
    <row r="581" spans="1:4">
      <c r="A581" s="28" t="s">
        <v>7510</v>
      </c>
      <c r="B581" s="28">
        <v>540621</v>
      </c>
      <c r="C581" s="28" t="s">
        <v>7509</v>
      </c>
      <c r="D581" s="28" t="s">
        <v>642</v>
      </c>
    </row>
    <row r="582" spans="1:4">
      <c r="A582" s="28" t="s">
        <v>7508</v>
      </c>
      <c r="B582" s="28">
        <v>540545</v>
      </c>
      <c r="C582" s="28" t="s">
        <v>1451</v>
      </c>
      <c r="D582" s="28" t="s">
        <v>763</v>
      </c>
    </row>
    <row r="583" spans="1:4">
      <c r="A583" s="28" t="s">
        <v>7507</v>
      </c>
      <c r="B583" s="28">
        <v>512608</v>
      </c>
      <c r="C583" s="28" t="s">
        <v>7506</v>
      </c>
      <c r="D583" s="28" t="s">
        <v>763</v>
      </c>
    </row>
    <row r="584" spans="1:4">
      <c r="A584" s="28" t="s">
        <v>7505</v>
      </c>
      <c r="B584" s="28">
        <v>538576</v>
      </c>
      <c r="C584" s="28" t="s">
        <v>1451</v>
      </c>
      <c r="D584" s="28" t="s">
        <v>642</v>
      </c>
    </row>
    <row r="585" spans="1:4">
      <c r="A585" s="28" t="s">
        <v>7504</v>
      </c>
      <c r="B585" s="28">
        <v>500052</v>
      </c>
      <c r="C585" s="28" t="s">
        <v>7503</v>
      </c>
      <c r="D585" s="28" t="s">
        <v>121</v>
      </c>
    </row>
    <row r="586" spans="1:4">
      <c r="A586" s="28" t="s">
        <v>7502</v>
      </c>
      <c r="B586" s="28">
        <v>531862</v>
      </c>
      <c r="C586" s="28" t="s">
        <v>1451</v>
      </c>
      <c r="D586" s="28" t="s">
        <v>133</v>
      </c>
    </row>
    <row r="587" spans="1:4">
      <c r="A587" s="28" t="s">
        <v>7501</v>
      </c>
      <c r="B587" s="28">
        <v>511501</v>
      </c>
      <c r="C587" s="28" t="s">
        <v>1451</v>
      </c>
      <c r="D587" s="28" t="s">
        <v>661</v>
      </c>
    </row>
    <row r="588" spans="1:4">
      <c r="A588" s="28" t="s">
        <v>7500</v>
      </c>
      <c r="B588" s="28">
        <v>503960</v>
      </c>
      <c r="C588" s="28" t="s">
        <v>7499</v>
      </c>
      <c r="D588" s="28" t="s">
        <v>674</v>
      </c>
    </row>
    <row r="589" spans="1:4">
      <c r="A589" s="28" t="s">
        <v>7498</v>
      </c>
      <c r="B589" s="28">
        <v>541143</v>
      </c>
      <c r="C589" s="28" t="s">
        <v>7497</v>
      </c>
      <c r="D589" s="28" t="s">
        <v>656</v>
      </c>
    </row>
    <row r="590" spans="1:4">
      <c r="A590" s="28" t="s">
        <v>7496</v>
      </c>
      <c r="B590" s="28">
        <v>500049</v>
      </c>
      <c r="C590" s="28" t="s">
        <v>7495</v>
      </c>
      <c r="D590" s="28" t="s">
        <v>656</v>
      </c>
    </row>
    <row r="591" spans="1:4">
      <c r="A591" s="28" t="s">
        <v>7494</v>
      </c>
      <c r="B591" s="28">
        <v>533228</v>
      </c>
      <c r="C591" s="28" t="s">
        <v>7493</v>
      </c>
      <c r="D591" s="28" t="s">
        <v>720</v>
      </c>
    </row>
    <row r="592" spans="1:4">
      <c r="A592" s="28" t="s">
        <v>7492</v>
      </c>
      <c r="B592" s="28">
        <v>500493</v>
      </c>
      <c r="C592" s="28" t="s">
        <v>7491</v>
      </c>
      <c r="D592" s="28" t="s">
        <v>712</v>
      </c>
    </row>
    <row r="593" spans="1:4">
      <c r="A593" s="28" t="s">
        <v>7490</v>
      </c>
      <c r="B593" s="28">
        <v>505688</v>
      </c>
      <c r="C593" s="28" t="s">
        <v>7489</v>
      </c>
      <c r="D593" s="28" t="s">
        <v>705</v>
      </c>
    </row>
    <row r="594" spans="1:4">
      <c r="A594" s="28" t="s">
        <v>7488</v>
      </c>
      <c r="B594" s="28">
        <v>500103</v>
      </c>
      <c r="C594" s="28" t="s">
        <v>7487</v>
      </c>
      <c r="D594" s="28" t="s">
        <v>465</v>
      </c>
    </row>
    <row r="595" spans="1:4">
      <c r="A595" s="28" t="s">
        <v>7486</v>
      </c>
      <c r="B595" s="28">
        <v>524663</v>
      </c>
      <c r="C595" s="28" t="s">
        <v>1451</v>
      </c>
      <c r="D595" s="28" t="s">
        <v>188</v>
      </c>
    </row>
    <row r="596" spans="1:4">
      <c r="A596" s="28" t="s">
        <v>7485</v>
      </c>
      <c r="B596" s="28">
        <v>541096</v>
      </c>
      <c r="C596" s="28" t="s">
        <v>1451</v>
      </c>
      <c r="D596" s="28" t="s">
        <v>188</v>
      </c>
    </row>
    <row r="597" spans="1:4">
      <c r="A597" s="28" t="s">
        <v>7484</v>
      </c>
      <c r="B597" s="28">
        <v>500547</v>
      </c>
      <c r="C597" s="28" t="s">
        <v>7483</v>
      </c>
      <c r="D597" s="28" t="s">
        <v>3139</v>
      </c>
    </row>
    <row r="598" spans="1:4">
      <c r="A598" s="28" t="s">
        <v>7482</v>
      </c>
      <c r="B598" s="28">
        <v>590021</v>
      </c>
      <c r="C598" s="28" t="s">
        <v>7481</v>
      </c>
      <c r="D598" s="28" t="s">
        <v>723</v>
      </c>
    </row>
    <row r="599" spans="1:4">
      <c r="A599" s="28" t="s">
        <v>7480</v>
      </c>
      <c r="B599" s="28">
        <v>540700</v>
      </c>
      <c r="C599" s="28" t="s">
        <v>7479</v>
      </c>
      <c r="D599" s="28" t="s">
        <v>3286</v>
      </c>
    </row>
    <row r="600" spans="1:4">
      <c r="A600" s="28" t="s">
        <v>7478</v>
      </c>
      <c r="B600" s="28">
        <v>523229</v>
      </c>
      <c r="C600" s="28" t="s">
        <v>1451</v>
      </c>
      <c r="D600" s="28" t="s">
        <v>705</v>
      </c>
    </row>
    <row r="601" spans="1:4">
      <c r="A601" s="28" t="s">
        <v>7477</v>
      </c>
      <c r="B601" s="28">
        <v>531029</v>
      </c>
      <c r="C601" s="28" t="s">
        <v>1451</v>
      </c>
      <c r="D601" s="28" t="s">
        <v>928</v>
      </c>
    </row>
    <row r="602" spans="1:4">
      <c r="A602" s="28" t="s">
        <v>7476</v>
      </c>
      <c r="B602" s="28">
        <v>539799</v>
      </c>
      <c r="C602" s="28" t="s">
        <v>7475</v>
      </c>
      <c r="D602" s="28" t="s">
        <v>139</v>
      </c>
    </row>
    <row r="603" spans="1:4">
      <c r="A603" s="28" t="s">
        <v>7474</v>
      </c>
      <c r="B603" s="28">
        <v>532609</v>
      </c>
      <c r="C603" s="28" t="s">
        <v>7473</v>
      </c>
      <c r="D603" s="28" t="s">
        <v>1849</v>
      </c>
    </row>
    <row r="604" spans="1:4">
      <c r="A604" s="28" t="s">
        <v>7472</v>
      </c>
      <c r="B604" s="28">
        <v>533499</v>
      </c>
      <c r="C604" s="28" t="s">
        <v>7471</v>
      </c>
      <c r="D604" s="28" t="s">
        <v>664</v>
      </c>
    </row>
    <row r="605" spans="1:4">
      <c r="A605" s="28" t="s">
        <v>7470</v>
      </c>
      <c r="B605" s="28">
        <v>532454</v>
      </c>
      <c r="C605" s="28" t="s">
        <v>7469</v>
      </c>
      <c r="D605" s="28" t="s">
        <v>1640</v>
      </c>
    </row>
    <row r="606" spans="1:4">
      <c r="A606" s="28" t="s">
        <v>7468</v>
      </c>
      <c r="B606" s="28">
        <v>534816</v>
      </c>
      <c r="C606" s="28" t="s">
        <v>7467</v>
      </c>
      <c r="D606" s="28" t="s">
        <v>528</v>
      </c>
    </row>
    <row r="607" spans="1:4">
      <c r="A607" s="28" t="s">
        <v>7466</v>
      </c>
      <c r="B607" s="28">
        <v>526666</v>
      </c>
      <c r="C607" s="28" t="s">
        <v>7465</v>
      </c>
      <c r="D607" s="28" t="s">
        <v>763</v>
      </c>
    </row>
    <row r="608" spans="1:4">
      <c r="A608" s="28" t="s">
        <v>7464</v>
      </c>
      <c r="B608" s="28">
        <v>524534</v>
      </c>
      <c r="C608" s="28" t="s">
        <v>1451</v>
      </c>
      <c r="D608" s="28" t="s">
        <v>723</v>
      </c>
    </row>
    <row r="609" spans="1:4">
      <c r="A609" s="28" t="s">
        <v>7463</v>
      </c>
      <c r="B609" s="28">
        <v>540956</v>
      </c>
      <c r="C609" s="28" t="s">
        <v>1451</v>
      </c>
      <c r="D609" s="28" t="s">
        <v>968</v>
      </c>
    </row>
    <row r="610" spans="1:4">
      <c r="A610" s="28" t="s">
        <v>7462</v>
      </c>
      <c r="B610" s="28">
        <v>540956</v>
      </c>
      <c r="C610" s="28" t="s">
        <v>1451</v>
      </c>
      <c r="D610" s="28" t="s">
        <v>968</v>
      </c>
    </row>
    <row r="611" spans="1:4">
      <c r="A611" s="28" t="s">
        <v>7461</v>
      </c>
      <c r="B611" s="28">
        <v>514272</v>
      </c>
      <c r="C611" s="28" t="s">
        <v>1451</v>
      </c>
      <c r="D611" s="28" t="s">
        <v>636</v>
      </c>
    </row>
    <row r="612" spans="1:4">
      <c r="A612" s="28" t="s">
        <v>7460</v>
      </c>
      <c r="B612" s="28">
        <v>533108</v>
      </c>
      <c r="C612" s="28" t="s">
        <v>1451</v>
      </c>
      <c r="D612" s="28" t="s">
        <v>636</v>
      </c>
    </row>
    <row r="613" spans="1:4">
      <c r="A613" s="28" t="s">
        <v>7459</v>
      </c>
      <c r="B613" s="28">
        <v>506027</v>
      </c>
      <c r="C613" s="28" t="s">
        <v>1451</v>
      </c>
      <c r="D613" s="28" t="s">
        <v>1889</v>
      </c>
    </row>
    <row r="614" spans="1:4">
      <c r="A614" s="28" t="s">
        <v>7458</v>
      </c>
      <c r="B614" s="28">
        <v>500055</v>
      </c>
      <c r="C614" s="28" t="s">
        <v>7457</v>
      </c>
      <c r="D614" s="28" t="s">
        <v>1566</v>
      </c>
    </row>
    <row r="615" spans="1:4">
      <c r="A615" s="28" t="s">
        <v>7456</v>
      </c>
      <c r="B615" s="28">
        <v>540061</v>
      </c>
      <c r="C615" s="28" t="s">
        <v>7455</v>
      </c>
      <c r="D615" s="28" t="s">
        <v>403</v>
      </c>
    </row>
    <row r="616" spans="1:4">
      <c r="A616" s="28" t="s">
        <v>7454</v>
      </c>
      <c r="B616" s="28">
        <v>500058</v>
      </c>
      <c r="C616" s="28" t="s">
        <v>1451</v>
      </c>
      <c r="D616" s="28" t="s">
        <v>1566</v>
      </c>
    </row>
    <row r="617" spans="1:4">
      <c r="A617" s="28" t="s">
        <v>7453</v>
      </c>
      <c r="B617" s="28">
        <v>524723</v>
      </c>
      <c r="C617" s="28" t="s">
        <v>1451</v>
      </c>
      <c r="D617" s="28" t="s">
        <v>928</v>
      </c>
    </row>
    <row r="618" spans="1:4">
      <c r="A618" s="28" t="s">
        <v>7452</v>
      </c>
      <c r="B618" s="28">
        <v>533321</v>
      </c>
      <c r="C618" s="28" t="s">
        <v>7451</v>
      </c>
      <c r="D618" s="28" t="s">
        <v>674</v>
      </c>
    </row>
    <row r="619" spans="1:4">
      <c r="A619" s="28" t="s">
        <v>7450</v>
      </c>
      <c r="B619" s="28">
        <v>526853</v>
      </c>
      <c r="C619" s="28" t="s">
        <v>1451</v>
      </c>
      <c r="D619" s="28" t="s">
        <v>2959</v>
      </c>
    </row>
    <row r="620" spans="1:4">
      <c r="A620" s="28" t="s">
        <v>7449</v>
      </c>
      <c r="B620" s="28">
        <v>505681</v>
      </c>
      <c r="C620" s="28" t="s">
        <v>1451</v>
      </c>
      <c r="D620" s="28" t="s">
        <v>705</v>
      </c>
    </row>
    <row r="621" spans="1:4">
      <c r="A621" s="28" t="s">
        <v>7448</v>
      </c>
      <c r="B621" s="28">
        <v>500059</v>
      </c>
      <c r="C621" s="28" t="s">
        <v>7447</v>
      </c>
      <c r="D621" s="28" t="s">
        <v>688</v>
      </c>
    </row>
    <row r="622" spans="1:4">
      <c r="A622" s="28" t="s">
        <v>7446</v>
      </c>
      <c r="B622" s="28">
        <v>523054</v>
      </c>
      <c r="C622" s="28" t="s">
        <v>1451</v>
      </c>
      <c r="D622" s="28" t="s">
        <v>636</v>
      </c>
    </row>
    <row r="623" spans="1:4">
      <c r="A623" s="28" t="s">
        <v>7445</v>
      </c>
      <c r="B623" s="28">
        <v>540148</v>
      </c>
      <c r="C623" s="28" t="s">
        <v>1451</v>
      </c>
      <c r="D623" s="28" t="s">
        <v>763</v>
      </c>
    </row>
    <row r="624" spans="1:4">
      <c r="A624" s="28" t="s">
        <v>7444</v>
      </c>
      <c r="B624" s="28">
        <v>514215</v>
      </c>
      <c r="C624" s="28" t="s">
        <v>1451</v>
      </c>
      <c r="D624" s="28" t="s">
        <v>636</v>
      </c>
    </row>
    <row r="625" spans="1:4">
      <c r="A625" s="28" t="s">
        <v>7443</v>
      </c>
      <c r="B625" s="28">
        <v>535620</v>
      </c>
      <c r="C625" s="28" t="s">
        <v>1451</v>
      </c>
      <c r="D625" s="28" t="s">
        <v>928</v>
      </c>
    </row>
    <row r="626" spans="1:4">
      <c r="A626" s="28" t="s">
        <v>7442</v>
      </c>
      <c r="B626" s="28">
        <v>534535</v>
      </c>
      <c r="C626" s="28" t="s">
        <v>1451</v>
      </c>
      <c r="D626" s="28" t="s">
        <v>1371</v>
      </c>
    </row>
    <row r="627" spans="1:4">
      <c r="A627" s="28" t="s">
        <v>7441</v>
      </c>
      <c r="B627" s="28">
        <v>532523</v>
      </c>
      <c r="C627" s="28" t="s">
        <v>7440</v>
      </c>
      <c r="D627" s="28" t="s">
        <v>1653</v>
      </c>
    </row>
    <row r="628" spans="1:4">
      <c r="A628" s="28" t="s">
        <v>7439</v>
      </c>
      <c r="B628" s="28">
        <v>524396</v>
      </c>
      <c r="C628" s="28" t="s">
        <v>7438</v>
      </c>
      <c r="D628" s="28" t="s">
        <v>188</v>
      </c>
    </row>
    <row r="629" spans="1:4">
      <c r="A629" s="28" t="s">
        <v>7437</v>
      </c>
      <c r="B629" s="28">
        <v>532330</v>
      </c>
      <c r="C629" s="28" t="s">
        <v>1451</v>
      </c>
      <c r="D629" s="28" t="s">
        <v>650</v>
      </c>
    </row>
    <row r="630" spans="1:4">
      <c r="A630" s="28" t="s">
        <v>7436</v>
      </c>
      <c r="B630" s="28">
        <v>538364</v>
      </c>
      <c r="C630" s="28" t="s">
        <v>1451</v>
      </c>
      <c r="D630" s="28" t="s">
        <v>636</v>
      </c>
    </row>
    <row r="631" spans="1:4">
      <c r="A631" s="28" t="s">
        <v>7435</v>
      </c>
      <c r="B631" s="28">
        <v>500060</v>
      </c>
      <c r="C631" s="28" t="s">
        <v>7434</v>
      </c>
      <c r="D631" s="28" t="s">
        <v>674</v>
      </c>
    </row>
    <row r="632" spans="1:4">
      <c r="A632" s="28" t="s">
        <v>7433</v>
      </c>
      <c r="B632" s="28">
        <v>500335</v>
      </c>
      <c r="C632" s="28" t="s">
        <v>7432</v>
      </c>
      <c r="D632" s="28" t="s">
        <v>403</v>
      </c>
    </row>
    <row r="633" spans="1:4">
      <c r="A633" s="28" t="s">
        <v>7431</v>
      </c>
      <c r="B633" s="28">
        <v>533006</v>
      </c>
      <c r="C633" s="28" t="s">
        <v>1451</v>
      </c>
      <c r="D633" s="28" t="s">
        <v>636</v>
      </c>
    </row>
    <row r="634" spans="1:4">
      <c r="A634" s="28" t="s">
        <v>7430</v>
      </c>
      <c r="B634" s="28">
        <v>533006</v>
      </c>
      <c r="C634" s="28" t="s">
        <v>1451</v>
      </c>
      <c r="D634" s="28" t="s">
        <v>636</v>
      </c>
    </row>
    <row r="635" spans="1:4">
      <c r="A635" s="28" t="s">
        <v>7429</v>
      </c>
      <c r="B635" s="28">
        <v>522105</v>
      </c>
      <c r="C635" s="28" t="s">
        <v>1451</v>
      </c>
      <c r="D635" s="28" t="s">
        <v>231</v>
      </c>
    </row>
    <row r="636" spans="1:4">
      <c r="A636" s="28" t="s">
        <v>7428</v>
      </c>
      <c r="B636" s="28">
        <v>533408</v>
      </c>
      <c r="C636" s="28" t="s">
        <v>7427</v>
      </c>
      <c r="D636" s="28" t="s">
        <v>661</v>
      </c>
    </row>
    <row r="637" spans="1:4">
      <c r="A637" s="28" t="s">
        <v>7426</v>
      </c>
      <c r="B637" s="28" t="s">
        <v>1451</v>
      </c>
      <c r="C637" s="28" t="s">
        <v>7425</v>
      </c>
      <c r="D637" s="28" t="s">
        <v>664</v>
      </c>
    </row>
    <row r="638" spans="1:4">
      <c r="A638" s="28" t="s">
        <v>7424</v>
      </c>
      <c r="B638" s="28">
        <v>539043</v>
      </c>
      <c r="C638" s="28" t="s">
        <v>7423</v>
      </c>
      <c r="D638" s="28" t="s">
        <v>846</v>
      </c>
    </row>
    <row r="639" spans="1:4">
      <c r="A639" s="28" t="s">
        <v>7422</v>
      </c>
      <c r="B639" s="28">
        <v>514183</v>
      </c>
      <c r="C639" s="28" t="s">
        <v>1451</v>
      </c>
      <c r="D639" s="28" t="s">
        <v>121</v>
      </c>
    </row>
    <row r="640" spans="1:4">
      <c r="A640" s="28" t="s">
        <v>7421</v>
      </c>
      <c r="B640" s="28">
        <v>532290</v>
      </c>
      <c r="C640" s="28" t="s">
        <v>7420</v>
      </c>
      <c r="D640" s="28" t="s">
        <v>661</v>
      </c>
    </row>
    <row r="641" spans="1:4">
      <c r="A641" s="28" t="s">
        <v>7419</v>
      </c>
      <c r="B641" s="28">
        <v>506197</v>
      </c>
      <c r="C641" s="28" t="s">
        <v>7418</v>
      </c>
      <c r="D641" s="28" t="s">
        <v>188</v>
      </c>
    </row>
    <row r="642" spans="1:4">
      <c r="A642" s="28" t="s">
        <v>7417</v>
      </c>
      <c r="B642" s="28">
        <v>526225</v>
      </c>
      <c r="C642" s="28" t="s">
        <v>1451</v>
      </c>
      <c r="D642" s="28" t="s">
        <v>650</v>
      </c>
    </row>
    <row r="643" spans="1:4">
      <c r="A643" s="28" t="s">
        <v>7416</v>
      </c>
      <c r="B643" s="28">
        <v>513422</v>
      </c>
      <c r="C643" s="28" t="s">
        <v>1451</v>
      </c>
      <c r="D643" s="28" t="s">
        <v>1566</v>
      </c>
    </row>
    <row r="644" spans="1:4">
      <c r="A644" s="28" t="s">
        <v>7415</v>
      </c>
      <c r="B644" s="28">
        <v>531175</v>
      </c>
      <c r="C644" s="28" t="s">
        <v>1451</v>
      </c>
      <c r="D644" s="28" t="s">
        <v>1341</v>
      </c>
    </row>
    <row r="645" spans="1:4">
      <c r="A645" s="28" t="s">
        <v>7414</v>
      </c>
      <c r="B645" s="28">
        <v>540073</v>
      </c>
      <c r="C645" s="28" t="s">
        <v>7413</v>
      </c>
      <c r="D645" s="28" t="s">
        <v>891</v>
      </c>
    </row>
    <row r="646" spans="1:4">
      <c r="A646" s="28" t="s">
        <v>7412</v>
      </c>
      <c r="B646" s="28">
        <v>502761</v>
      </c>
      <c r="C646" s="28" t="s">
        <v>1451</v>
      </c>
      <c r="D646" s="28" t="s">
        <v>636</v>
      </c>
    </row>
    <row r="647" spans="1:4">
      <c r="A647" s="28" t="s">
        <v>7411</v>
      </c>
      <c r="B647" s="28" t="s">
        <v>1451</v>
      </c>
      <c r="C647" s="28" t="s">
        <v>7410</v>
      </c>
      <c r="D647" s="28" t="s">
        <v>1596</v>
      </c>
    </row>
    <row r="648" spans="1:4">
      <c r="A648" s="28" t="s">
        <v>7409</v>
      </c>
      <c r="B648" s="28">
        <v>502761</v>
      </c>
      <c r="C648" s="28" t="s">
        <v>1451</v>
      </c>
      <c r="D648" s="28" t="s">
        <v>636</v>
      </c>
    </row>
    <row r="649" spans="1:4">
      <c r="A649" s="28" t="s">
        <v>7408</v>
      </c>
      <c r="B649" s="28">
        <v>506981</v>
      </c>
      <c r="C649" s="28" t="s">
        <v>1451</v>
      </c>
      <c r="D649" s="28" t="s">
        <v>636</v>
      </c>
    </row>
    <row r="650" spans="1:4">
      <c r="A650" s="28" t="s">
        <v>7407</v>
      </c>
      <c r="B650" s="28">
        <v>508939</v>
      </c>
      <c r="C650" s="28" t="s">
        <v>1451</v>
      </c>
      <c r="D650" s="28" t="s">
        <v>720</v>
      </c>
    </row>
    <row r="651" spans="1:4">
      <c r="A651" s="28" t="s">
        <v>7406</v>
      </c>
      <c r="B651" s="28">
        <v>539607</v>
      </c>
      <c r="C651" s="28" t="s">
        <v>1451</v>
      </c>
      <c r="D651" s="28" t="s">
        <v>1341</v>
      </c>
    </row>
    <row r="652" spans="1:4">
      <c r="A652" s="28" t="s">
        <v>7405</v>
      </c>
      <c r="B652" s="28">
        <v>531495</v>
      </c>
      <c r="C652" s="28" t="s">
        <v>7404</v>
      </c>
      <c r="D652" s="28" t="s">
        <v>1527</v>
      </c>
    </row>
    <row r="653" spans="1:4">
      <c r="A653" s="28" t="s">
        <v>7403</v>
      </c>
      <c r="B653" s="28">
        <v>526612</v>
      </c>
      <c r="C653" s="28" t="s">
        <v>7402</v>
      </c>
      <c r="D653" s="28" t="s">
        <v>728</v>
      </c>
    </row>
    <row r="654" spans="1:4">
      <c r="A654" s="28" t="s">
        <v>7401</v>
      </c>
      <c r="B654" s="28">
        <v>514440</v>
      </c>
      <c r="C654" s="28" t="s">
        <v>1451</v>
      </c>
      <c r="D654" s="28" t="s">
        <v>397</v>
      </c>
    </row>
    <row r="655" spans="1:4">
      <c r="A655" s="28" t="s">
        <v>7400</v>
      </c>
      <c r="B655" s="28">
        <v>500067</v>
      </c>
      <c r="C655" s="28" t="s">
        <v>7399</v>
      </c>
      <c r="D655" s="28" t="s">
        <v>349</v>
      </c>
    </row>
    <row r="656" spans="1:4">
      <c r="A656" s="28" t="s">
        <v>7398</v>
      </c>
      <c r="B656" s="28">
        <v>539637</v>
      </c>
      <c r="C656" s="28" t="s">
        <v>1451</v>
      </c>
      <c r="D656" s="28" t="s">
        <v>661</v>
      </c>
    </row>
    <row r="657" spans="1:4">
      <c r="A657" s="28" t="s">
        <v>7397</v>
      </c>
      <c r="B657" s="28">
        <v>531713</v>
      </c>
      <c r="C657" s="28" t="s">
        <v>1451</v>
      </c>
      <c r="D657" s="28" t="s">
        <v>1467</v>
      </c>
    </row>
    <row r="658" spans="1:4">
      <c r="A658" s="28" t="s">
        <v>7396</v>
      </c>
      <c r="B658" s="28">
        <v>531420</v>
      </c>
      <c r="C658" s="28" t="s">
        <v>1451</v>
      </c>
      <c r="D658" s="28" t="s">
        <v>1663</v>
      </c>
    </row>
    <row r="659" spans="1:4">
      <c r="A659" s="28" t="s">
        <v>7395</v>
      </c>
      <c r="B659" s="28">
        <v>542669</v>
      </c>
      <c r="C659" s="28" t="s">
        <v>7394</v>
      </c>
      <c r="D659" s="28" t="s">
        <v>4475</v>
      </c>
    </row>
    <row r="660" spans="1:4">
      <c r="A660" s="28" t="s">
        <v>7393</v>
      </c>
      <c r="B660" s="28">
        <v>500069</v>
      </c>
      <c r="C660" s="28" t="s">
        <v>1451</v>
      </c>
      <c r="D660" s="28" t="s">
        <v>661</v>
      </c>
    </row>
    <row r="661" spans="1:4">
      <c r="A661" s="28" t="s">
        <v>7392</v>
      </c>
      <c r="B661" s="28">
        <v>530809</v>
      </c>
      <c r="C661" s="28" t="s">
        <v>1451</v>
      </c>
      <c r="D661" s="28" t="s">
        <v>1519</v>
      </c>
    </row>
    <row r="662" spans="1:4">
      <c r="A662" s="28" t="s">
        <v>7391</v>
      </c>
      <c r="B662" s="28">
        <v>524370</v>
      </c>
      <c r="C662" s="28" t="s">
        <v>7390</v>
      </c>
      <c r="D662" s="28" t="s">
        <v>121</v>
      </c>
    </row>
    <row r="663" spans="1:4">
      <c r="A663" s="28" t="s">
        <v>7389</v>
      </c>
      <c r="B663" s="28">
        <v>539122</v>
      </c>
      <c r="C663" s="28" t="s">
        <v>1451</v>
      </c>
      <c r="D663" s="28" t="s">
        <v>664</v>
      </c>
    </row>
    <row r="664" spans="1:4">
      <c r="A664" s="28" t="s">
        <v>7388</v>
      </c>
      <c r="B664" s="28" t="s">
        <v>1451</v>
      </c>
      <c r="C664" s="28" t="s">
        <v>7387</v>
      </c>
      <c r="D664" s="28" t="s">
        <v>1449</v>
      </c>
    </row>
    <row r="665" spans="1:4">
      <c r="A665" s="28" t="s">
        <v>7386</v>
      </c>
      <c r="B665" s="28">
        <v>501425</v>
      </c>
      <c r="C665" s="28" t="s">
        <v>7385</v>
      </c>
      <c r="D665" s="28" t="s">
        <v>799</v>
      </c>
    </row>
    <row r="666" spans="1:4">
      <c r="A666" s="28" t="s">
        <v>7384</v>
      </c>
      <c r="B666" s="28">
        <v>501430</v>
      </c>
      <c r="C666" s="28" t="s">
        <v>1451</v>
      </c>
      <c r="D666" s="28" t="s">
        <v>928</v>
      </c>
    </row>
    <row r="667" spans="1:4">
      <c r="A667" s="28" t="s">
        <v>7383</v>
      </c>
      <c r="B667" s="28">
        <v>500020</v>
      </c>
      <c r="C667" s="28" t="s">
        <v>7382</v>
      </c>
      <c r="D667" s="28" t="s">
        <v>636</v>
      </c>
    </row>
    <row r="668" spans="1:4">
      <c r="A668" s="28" t="s">
        <v>7381</v>
      </c>
      <c r="B668" s="28">
        <v>509470</v>
      </c>
      <c r="C668" s="28" t="s">
        <v>1451</v>
      </c>
      <c r="D668" s="28" t="s">
        <v>3492</v>
      </c>
    </row>
    <row r="669" spans="1:4">
      <c r="A669" s="28" t="s">
        <v>7380</v>
      </c>
      <c r="B669" s="28">
        <v>502216</v>
      </c>
      <c r="C669" s="28" t="s">
        <v>1451</v>
      </c>
      <c r="D669" s="28" t="s">
        <v>642</v>
      </c>
    </row>
    <row r="670" spans="1:4">
      <c r="A670" s="28" t="s">
        <v>7379</v>
      </c>
      <c r="B670" s="28">
        <v>532678</v>
      </c>
      <c r="C670" s="28" t="s">
        <v>7378</v>
      </c>
      <c r="D670" s="28" t="s">
        <v>636</v>
      </c>
    </row>
    <row r="671" spans="1:4">
      <c r="A671" s="28" t="s">
        <v>7377</v>
      </c>
      <c r="B671" s="28" t="s">
        <v>1451</v>
      </c>
      <c r="C671" s="28" t="s">
        <v>7376</v>
      </c>
      <c r="D671" s="28" t="s">
        <v>1449</v>
      </c>
    </row>
    <row r="672" spans="1:4">
      <c r="A672" s="28" t="s">
        <v>7375</v>
      </c>
      <c r="B672" s="28">
        <v>504648</v>
      </c>
      <c r="C672" s="28" t="s">
        <v>1451</v>
      </c>
      <c r="D672" s="28" t="s">
        <v>139</v>
      </c>
    </row>
    <row r="673" spans="1:4">
      <c r="A673" s="28" t="s">
        <v>7374</v>
      </c>
      <c r="B673" s="28">
        <v>523133</v>
      </c>
      <c r="C673" s="28" t="s">
        <v>1451</v>
      </c>
      <c r="D673" s="28" t="s">
        <v>636</v>
      </c>
    </row>
    <row r="674" spans="1:4">
      <c r="A674" s="28" t="s">
        <v>7373</v>
      </c>
      <c r="B674" s="28">
        <v>502219</v>
      </c>
      <c r="C674" s="28" t="s">
        <v>7372</v>
      </c>
      <c r="D674" s="28" t="s">
        <v>221</v>
      </c>
    </row>
    <row r="675" spans="1:4">
      <c r="A675" s="28" t="s">
        <v>7371</v>
      </c>
      <c r="B675" s="28">
        <v>500530</v>
      </c>
      <c r="C675" s="28" t="s">
        <v>7370</v>
      </c>
      <c r="D675" s="28" t="s">
        <v>705</v>
      </c>
    </row>
    <row r="676" spans="1:4">
      <c r="A676" s="28" t="s">
        <v>7369</v>
      </c>
      <c r="B676" s="28">
        <v>536820</v>
      </c>
      <c r="C676" s="28" t="s">
        <v>1451</v>
      </c>
      <c r="D676" s="28" t="s">
        <v>1341</v>
      </c>
    </row>
    <row r="677" spans="1:4">
      <c r="A677" s="28" t="s">
        <v>7368</v>
      </c>
      <c r="B677" s="28">
        <v>536820</v>
      </c>
      <c r="C677" s="28" t="s">
        <v>1451</v>
      </c>
      <c r="D677" s="28" t="s">
        <v>1341</v>
      </c>
    </row>
    <row r="678" spans="1:4">
      <c r="A678" s="28" t="s">
        <v>7367</v>
      </c>
      <c r="B678" s="28">
        <v>535279</v>
      </c>
      <c r="C678" s="28" t="s">
        <v>1451</v>
      </c>
      <c r="D678" s="28" t="s">
        <v>1889</v>
      </c>
    </row>
    <row r="679" spans="1:4">
      <c r="A679" s="28" t="s">
        <v>7366</v>
      </c>
      <c r="B679" s="28">
        <v>500074</v>
      </c>
      <c r="C679" s="28" t="s">
        <v>7365</v>
      </c>
      <c r="D679" s="28" t="s">
        <v>349</v>
      </c>
    </row>
    <row r="680" spans="1:4">
      <c r="A680" s="28" t="s">
        <v>7364</v>
      </c>
      <c r="B680" s="28">
        <v>505690</v>
      </c>
      <c r="C680" s="28" t="s">
        <v>1451</v>
      </c>
      <c r="D680" s="28" t="s">
        <v>1849</v>
      </c>
    </row>
    <row r="681" spans="1:4">
      <c r="A681" s="28" t="s">
        <v>7363</v>
      </c>
      <c r="B681" s="28">
        <v>535693</v>
      </c>
      <c r="C681" s="28" t="s">
        <v>1451</v>
      </c>
      <c r="D681" s="28" t="s">
        <v>647</v>
      </c>
    </row>
    <row r="682" spans="1:4">
      <c r="A682" s="28" t="s">
        <v>7362</v>
      </c>
      <c r="B682" s="28" t="s">
        <v>1451</v>
      </c>
      <c r="C682" s="28" t="s">
        <v>256</v>
      </c>
      <c r="D682" s="28" t="s">
        <v>1449</v>
      </c>
    </row>
    <row r="683" spans="1:4">
      <c r="A683" s="28" t="s">
        <v>7361</v>
      </c>
      <c r="B683" s="28">
        <v>531203</v>
      </c>
      <c r="C683" s="28" t="s">
        <v>1451</v>
      </c>
      <c r="D683" s="28" t="s">
        <v>310</v>
      </c>
    </row>
    <row r="684" spans="1:4">
      <c r="A684" s="28" t="s">
        <v>7360</v>
      </c>
      <c r="B684" s="28">
        <v>530207</v>
      </c>
      <c r="C684" s="28" t="s">
        <v>1451</v>
      </c>
      <c r="D684" s="28" t="s">
        <v>188</v>
      </c>
    </row>
    <row r="685" spans="1:4">
      <c r="A685" s="28" t="s">
        <v>7359</v>
      </c>
      <c r="B685" s="28">
        <v>530249</v>
      </c>
      <c r="C685" s="28" t="s">
        <v>1451</v>
      </c>
      <c r="D685" s="28" t="s">
        <v>661</v>
      </c>
    </row>
    <row r="686" spans="1:4">
      <c r="A686" s="28" t="s">
        <v>7358</v>
      </c>
      <c r="B686" s="28">
        <v>532929</v>
      </c>
      <c r="C686" s="28" t="s">
        <v>7357</v>
      </c>
      <c r="D686" s="28" t="s">
        <v>642</v>
      </c>
    </row>
    <row r="687" spans="1:4">
      <c r="A687" s="28" t="s">
        <v>7356</v>
      </c>
      <c r="B687" s="28">
        <v>526731</v>
      </c>
      <c r="C687" s="28" t="s">
        <v>1451</v>
      </c>
      <c r="D687" s="28" t="s">
        <v>846</v>
      </c>
    </row>
    <row r="688" spans="1:4">
      <c r="A688" s="28" t="s">
        <v>7355</v>
      </c>
      <c r="B688" s="28" t="s">
        <v>1451</v>
      </c>
      <c r="C688" s="28" t="s">
        <v>7354</v>
      </c>
      <c r="D688" s="28" t="s">
        <v>1449</v>
      </c>
    </row>
    <row r="689" spans="1:4">
      <c r="A689" s="28" t="s">
        <v>7353</v>
      </c>
      <c r="B689" s="28">
        <v>532368</v>
      </c>
      <c r="C689" s="28" t="s">
        <v>7352</v>
      </c>
      <c r="D689" s="28" t="s">
        <v>1341</v>
      </c>
    </row>
    <row r="690" spans="1:4">
      <c r="A690" s="28" t="s">
        <v>7351</v>
      </c>
      <c r="B690" s="28">
        <v>532113</v>
      </c>
      <c r="C690" s="28" t="s">
        <v>7350</v>
      </c>
      <c r="D690" s="28" t="s">
        <v>720</v>
      </c>
    </row>
    <row r="691" spans="1:4">
      <c r="A691" s="28" t="s">
        <v>7349</v>
      </c>
      <c r="B691" s="28">
        <v>539434</v>
      </c>
      <c r="C691" s="28" t="s">
        <v>1451</v>
      </c>
      <c r="D691" s="28" t="s">
        <v>720</v>
      </c>
    </row>
    <row r="692" spans="1:4">
      <c r="A692" s="28" t="s">
        <v>7348</v>
      </c>
      <c r="B692" s="28">
        <v>500825</v>
      </c>
      <c r="C692" s="28" t="s">
        <v>7347</v>
      </c>
      <c r="D692" s="28" t="s">
        <v>560</v>
      </c>
    </row>
    <row r="693" spans="1:4">
      <c r="A693" s="28" t="s">
        <v>7346</v>
      </c>
      <c r="B693" s="28">
        <v>534731</v>
      </c>
      <c r="C693" s="28" t="s">
        <v>1451</v>
      </c>
      <c r="D693" s="28" t="s">
        <v>647</v>
      </c>
    </row>
    <row r="694" spans="1:4">
      <c r="A694" s="28" t="s">
        <v>7345</v>
      </c>
      <c r="B694" s="28">
        <v>533543</v>
      </c>
      <c r="C694" s="28" t="s">
        <v>7344</v>
      </c>
      <c r="D694" s="28" t="s">
        <v>188</v>
      </c>
    </row>
    <row r="695" spans="1:4">
      <c r="A695" s="28" t="s">
        <v>7343</v>
      </c>
      <c r="B695" s="28" t="s">
        <v>1451</v>
      </c>
      <c r="C695" s="28" t="s">
        <v>7342</v>
      </c>
      <c r="D695" s="28" t="s">
        <v>1596</v>
      </c>
    </row>
    <row r="696" spans="1:4">
      <c r="A696" s="28" t="s">
        <v>7341</v>
      </c>
      <c r="B696" s="28">
        <v>532123</v>
      </c>
      <c r="C696" s="28" t="s">
        <v>7340</v>
      </c>
      <c r="D696" s="28" t="s">
        <v>642</v>
      </c>
    </row>
    <row r="697" spans="1:4">
      <c r="A697" s="28" t="s">
        <v>7339</v>
      </c>
      <c r="B697" s="28">
        <v>514045</v>
      </c>
      <c r="C697" s="28" t="s">
        <v>7338</v>
      </c>
      <c r="D697" s="28" t="s">
        <v>636</v>
      </c>
    </row>
    <row r="698" spans="1:4">
      <c r="A698" s="28" t="s">
        <v>7337</v>
      </c>
      <c r="B698" s="28">
        <v>538789</v>
      </c>
      <c r="C698" s="28" t="s">
        <v>1451</v>
      </c>
      <c r="D698" s="28" t="s">
        <v>4939</v>
      </c>
    </row>
    <row r="699" spans="1:4">
      <c r="A699" s="28" t="s">
        <v>7336</v>
      </c>
      <c r="B699" s="28">
        <v>540006</v>
      </c>
      <c r="C699" s="28" t="s">
        <v>1451</v>
      </c>
      <c r="D699" s="28" t="s">
        <v>661</v>
      </c>
    </row>
    <row r="700" spans="1:4">
      <c r="A700" s="28" t="s">
        <v>7335</v>
      </c>
      <c r="B700" s="28">
        <v>532931</v>
      </c>
      <c r="C700" s="28" t="s">
        <v>7334</v>
      </c>
      <c r="D700" s="28" t="s">
        <v>403</v>
      </c>
    </row>
    <row r="701" spans="1:4">
      <c r="A701" s="28" t="s">
        <v>7333</v>
      </c>
      <c r="B701" s="28">
        <v>517421</v>
      </c>
      <c r="C701" s="28" t="s">
        <v>7332</v>
      </c>
      <c r="D701" s="28" t="s">
        <v>201</v>
      </c>
    </row>
    <row r="702" spans="1:4">
      <c r="A702" s="28" t="s">
        <v>7331</v>
      </c>
      <c r="B702" s="28">
        <v>504643</v>
      </c>
      <c r="C702" s="28" t="s">
        <v>1451</v>
      </c>
      <c r="D702" s="28" t="s">
        <v>139</v>
      </c>
    </row>
    <row r="703" spans="1:4">
      <c r="A703" s="28" t="s">
        <v>7330</v>
      </c>
      <c r="B703" s="28">
        <v>532813</v>
      </c>
      <c r="C703" s="28" t="s">
        <v>7329</v>
      </c>
      <c r="D703" s="28" t="s">
        <v>647</v>
      </c>
    </row>
    <row r="704" spans="1:4">
      <c r="A704" s="28" t="s">
        <v>7328</v>
      </c>
      <c r="B704" s="28">
        <v>507515</v>
      </c>
      <c r="C704" s="28" t="s">
        <v>1451</v>
      </c>
      <c r="D704" s="28" t="s">
        <v>121</v>
      </c>
    </row>
    <row r="705" spans="1:4">
      <c r="A705" s="28" t="s">
        <v>7327</v>
      </c>
      <c r="B705" s="28">
        <v>532321</v>
      </c>
      <c r="C705" s="28" t="s">
        <v>7326</v>
      </c>
      <c r="D705" s="28" t="s">
        <v>188</v>
      </c>
    </row>
    <row r="706" spans="1:4">
      <c r="A706" s="28" t="s">
        <v>7325</v>
      </c>
      <c r="B706" s="28" t="s">
        <v>1451</v>
      </c>
      <c r="C706" s="28" t="s">
        <v>7323</v>
      </c>
      <c r="D706" s="28" t="s">
        <v>1449</v>
      </c>
    </row>
    <row r="707" spans="1:4">
      <c r="A707" s="28" t="s">
        <v>7324</v>
      </c>
      <c r="B707" s="28" t="s">
        <v>1451</v>
      </c>
      <c r="C707" s="28" t="s">
        <v>7323</v>
      </c>
      <c r="D707" s="28" t="s">
        <v>1449</v>
      </c>
    </row>
    <row r="708" spans="1:4">
      <c r="A708" s="28" t="s">
        <v>7322</v>
      </c>
      <c r="B708" s="28">
        <v>517236</v>
      </c>
      <c r="C708" s="28" t="s">
        <v>1451</v>
      </c>
      <c r="D708" s="28" t="s">
        <v>349</v>
      </c>
    </row>
    <row r="709" spans="1:4">
      <c r="A709" s="28" t="s">
        <v>7321</v>
      </c>
      <c r="B709" s="28">
        <v>532386</v>
      </c>
      <c r="C709" s="28" t="s">
        <v>7320</v>
      </c>
      <c r="D709" s="28" t="s">
        <v>1341</v>
      </c>
    </row>
    <row r="710" spans="1:4">
      <c r="A710" s="28" t="s">
        <v>7319</v>
      </c>
      <c r="B710" s="28">
        <v>532801</v>
      </c>
      <c r="C710" s="28" t="s">
        <v>7318</v>
      </c>
      <c r="D710" s="28" t="s">
        <v>1341</v>
      </c>
    </row>
    <row r="711" spans="1:4">
      <c r="A711" s="28" t="s">
        <v>7317</v>
      </c>
      <c r="B711" s="28">
        <v>524440</v>
      </c>
      <c r="C711" s="28" t="s">
        <v>1451</v>
      </c>
      <c r="D711" s="28" t="s">
        <v>397</v>
      </c>
    </row>
    <row r="712" spans="1:4">
      <c r="A712" s="28" t="s">
        <v>7316</v>
      </c>
      <c r="B712" s="28">
        <v>532834</v>
      </c>
      <c r="C712" s="28" t="s">
        <v>7315</v>
      </c>
      <c r="D712" s="28" t="s">
        <v>121</v>
      </c>
    </row>
    <row r="713" spans="1:4">
      <c r="A713" s="28" t="s">
        <v>7314</v>
      </c>
      <c r="B713" s="28">
        <v>538858</v>
      </c>
      <c r="C713" s="28" t="s">
        <v>1451</v>
      </c>
      <c r="D713" s="28" t="s">
        <v>1653</v>
      </c>
    </row>
    <row r="714" spans="1:4">
      <c r="A714" s="28" t="s">
        <v>7313</v>
      </c>
      <c r="B714" s="28">
        <v>540071</v>
      </c>
      <c r="C714" s="28" t="s">
        <v>1451</v>
      </c>
      <c r="D714" s="28" t="s">
        <v>130</v>
      </c>
    </row>
    <row r="715" spans="1:4">
      <c r="A715" s="28" t="s">
        <v>7312</v>
      </c>
      <c r="B715" s="28">
        <v>511196</v>
      </c>
      <c r="C715" s="28" t="s">
        <v>7311</v>
      </c>
      <c r="D715" s="28" t="s">
        <v>1919</v>
      </c>
    </row>
    <row r="716" spans="1:4">
      <c r="A716" s="28" t="s">
        <v>7310</v>
      </c>
      <c r="B716" s="28">
        <v>532483</v>
      </c>
      <c r="C716" s="28" t="s">
        <v>7309</v>
      </c>
      <c r="D716" s="28" t="s">
        <v>639</v>
      </c>
    </row>
    <row r="717" spans="1:4">
      <c r="A717" s="28" t="s">
        <v>7308</v>
      </c>
      <c r="B717" s="28">
        <v>539304</v>
      </c>
      <c r="C717" s="28" t="s">
        <v>1451</v>
      </c>
      <c r="D717" s="28" t="s">
        <v>661</v>
      </c>
    </row>
    <row r="718" spans="1:4">
      <c r="A718" s="28" t="s">
        <v>7307</v>
      </c>
      <c r="B718" s="28">
        <v>533267</v>
      </c>
      <c r="C718" s="28" t="s">
        <v>7305</v>
      </c>
      <c r="D718" s="28" t="s">
        <v>763</v>
      </c>
    </row>
    <row r="719" spans="1:4">
      <c r="A719" s="28" t="s">
        <v>7306</v>
      </c>
      <c r="B719" s="28">
        <v>533267</v>
      </c>
      <c r="C719" s="28" t="s">
        <v>7305</v>
      </c>
      <c r="D719" s="28" t="s">
        <v>763</v>
      </c>
    </row>
    <row r="720" spans="1:4">
      <c r="A720" s="28" t="s">
        <v>7304</v>
      </c>
      <c r="B720" s="28">
        <v>540710</v>
      </c>
      <c r="C720" s="28" t="s">
        <v>7303</v>
      </c>
      <c r="D720" s="28" t="s">
        <v>642</v>
      </c>
    </row>
    <row r="721" spans="1:4">
      <c r="A721" s="28" t="s">
        <v>7302</v>
      </c>
      <c r="B721" s="28">
        <v>539198</v>
      </c>
      <c r="C721" s="28" t="s">
        <v>1451</v>
      </c>
      <c r="D721" s="28" t="s">
        <v>661</v>
      </c>
    </row>
    <row r="722" spans="1:4">
      <c r="A722" s="28" t="s">
        <v>7301</v>
      </c>
      <c r="B722" s="28">
        <v>539198</v>
      </c>
      <c r="C722" s="28" t="s">
        <v>1451</v>
      </c>
      <c r="D722" s="28" t="s">
        <v>661</v>
      </c>
    </row>
    <row r="723" spans="1:4">
      <c r="A723" s="28" t="s">
        <v>7300</v>
      </c>
      <c r="B723" s="28">
        <v>532938</v>
      </c>
      <c r="C723" s="28" t="s">
        <v>7299</v>
      </c>
      <c r="D723" s="28" t="s">
        <v>661</v>
      </c>
    </row>
    <row r="724" spans="1:4">
      <c r="A724" s="28" t="s">
        <v>7298</v>
      </c>
      <c r="B724" s="28">
        <v>530879</v>
      </c>
      <c r="C724" s="28" t="s">
        <v>1451</v>
      </c>
      <c r="D724" s="28" t="s">
        <v>661</v>
      </c>
    </row>
    <row r="725" spans="1:4">
      <c r="A725" s="28" t="s">
        <v>7297</v>
      </c>
      <c r="B725" s="28">
        <v>538476</v>
      </c>
      <c r="C725" s="28" t="s">
        <v>1451</v>
      </c>
      <c r="D725" s="28" t="s">
        <v>720</v>
      </c>
    </row>
    <row r="726" spans="1:4">
      <c r="A726" s="28" t="s">
        <v>7296</v>
      </c>
      <c r="B726" s="28">
        <v>511505</v>
      </c>
      <c r="C726" s="28" t="s">
        <v>7295</v>
      </c>
      <c r="D726" s="28" t="s">
        <v>720</v>
      </c>
    </row>
    <row r="727" spans="1:4">
      <c r="A727" s="28" t="s">
        <v>7294</v>
      </c>
      <c r="B727" s="28">
        <v>524742</v>
      </c>
      <c r="C727" s="28" t="s">
        <v>7293</v>
      </c>
      <c r="D727" s="28" t="s">
        <v>188</v>
      </c>
    </row>
    <row r="728" spans="1:4">
      <c r="A728" s="28" t="s">
        <v>7292</v>
      </c>
      <c r="B728" s="28">
        <v>531595</v>
      </c>
      <c r="C728" s="28" t="s">
        <v>7291</v>
      </c>
      <c r="D728" s="28" t="s">
        <v>720</v>
      </c>
    </row>
    <row r="729" spans="1:4">
      <c r="A729" s="28" t="s">
        <v>7290</v>
      </c>
      <c r="B729" s="28">
        <v>512169</v>
      </c>
      <c r="C729" s="28" t="s">
        <v>1451</v>
      </c>
      <c r="D729" s="28" t="s">
        <v>1467</v>
      </c>
    </row>
    <row r="730" spans="1:4">
      <c r="A730" s="28" t="s">
        <v>7289</v>
      </c>
      <c r="B730" s="28">
        <v>509486</v>
      </c>
      <c r="C730" s="28" t="s">
        <v>1451</v>
      </c>
      <c r="D730" s="28" t="s">
        <v>650</v>
      </c>
    </row>
    <row r="731" spans="1:4">
      <c r="A731" s="28" t="s">
        <v>7288</v>
      </c>
      <c r="B731" s="28">
        <v>509486</v>
      </c>
      <c r="C731" s="28" t="s">
        <v>1451</v>
      </c>
      <c r="D731" s="28" t="s">
        <v>650</v>
      </c>
    </row>
    <row r="732" spans="1:4">
      <c r="A732" s="28" t="s">
        <v>7287</v>
      </c>
      <c r="B732" s="28">
        <v>507486</v>
      </c>
      <c r="C732" s="28" t="s">
        <v>1451</v>
      </c>
      <c r="D732" s="28" t="s">
        <v>397</v>
      </c>
    </row>
    <row r="733" spans="1:4">
      <c r="A733" s="28" t="s">
        <v>7286</v>
      </c>
      <c r="B733" s="28">
        <v>538817</v>
      </c>
      <c r="C733" s="28" t="s">
        <v>1451</v>
      </c>
      <c r="D733" s="28" t="s">
        <v>650</v>
      </c>
    </row>
    <row r="734" spans="1:4">
      <c r="A734" s="28" t="s">
        <v>7285</v>
      </c>
      <c r="B734" s="28">
        <v>536974</v>
      </c>
      <c r="C734" s="28" t="s">
        <v>1451</v>
      </c>
      <c r="D734" s="28" t="s">
        <v>650</v>
      </c>
    </row>
    <row r="735" spans="1:4">
      <c r="A735" s="28" t="s">
        <v>7284</v>
      </c>
      <c r="B735" s="28">
        <v>540652</v>
      </c>
      <c r="C735" s="28" t="s">
        <v>1451</v>
      </c>
      <c r="D735" s="28" t="s">
        <v>794</v>
      </c>
    </row>
    <row r="736" spans="1:4">
      <c r="A736" s="28" t="s">
        <v>7283</v>
      </c>
      <c r="B736" s="28">
        <v>513375</v>
      </c>
      <c r="C736" s="28" t="s">
        <v>7282</v>
      </c>
      <c r="D736" s="28" t="s">
        <v>712</v>
      </c>
    </row>
    <row r="737" spans="1:4">
      <c r="A737" s="28" t="s">
        <v>7281</v>
      </c>
      <c r="B737" s="28">
        <v>534804</v>
      </c>
      <c r="C737" s="28" t="s">
        <v>7280</v>
      </c>
      <c r="D737" s="28" t="s">
        <v>661</v>
      </c>
    </row>
    <row r="738" spans="1:4">
      <c r="A738" s="28" t="s">
        <v>7279</v>
      </c>
      <c r="B738" s="28">
        <v>533260</v>
      </c>
      <c r="C738" s="28" t="s">
        <v>7278</v>
      </c>
      <c r="D738" s="28" t="s">
        <v>253</v>
      </c>
    </row>
    <row r="739" spans="1:4">
      <c r="A739" s="28" t="s">
        <v>7277</v>
      </c>
      <c r="B739" s="28">
        <v>530609</v>
      </c>
      <c r="C739" s="28" t="s">
        <v>1451</v>
      </c>
      <c r="D739" s="28" t="s">
        <v>712</v>
      </c>
    </row>
    <row r="740" spans="1:4">
      <c r="A740" s="28" t="s">
        <v>7276</v>
      </c>
      <c r="B740" s="28">
        <v>532282</v>
      </c>
      <c r="C740" s="28" t="s">
        <v>7275</v>
      </c>
      <c r="D740" s="28" t="s">
        <v>705</v>
      </c>
    </row>
    <row r="741" spans="1:4">
      <c r="A741" s="28" t="s">
        <v>7274</v>
      </c>
      <c r="B741" s="28">
        <v>500870</v>
      </c>
      <c r="C741" s="28" t="s">
        <v>7272</v>
      </c>
      <c r="D741" s="28" t="s">
        <v>2139</v>
      </c>
    </row>
    <row r="742" spans="1:4">
      <c r="A742" s="28" t="s">
        <v>7273</v>
      </c>
      <c r="B742" s="28">
        <v>500870</v>
      </c>
      <c r="C742" s="28" t="s">
        <v>7272</v>
      </c>
      <c r="D742" s="28" t="s">
        <v>2139</v>
      </c>
    </row>
    <row r="743" spans="1:4">
      <c r="A743" s="28" t="s">
        <v>7271</v>
      </c>
      <c r="B743" s="28">
        <v>531682</v>
      </c>
      <c r="C743" s="28" t="s">
        <v>1451</v>
      </c>
      <c r="D743" s="28" t="s">
        <v>664</v>
      </c>
    </row>
    <row r="744" spans="1:4">
      <c r="A744" s="28" t="s">
        <v>7270</v>
      </c>
      <c r="B744" s="28">
        <v>531158</v>
      </c>
      <c r="C744" s="28" t="s">
        <v>1451</v>
      </c>
      <c r="D744" s="28" t="s">
        <v>928</v>
      </c>
    </row>
    <row r="745" spans="1:4">
      <c r="A745" s="28" t="s">
        <v>7269</v>
      </c>
      <c r="B745" s="28">
        <v>531900</v>
      </c>
      <c r="C745" s="28" t="s">
        <v>1451</v>
      </c>
      <c r="D745" s="28" t="s">
        <v>928</v>
      </c>
    </row>
    <row r="746" spans="1:4">
      <c r="A746" s="28" t="s">
        <v>7268</v>
      </c>
      <c r="B746" s="28">
        <v>519600</v>
      </c>
      <c r="C746" s="28" t="s">
        <v>7266</v>
      </c>
      <c r="D746" s="28" t="s">
        <v>799</v>
      </c>
    </row>
    <row r="747" spans="1:4">
      <c r="A747" s="28" t="s">
        <v>7267</v>
      </c>
      <c r="B747" s="28">
        <v>519600</v>
      </c>
      <c r="C747" s="28" t="s">
        <v>7266</v>
      </c>
      <c r="D747" s="28" t="s">
        <v>799</v>
      </c>
    </row>
    <row r="748" spans="1:4">
      <c r="A748" s="28" t="s">
        <v>7265</v>
      </c>
      <c r="B748" s="28">
        <v>500878</v>
      </c>
      <c r="C748" s="28" t="s">
        <v>7264</v>
      </c>
      <c r="D748" s="28" t="s">
        <v>809</v>
      </c>
    </row>
    <row r="749" spans="1:4">
      <c r="A749" s="28" t="s">
        <v>7263</v>
      </c>
      <c r="B749" s="28">
        <v>530789</v>
      </c>
      <c r="C749" s="28" t="s">
        <v>1451</v>
      </c>
      <c r="D749" s="28" t="s">
        <v>650</v>
      </c>
    </row>
    <row r="750" spans="1:4">
      <c r="A750" s="28" t="s">
        <v>7262</v>
      </c>
      <c r="B750" s="28">
        <v>531119</v>
      </c>
      <c r="C750" s="28" t="s">
        <v>1451</v>
      </c>
      <c r="D750" s="28" t="s">
        <v>763</v>
      </c>
    </row>
    <row r="751" spans="1:4">
      <c r="A751" s="28" t="s">
        <v>7261</v>
      </c>
      <c r="B751" s="28">
        <v>531119</v>
      </c>
      <c r="C751" s="28" t="s">
        <v>1451</v>
      </c>
      <c r="D751" s="28" t="s">
        <v>763</v>
      </c>
    </row>
    <row r="752" spans="1:4">
      <c r="A752" s="28" t="s">
        <v>7260</v>
      </c>
      <c r="B752" s="28">
        <v>514171</v>
      </c>
      <c r="C752" s="28" t="s">
        <v>1451</v>
      </c>
      <c r="D752" s="28" t="s">
        <v>1756</v>
      </c>
    </row>
    <row r="753" spans="1:4">
      <c r="A753" s="28" t="s">
        <v>7259</v>
      </c>
      <c r="B753" s="28">
        <v>538734</v>
      </c>
      <c r="C753" s="28" t="s">
        <v>1451</v>
      </c>
      <c r="D753" s="28" t="s">
        <v>664</v>
      </c>
    </row>
    <row r="754" spans="1:4">
      <c r="A754" s="28" t="s">
        <v>7258</v>
      </c>
      <c r="B754" s="28">
        <v>532695</v>
      </c>
      <c r="C754" s="28" t="s">
        <v>7257</v>
      </c>
      <c r="D754" s="28" t="s">
        <v>763</v>
      </c>
    </row>
    <row r="755" spans="1:4">
      <c r="A755" s="28" t="s">
        <v>7256</v>
      </c>
      <c r="B755" s="28">
        <v>532871</v>
      </c>
      <c r="C755" s="28" t="s">
        <v>7255</v>
      </c>
      <c r="D755" s="28" t="s">
        <v>1653</v>
      </c>
    </row>
    <row r="756" spans="1:4">
      <c r="A756" s="28" t="s">
        <v>7254</v>
      </c>
      <c r="B756" s="28">
        <v>532701</v>
      </c>
      <c r="C756" s="28" t="s">
        <v>1451</v>
      </c>
      <c r="D756" s="28" t="s">
        <v>1371</v>
      </c>
    </row>
    <row r="757" spans="1:4">
      <c r="A757" s="28" t="s">
        <v>7253</v>
      </c>
      <c r="B757" s="28">
        <v>522251</v>
      </c>
      <c r="C757" s="28" t="s">
        <v>1451</v>
      </c>
      <c r="D757" s="28" t="s">
        <v>231</v>
      </c>
    </row>
    <row r="758" spans="1:4">
      <c r="A758" s="28" t="s">
        <v>7252</v>
      </c>
      <c r="B758" s="28">
        <v>531380</v>
      </c>
      <c r="C758" s="28" t="s">
        <v>1451</v>
      </c>
      <c r="D758" s="28" t="s">
        <v>946</v>
      </c>
    </row>
    <row r="759" spans="1:4">
      <c r="A759" s="28" t="s">
        <v>7251</v>
      </c>
      <c r="B759" s="28">
        <v>532885</v>
      </c>
      <c r="C759" s="28" t="s">
        <v>7250</v>
      </c>
      <c r="D759" s="28" t="s">
        <v>639</v>
      </c>
    </row>
    <row r="760" spans="1:4">
      <c r="A760" s="28" t="s">
        <v>7249</v>
      </c>
      <c r="B760" s="28" t="s">
        <v>1451</v>
      </c>
      <c r="C760" s="28" t="s">
        <v>7247</v>
      </c>
      <c r="D760" s="28" t="s">
        <v>1596</v>
      </c>
    </row>
    <row r="761" spans="1:4">
      <c r="A761" s="28" t="s">
        <v>7248</v>
      </c>
      <c r="B761" s="28" t="s">
        <v>1451</v>
      </c>
      <c r="C761" s="28" t="s">
        <v>7247</v>
      </c>
      <c r="D761" s="28" t="s">
        <v>1596</v>
      </c>
    </row>
    <row r="762" spans="1:4">
      <c r="A762" s="28" t="s">
        <v>7246</v>
      </c>
      <c r="B762" s="28">
        <v>501827</v>
      </c>
      <c r="C762" s="28" t="s">
        <v>1451</v>
      </c>
      <c r="D762" s="28" t="s">
        <v>2055</v>
      </c>
    </row>
    <row r="763" spans="1:4">
      <c r="A763" s="28" t="s">
        <v>7245</v>
      </c>
      <c r="B763" s="28">
        <v>501150</v>
      </c>
      <c r="C763" s="28" t="s">
        <v>7244</v>
      </c>
      <c r="D763" s="28" t="s">
        <v>661</v>
      </c>
    </row>
    <row r="764" spans="1:4">
      <c r="A764" s="28" t="s">
        <v>7243</v>
      </c>
      <c r="B764" s="28">
        <v>517544</v>
      </c>
      <c r="C764" s="28" t="s">
        <v>7242</v>
      </c>
      <c r="D764" s="28" t="s">
        <v>1467</v>
      </c>
    </row>
    <row r="765" spans="1:4">
      <c r="A765" s="28" t="s">
        <v>7241</v>
      </c>
      <c r="B765" s="28">
        <v>500280</v>
      </c>
      <c r="C765" s="28" t="s">
        <v>7240</v>
      </c>
      <c r="D765" s="28" t="s">
        <v>636</v>
      </c>
    </row>
    <row r="766" spans="1:4">
      <c r="A766" s="28" t="s">
        <v>7239</v>
      </c>
      <c r="B766" s="28">
        <v>500083</v>
      </c>
      <c r="C766" s="28" t="s">
        <v>7238</v>
      </c>
      <c r="D766" s="28" t="s">
        <v>1889</v>
      </c>
    </row>
    <row r="767" spans="1:4">
      <c r="A767" s="28" t="s">
        <v>7237</v>
      </c>
      <c r="B767" s="28">
        <v>532548</v>
      </c>
      <c r="C767" s="28" t="s">
        <v>7235</v>
      </c>
      <c r="D767" s="28" t="s">
        <v>671</v>
      </c>
    </row>
    <row r="768" spans="1:4">
      <c r="A768" s="28" t="s">
        <v>7236</v>
      </c>
      <c r="B768" s="28">
        <v>532548</v>
      </c>
      <c r="C768" s="28" t="s">
        <v>7235</v>
      </c>
      <c r="D768" s="28" t="s">
        <v>671</v>
      </c>
    </row>
    <row r="769" spans="1:4">
      <c r="A769" s="28" t="s">
        <v>7234</v>
      </c>
      <c r="B769" s="28">
        <v>500040</v>
      </c>
      <c r="C769" s="28" t="s">
        <v>7233</v>
      </c>
      <c r="D769" s="28" t="s">
        <v>403</v>
      </c>
    </row>
    <row r="770" spans="1:4">
      <c r="A770" s="28" t="s">
        <v>7232</v>
      </c>
      <c r="B770" s="28">
        <v>530881</v>
      </c>
      <c r="C770" s="28" t="s">
        <v>1451</v>
      </c>
      <c r="D770" s="28" t="s">
        <v>661</v>
      </c>
    </row>
    <row r="771" spans="1:4">
      <c r="A771" s="28" t="s">
        <v>7231</v>
      </c>
      <c r="B771" s="28">
        <v>532443</v>
      </c>
      <c r="C771" s="28" t="s">
        <v>7230</v>
      </c>
      <c r="D771" s="28" t="s">
        <v>2113</v>
      </c>
    </row>
    <row r="772" spans="1:4">
      <c r="A772" s="28" t="s">
        <v>7229</v>
      </c>
      <c r="B772" s="28">
        <v>532413</v>
      </c>
      <c r="C772" s="28" t="s">
        <v>7228</v>
      </c>
      <c r="D772" s="28" t="s">
        <v>1396</v>
      </c>
    </row>
    <row r="773" spans="1:4">
      <c r="A773" s="28" t="s">
        <v>7227</v>
      </c>
      <c r="B773" s="28">
        <v>512341</v>
      </c>
      <c r="C773" s="28" t="s">
        <v>1451</v>
      </c>
      <c r="D773" s="28" t="s">
        <v>1519</v>
      </c>
    </row>
    <row r="774" spans="1:4">
      <c r="A774" s="28" t="s">
        <v>7226</v>
      </c>
      <c r="B774" s="28">
        <v>500084</v>
      </c>
      <c r="C774" s="28" t="s">
        <v>7225</v>
      </c>
      <c r="D774" s="28" t="s">
        <v>1779</v>
      </c>
    </row>
    <row r="775" spans="1:4">
      <c r="A775" s="28" t="s">
        <v>7224</v>
      </c>
      <c r="B775" s="28" t="s">
        <v>1451</v>
      </c>
      <c r="C775" s="28" t="s">
        <v>7223</v>
      </c>
      <c r="D775" s="28" t="s">
        <v>2046</v>
      </c>
    </row>
    <row r="776" spans="1:4">
      <c r="A776" s="28" t="s">
        <v>7222</v>
      </c>
      <c r="B776" s="28">
        <v>542333</v>
      </c>
      <c r="C776" s="28" t="s">
        <v>7221</v>
      </c>
      <c r="D776" s="28" t="s">
        <v>2046</v>
      </c>
    </row>
    <row r="777" spans="1:4">
      <c r="A777" s="28" t="s">
        <v>7220</v>
      </c>
      <c r="B777" s="28">
        <v>500093</v>
      </c>
      <c r="C777" s="28" t="s">
        <v>7219</v>
      </c>
      <c r="D777" s="28" t="s">
        <v>465</v>
      </c>
    </row>
    <row r="778" spans="1:4">
      <c r="A778" s="28" t="s">
        <v>7218</v>
      </c>
      <c r="B778" s="28">
        <v>531489</v>
      </c>
      <c r="C778" s="28" t="s">
        <v>1451</v>
      </c>
      <c r="D778" s="28" t="s">
        <v>1341</v>
      </c>
    </row>
    <row r="779" spans="1:4">
      <c r="A779" s="28" t="s">
        <v>7217</v>
      </c>
      <c r="B779" s="28">
        <v>531946</v>
      </c>
      <c r="C779" s="28" t="s">
        <v>1451</v>
      </c>
      <c r="D779" s="28" t="s">
        <v>1371</v>
      </c>
    </row>
    <row r="780" spans="1:4">
      <c r="A780" s="28" t="s">
        <v>7216</v>
      </c>
      <c r="B780" s="28">
        <v>542399</v>
      </c>
      <c r="C780" s="28" t="s">
        <v>7215</v>
      </c>
      <c r="D780" s="28" t="s">
        <v>1527</v>
      </c>
    </row>
    <row r="781" spans="1:4">
      <c r="A781" s="28" t="s">
        <v>7214</v>
      </c>
      <c r="B781" s="28">
        <v>539600</v>
      </c>
      <c r="C781" s="28" t="s">
        <v>1451</v>
      </c>
      <c r="D781" s="28" t="s">
        <v>928</v>
      </c>
    </row>
    <row r="782" spans="1:4">
      <c r="A782" s="28" t="s">
        <v>7213</v>
      </c>
      <c r="B782" s="28">
        <v>530307</v>
      </c>
      <c r="C782" s="28" t="s">
        <v>1451</v>
      </c>
      <c r="D782" s="28" t="s">
        <v>130</v>
      </c>
    </row>
    <row r="783" spans="1:4">
      <c r="A783" s="28" t="s">
        <v>7212</v>
      </c>
      <c r="B783" s="28">
        <v>512301</v>
      </c>
      <c r="C783" s="28" t="s">
        <v>1451</v>
      </c>
      <c r="D783" s="28" t="s">
        <v>928</v>
      </c>
    </row>
    <row r="784" spans="1:4">
      <c r="A784" s="28" t="s">
        <v>7211</v>
      </c>
      <c r="B784" s="28">
        <v>500085</v>
      </c>
      <c r="C784" s="28" t="s">
        <v>7210</v>
      </c>
      <c r="D784" s="28" t="s">
        <v>133</v>
      </c>
    </row>
    <row r="785" spans="1:4">
      <c r="A785" s="28" t="s">
        <v>7209</v>
      </c>
      <c r="B785" s="28">
        <v>542627</v>
      </c>
      <c r="C785" s="28" t="s">
        <v>7208</v>
      </c>
      <c r="D785" s="28" t="s">
        <v>1555</v>
      </c>
    </row>
    <row r="786" spans="1:4">
      <c r="A786" s="28" t="s">
        <v>7207</v>
      </c>
      <c r="B786" s="28">
        <v>522292</v>
      </c>
      <c r="C786" s="28" t="s">
        <v>1451</v>
      </c>
      <c r="D786" s="28" t="s">
        <v>636</v>
      </c>
    </row>
    <row r="787" spans="1:4">
      <c r="A787" s="28" t="s">
        <v>7206</v>
      </c>
      <c r="B787" s="28">
        <v>530309</v>
      </c>
      <c r="C787" s="28" t="s">
        <v>1451</v>
      </c>
      <c r="D787" s="28" t="s">
        <v>928</v>
      </c>
    </row>
    <row r="788" spans="1:4">
      <c r="A788" s="28" t="s">
        <v>7205</v>
      </c>
      <c r="B788" s="28">
        <v>540829</v>
      </c>
      <c r="C788" s="28" t="s">
        <v>1451</v>
      </c>
      <c r="D788" s="28" t="s">
        <v>928</v>
      </c>
    </row>
    <row r="789" spans="1:4">
      <c r="A789" s="28" t="s">
        <v>7204</v>
      </c>
      <c r="B789" s="28">
        <v>535142</v>
      </c>
      <c r="C789" s="28" t="s">
        <v>1451</v>
      </c>
      <c r="D789" s="28" t="s">
        <v>1663</v>
      </c>
    </row>
    <row r="790" spans="1:4">
      <c r="A790" s="28" t="s">
        <v>7203</v>
      </c>
      <c r="B790" s="28">
        <v>531327</v>
      </c>
      <c r="C790" s="28" t="s">
        <v>1451</v>
      </c>
      <c r="D790" s="28" t="s">
        <v>661</v>
      </c>
    </row>
    <row r="791" spans="1:4">
      <c r="A791" s="28" t="s">
        <v>7202</v>
      </c>
      <c r="B791" s="28">
        <v>511696</v>
      </c>
      <c r="C791" s="28" t="s">
        <v>1451</v>
      </c>
      <c r="D791" s="28" t="s">
        <v>661</v>
      </c>
    </row>
    <row r="792" spans="1:4">
      <c r="A792" s="28" t="s">
        <v>7201</v>
      </c>
      <c r="B792" s="28">
        <v>531977</v>
      </c>
      <c r="C792" s="28" t="s">
        <v>1451</v>
      </c>
      <c r="D792" s="28" t="s">
        <v>2055</v>
      </c>
    </row>
    <row r="793" spans="1:4">
      <c r="A793" s="28" t="s">
        <v>7200</v>
      </c>
      <c r="B793" s="28">
        <v>504671</v>
      </c>
      <c r="C793" s="28" t="s">
        <v>1451</v>
      </c>
      <c r="D793" s="28" t="s">
        <v>1566</v>
      </c>
    </row>
    <row r="794" spans="1:4">
      <c r="A794" s="28" t="s">
        <v>7199</v>
      </c>
      <c r="B794" s="28">
        <v>539800</v>
      </c>
      <c r="C794" s="28" t="s">
        <v>1451</v>
      </c>
      <c r="D794" s="28" t="s">
        <v>928</v>
      </c>
    </row>
    <row r="795" spans="1:4">
      <c r="A795" s="28" t="s">
        <v>7198</v>
      </c>
      <c r="B795" s="28">
        <v>526917</v>
      </c>
      <c r="C795" s="28" t="s">
        <v>1451</v>
      </c>
      <c r="D795" s="28" t="s">
        <v>642</v>
      </c>
    </row>
    <row r="796" spans="1:4">
      <c r="A796" s="28" t="s">
        <v>7197</v>
      </c>
      <c r="B796" s="28">
        <v>530871</v>
      </c>
      <c r="C796" s="28" t="s">
        <v>1451</v>
      </c>
      <c r="D796" s="28" t="s">
        <v>121</v>
      </c>
    </row>
    <row r="797" spans="1:4">
      <c r="A797" s="28" t="s">
        <v>7196</v>
      </c>
      <c r="B797" s="28">
        <v>540395</v>
      </c>
      <c r="C797" s="28" t="s">
        <v>1451</v>
      </c>
      <c r="D797" s="28" t="s">
        <v>121</v>
      </c>
    </row>
    <row r="798" spans="1:4">
      <c r="A798" s="28" t="s">
        <v>7195</v>
      </c>
      <c r="B798" s="28">
        <v>541269</v>
      </c>
      <c r="C798" s="28" t="s">
        <v>7194</v>
      </c>
      <c r="D798" s="28" t="s">
        <v>397</v>
      </c>
    </row>
    <row r="799" spans="1:4">
      <c r="A799" s="28" t="s">
        <v>7193</v>
      </c>
      <c r="B799" s="28">
        <v>539230</v>
      </c>
      <c r="C799" s="28" t="s">
        <v>1451</v>
      </c>
      <c r="D799" s="28" t="s">
        <v>121</v>
      </c>
    </row>
    <row r="800" spans="1:4">
      <c r="A800" s="28" t="s">
        <v>7192</v>
      </c>
      <c r="B800" s="28">
        <v>506365</v>
      </c>
      <c r="C800" s="28" t="s">
        <v>1451</v>
      </c>
      <c r="D800" s="28" t="s">
        <v>188</v>
      </c>
    </row>
    <row r="801" spans="1:4">
      <c r="A801" s="28" t="s">
        <v>7191</v>
      </c>
      <c r="B801" s="28">
        <v>537326</v>
      </c>
      <c r="C801" s="28" t="s">
        <v>1451</v>
      </c>
      <c r="D801" s="28" t="s">
        <v>231</v>
      </c>
    </row>
    <row r="802" spans="1:4">
      <c r="A802" s="28" t="s">
        <v>7190</v>
      </c>
      <c r="B802" s="28">
        <v>539011</v>
      </c>
      <c r="C802" s="28" t="s">
        <v>1451</v>
      </c>
      <c r="D802" s="28" t="s">
        <v>1566</v>
      </c>
    </row>
    <row r="803" spans="1:4">
      <c r="A803" s="28" t="s">
        <v>7189</v>
      </c>
      <c r="B803" s="28">
        <v>523489</v>
      </c>
      <c r="C803" s="28" t="s">
        <v>1451</v>
      </c>
      <c r="D803" s="28" t="s">
        <v>824</v>
      </c>
    </row>
    <row r="804" spans="1:4">
      <c r="A804" s="28" t="s">
        <v>7188</v>
      </c>
      <c r="B804" s="28">
        <v>500110</v>
      </c>
      <c r="C804" s="28" t="s">
        <v>7187</v>
      </c>
      <c r="D804" s="28" t="s">
        <v>3139</v>
      </c>
    </row>
    <row r="805" spans="1:4">
      <c r="A805" s="28" t="s">
        <v>7186</v>
      </c>
      <c r="B805" s="28">
        <v>526817</v>
      </c>
      <c r="C805" s="28" t="s">
        <v>1451</v>
      </c>
      <c r="D805" s="28" t="s">
        <v>4939</v>
      </c>
    </row>
    <row r="806" spans="1:4">
      <c r="A806" s="28" t="s">
        <v>7185</v>
      </c>
      <c r="B806" s="28">
        <v>521244</v>
      </c>
      <c r="C806" s="28" t="s">
        <v>1451</v>
      </c>
      <c r="D806" s="28" t="s">
        <v>636</v>
      </c>
    </row>
    <row r="807" spans="1:4">
      <c r="A807" s="28" t="s">
        <v>7184</v>
      </c>
      <c r="B807" s="28">
        <v>532992</v>
      </c>
      <c r="C807" s="28" t="s">
        <v>1451</v>
      </c>
      <c r="D807" s="28" t="s">
        <v>1527</v>
      </c>
    </row>
    <row r="808" spans="1:4">
      <c r="A808" s="28" t="s">
        <v>7183</v>
      </c>
      <c r="B808" s="28">
        <v>531358</v>
      </c>
      <c r="C808" s="28" t="s">
        <v>1451</v>
      </c>
      <c r="D808" s="28" t="s">
        <v>720</v>
      </c>
    </row>
    <row r="809" spans="1:4">
      <c r="A809" s="28" t="s">
        <v>7182</v>
      </c>
      <c r="B809" s="28">
        <v>530427</v>
      </c>
      <c r="C809" s="28" t="s">
        <v>1451</v>
      </c>
      <c r="D809" s="28" t="s">
        <v>806</v>
      </c>
    </row>
    <row r="810" spans="1:4">
      <c r="A810" s="28" t="s">
        <v>7181</v>
      </c>
      <c r="B810" s="28">
        <v>526546</v>
      </c>
      <c r="C810" s="28" t="s">
        <v>1451</v>
      </c>
      <c r="D810" s="28" t="s">
        <v>824</v>
      </c>
    </row>
    <row r="811" spans="1:4">
      <c r="A811" s="28" t="s">
        <v>7180</v>
      </c>
      <c r="B811" s="28">
        <v>511243</v>
      </c>
      <c r="C811" s="28" t="s">
        <v>7179</v>
      </c>
      <c r="D811" s="28" t="s">
        <v>720</v>
      </c>
    </row>
    <row r="812" spans="1:4">
      <c r="A812" s="28" t="s">
        <v>7178</v>
      </c>
      <c r="B812" s="28">
        <v>511243</v>
      </c>
      <c r="C812" s="28" t="s">
        <v>7177</v>
      </c>
      <c r="D812" s="28" t="s">
        <v>720</v>
      </c>
    </row>
    <row r="813" spans="1:4">
      <c r="A813" s="28" t="s">
        <v>7176</v>
      </c>
      <c r="B813" s="28">
        <v>519475</v>
      </c>
      <c r="C813" s="28" t="s">
        <v>1451</v>
      </c>
      <c r="D813" s="28" t="s">
        <v>482</v>
      </c>
    </row>
    <row r="814" spans="1:4">
      <c r="A814" s="28" t="s">
        <v>7175</v>
      </c>
      <c r="B814" s="28">
        <v>540681</v>
      </c>
      <c r="C814" s="28" t="s">
        <v>1451</v>
      </c>
      <c r="D814" s="28" t="s">
        <v>560</v>
      </c>
    </row>
    <row r="815" spans="1:4">
      <c r="A815" s="28" t="s">
        <v>7174</v>
      </c>
      <c r="B815" s="28">
        <v>501833</v>
      </c>
      <c r="C815" s="28" t="s">
        <v>1451</v>
      </c>
      <c r="D815" s="28" t="s">
        <v>511</v>
      </c>
    </row>
    <row r="816" spans="1:4">
      <c r="A816" s="28" t="s">
        <v>7173</v>
      </c>
      <c r="B816" s="28">
        <v>539335</v>
      </c>
      <c r="C816" s="28" t="s">
        <v>1451</v>
      </c>
      <c r="D816" s="28" t="s">
        <v>928</v>
      </c>
    </row>
    <row r="817" spans="1:4">
      <c r="A817" s="28" t="s">
        <v>7172</v>
      </c>
      <c r="B817" s="28">
        <v>530191</v>
      </c>
      <c r="C817" s="28" t="s">
        <v>7170</v>
      </c>
      <c r="D817" s="28" t="s">
        <v>121</v>
      </c>
    </row>
    <row r="818" spans="1:4">
      <c r="A818" s="28" t="s">
        <v>7171</v>
      </c>
      <c r="B818" s="28">
        <v>530191</v>
      </c>
      <c r="C818" s="28" t="s">
        <v>7170</v>
      </c>
      <c r="D818" s="28" t="s">
        <v>121</v>
      </c>
    </row>
    <row r="819" spans="1:4">
      <c r="A819" s="28" t="s">
        <v>7169</v>
      </c>
      <c r="B819" s="28">
        <v>519477</v>
      </c>
      <c r="C819" s="28" t="s">
        <v>1451</v>
      </c>
      <c r="D819" s="28" t="s">
        <v>1362</v>
      </c>
    </row>
    <row r="820" spans="1:4">
      <c r="A820" s="28" t="s">
        <v>7168</v>
      </c>
      <c r="B820" s="28">
        <v>542678</v>
      </c>
      <c r="C820" s="28" t="s">
        <v>7167</v>
      </c>
      <c r="D820" s="28" t="s">
        <v>188</v>
      </c>
    </row>
    <row r="821" spans="1:4">
      <c r="A821" s="28" t="s">
        <v>7166</v>
      </c>
      <c r="B821" s="28">
        <v>534758</v>
      </c>
      <c r="C821" s="28" t="s">
        <v>7165</v>
      </c>
      <c r="D821" s="28" t="s">
        <v>664</v>
      </c>
    </row>
    <row r="822" spans="1:4">
      <c r="A822" s="28" t="s">
        <v>7164</v>
      </c>
      <c r="B822" s="28">
        <v>533407</v>
      </c>
      <c r="C822" s="28" t="s">
        <v>7163</v>
      </c>
      <c r="D822" s="28" t="s">
        <v>636</v>
      </c>
    </row>
    <row r="823" spans="1:4">
      <c r="A823" s="28" t="s">
        <v>7162</v>
      </c>
      <c r="B823" s="28">
        <v>530829</v>
      </c>
      <c r="C823" s="28" t="s">
        <v>1451</v>
      </c>
      <c r="D823" s="28" t="s">
        <v>720</v>
      </c>
    </row>
    <row r="824" spans="1:4">
      <c r="A824" s="28" t="s">
        <v>7161</v>
      </c>
      <c r="B824" s="28">
        <v>505230</v>
      </c>
      <c r="C824" s="28" t="s">
        <v>7160</v>
      </c>
      <c r="D824" s="28" t="s">
        <v>717</v>
      </c>
    </row>
    <row r="825" spans="1:4">
      <c r="A825" s="28" t="s">
        <v>7159</v>
      </c>
      <c r="B825" s="28">
        <v>531283</v>
      </c>
      <c r="C825" s="28" t="s">
        <v>1451</v>
      </c>
      <c r="D825" s="28" t="s">
        <v>720</v>
      </c>
    </row>
    <row r="826" spans="1:4">
      <c r="A826" s="28" t="s">
        <v>7158</v>
      </c>
      <c r="B826" s="28">
        <v>526373</v>
      </c>
      <c r="C826" s="28" t="s">
        <v>1451</v>
      </c>
      <c r="D826" s="28" t="s">
        <v>1527</v>
      </c>
    </row>
    <row r="827" spans="1:4">
      <c r="A827" s="28" t="s">
        <v>7157</v>
      </c>
      <c r="B827" s="28">
        <v>532807</v>
      </c>
      <c r="C827" s="28" t="s">
        <v>7155</v>
      </c>
      <c r="D827" s="28" t="s">
        <v>968</v>
      </c>
    </row>
    <row r="828" spans="1:4">
      <c r="A828" s="28" t="s">
        <v>7156</v>
      </c>
      <c r="B828" s="28">
        <v>532807</v>
      </c>
      <c r="C828" s="28" t="s">
        <v>7155</v>
      </c>
      <c r="D828" s="28" t="s">
        <v>968</v>
      </c>
    </row>
    <row r="829" spans="1:4">
      <c r="A829" s="28" t="s">
        <v>7154</v>
      </c>
      <c r="B829" s="28">
        <v>530457</v>
      </c>
      <c r="C829" s="28" t="s">
        <v>1451</v>
      </c>
      <c r="D829" s="28" t="s">
        <v>1663</v>
      </c>
    </row>
    <row r="830" spans="1:4">
      <c r="A830" s="28" t="s">
        <v>7153</v>
      </c>
      <c r="B830" s="28">
        <v>532324</v>
      </c>
      <c r="C830" s="28" t="s">
        <v>7152</v>
      </c>
      <c r="D830" s="28" t="s">
        <v>1663</v>
      </c>
    </row>
    <row r="831" spans="1:4">
      <c r="A831" s="28" t="s">
        <v>7151</v>
      </c>
      <c r="B831" s="28">
        <v>500087</v>
      </c>
      <c r="C831" s="28" t="s">
        <v>7150</v>
      </c>
      <c r="D831" s="28" t="s">
        <v>188</v>
      </c>
    </row>
    <row r="832" spans="1:4">
      <c r="A832" s="28" t="s">
        <v>7149</v>
      </c>
      <c r="B832" s="28">
        <v>531775</v>
      </c>
      <c r="C832" s="28" t="s">
        <v>1451</v>
      </c>
      <c r="D832" s="28" t="s">
        <v>928</v>
      </c>
    </row>
    <row r="833" spans="1:4">
      <c r="A833" s="28" t="s">
        <v>7148</v>
      </c>
      <c r="B833" s="28">
        <v>502445</v>
      </c>
      <c r="C833" s="28" t="s">
        <v>1451</v>
      </c>
      <c r="D833" s="28" t="s">
        <v>642</v>
      </c>
    </row>
    <row r="834" spans="1:4">
      <c r="A834" s="28" t="s">
        <v>7147</v>
      </c>
      <c r="B834" s="28">
        <v>531235</v>
      </c>
      <c r="C834" s="28" t="s">
        <v>1451</v>
      </c>
      <c r="D834" s="28" t="s">
        <v>720</v>
      </c>
    </row>
    <row r="835" spans="1:4">
      <c r="A835" s="28" t="s">
        <v>7146</v>
      </c>
      <c r="B835" s="28">
        <v>538786</v>
      </c>
      <c r="C835" s="28" t="s">
        <v>1451</v>
      </c>
      <c r="D835" s="28" t="s">
        <v>2183</v>
      </c>
    </row>
    <row r="836" spans="1:4">
      <c r="A836" s="28" t="s">
        <v>7145</v>
      </c>
      <c r="B836" s="28">
        <v>538674</v>
      </c>
      <c r="C836" s="28" t="s">
        <v>1451</v>
      </c>
      <c r="D836" s="28" t="s">
        <v>1640</v>
      </c>
    </row>
    <row r="837" spans="1:4">
      <c r="A837" s="28" t="s">
        <v>7144</v>
      </c>
      <c r="B837" s="28">
        <v>532210</v>
      </c>
      <c r="C837" s="28" t="s">
        <v>7143</v>
      </c>
      <c r="D837" s="28" t="s">
        <v>639</v>
      </c>
    </row>
    <row r="838" spans="1:4">
      <c r="A838" s="28" t="s">
        <v>7142</v>
      </c>
      <c r="B838" s="28">
        <v>521210</v>
      </c>
      <c r="C838" s="28" t="s">
        <v>1451</v>
      </c>
      <c r="D838" s="28" t="s">
        <v>763</v>
      </c>
    </row>
    <row r="839" spans="1:4">
      <c r="A839" s="28" t="s">
        <v>7141</v>
      </c>
      <c r="B839" s="28">
        <v>780013</v>
      </c>
      <c r="C839" s="28" t="s">
        <v>1451</v>
      </c>
      <c r="D839" s="28" t="s">
        <v>1596</v>
      </c>
    </row>
    <row r="840" spans="1:4">
      <c r="A840" s="28" t="s">
        <v>7140</v>
      </c>
      <c r="B840" s="28">
        <v>780013</v>
      </c>
      <c r="C840" s="28" t="s">
        <v>1451</v>
      </c>
      <c r="D840" s="28" t="s">
        <v>1596</v>
      </c>
    </row>
    <row r="841" spans="1:4">
      <c r="A841" s="28" t="s">
        <v>7139</v>
      </c>
      <c r="B841" s="28" t="s">
        <v>1451</v>
      </c>
      <c r="C841" s="28" t="s">
        <v>7138</v>
      </c>
      <c r="D841" s="28" t="s">
        <v>1449</v>
      </c>
    </row>
    <row r="842" spans="1:4">
      <c r="A842" s="28" t="s">
        <v>7137</v>
      </c>
      <c r="B842" s="28" t="s">
        <v>1451</v>
      </c>
      <c r="C842" s="28" t="s">
        <v>7136</v>
      </c>
      <c r="D842" s="28" t="s">
        <v>1449</v>
      </c>
    </row>
    <row r="843" spans="1:4">
      <c r="A843" s="28" t="s">
        <v>7135</v>
      </c>
      <c r="B843" s="28">
        <v>540403</v>
      </c>
      <c r="C843" s="28" t="s">
        <v>7134</v>
      </c>
      <c r="D843" s="28" t="s">
        <v>253</v>
      </c>
    </row>
    <row r="844" spans="1:4">
      <c r="A844" s="28" t="s">
        <v>7133</v>
      </c>
      <c r="B844" s="28">
        <v>506390</v>
      </c>
      <c r="C844" s="28" t="s">
        <v>7132</v>
      </c>
      <c r="D844" s="28" t="s">
        <v>121</v>
      </c>
    </row>
    <row r="845" spans="1:4">
      <c r="A845" s="28" t="s">
        <v>7131</v>
      </c>
      <c r="B845" s="28">
        <v>506390</v>
      </c>
      <c r="C845" s="28" t="s">
        <v>7130</v>
      </c>
      <c r="D845" s="28" t="s">
        <v>121</v>
      </c>
    </row>
    <row r="846" spans="1:4">
      <c r="A846" s="28" t="s">
        <v>7129</v>
      </c>
      <c r="B846" s="28">
        <v>512213</v>
      </c>
      <c r="C846" s="28" t="s">
        <v>1451</v>
      </c>
      <c r="D846" s="28" t="s">
        <v>928</v>
      </c>
    </row>
    <row r="847" spans="1:4">
      <c r="A847" s="28" t="s">
        <v>7128</v>
      </c>
      <c r="B847" s="28">
        <v>540310</v>
      </c>
      <c r="C847" s="28" t="s">
        <v>1451</v>
      </c>
      <c r="D847" s="28" t="s">
        <v>636</v>
      </c>
    </row>
    <row r="848" spans="1:4">
      <c r="A848" s="28" t="s">
        <v>7127</v>
      </c>
      <c r="B848" s="28">
        <v>538433</v>
      </c>
      <c r="C848" s="28" t="s">
        <v>1451</v>
      </c>
      <c r="D848" s="28" t="s">
        <v>661</v>
      </c>
    </row>
    <row r="849" spans="1:4">
      <c r="A849" s="28" t="s">
        <v>7126</v>
      </c>
      <c r="B849" s="28">
        <v>540481</v>
      </c>
      <c r="C849" s="28" t="s">
        <v>1451</v>
      </c>
      <c r="D849" s="28" t="s">
        <v>661</v>
      </c>
    </row>
    <row r="850" spans="1:4">
      <c r="A850" s="28" t="s">
        <v>7125</v>
      </c>
      <c r="B850" s="28">
        <v>530839</v>
      </c>
      <c r="C850" s="28" t="s">
        <v>1451</v>
      </c>
      <c r="D850" s="28" t="s">
        <v>1341</v>
      </c>
    </row>
    <row r="851" spans="1:4">
      <c r="A851" s="28" t="s">
        <v>7124</v>
      </c>
      <c r="B851" s="28">
        <v>500147</v>
      </c>
      <c r="C851" s="28" t="s">
        <v>1451</v>
      </c>
      <c r="D851" s="28" t="s">
        <v>231</v>
      </c>
    </row>
    <row r="852" spans="1:4">
      <c r="A852" s="28" t="s">
        <v>7123</v>
      </c>
      <c r="B852" s="28">
        <v>517330</v>
      </c>
      <c r="C852" s="28" t="s">
        <v>7122</v>
      </c>
      <c r="D852" s="28" t="s">
        <v>674</v>
      </c>
    </row>
    <row r="853" spans="1:4">
      <c r="A853" s="28" t="s">
        <v>7121</v>
      </c>
      <c r="B853" s="28" t="s">
        <v>1451</v>
      </c>
      <c r="C853" s="28" t="s">
        <v>7120</v>
      </c>
      <c r="D853" s="28" t="s">
        <v>1449</v>
      </c>
    </row>
    <row r="854" spans="1:4">
      <c r="A854" s="28" t="s">
        <v>7119</v>
      </c>
      <c r="B854" s="28">
        <v>512018</v>
      </c>
      <c r="C854" s="28" t="s">
        <v>1451</v>
      </c>
      <c r="D854" s="28" t="s">
        <v>677</v>
      </c>
    </row>
    <row r="855" spans="1:4">
      <c r="A855" s="28" t="s">
        <v>7118</v>
      </c>
      <c r="B855" s="28">
        <v>533278</v>
      </c>
      <c r="C855" s="28" t="s">
        <v>7117</v>
      </c>
      <c r="D855" s="28" t="s">
        <v>5342</v>
      </c>
    </row>
    <row r="856" spans="1:4">
      <c r="A856" s="28" t="s">
        <v>7116</v>
      </c>
      <c r="B856" s="28">
        <v>533278</v>
      </c>
      <c r="C856" s="28" t="s">
        <v>7115</v>
      </c>
      <c r="D856" s="28" t="s">
        <v>5342</v>
      </c>
    </row>
    <row r="857" spans="1:4">
      <c r="A857" s="28" t="s">
        <v>7114</v>
      </c>
      <c r="B857" s="28">
        <v>501831</v>
      </c>
      <c r="C857" s="28" t="s">
        <v>1451</v>
      </c>
      <c r="D857" s="28" t="s">
        <v>560</v>
      </c>
    </row>
    <row r="858" spans="1:4">
      <c r="A858" s="28" t="s">
        <v>7113</v>
      </c>
      <c r="B858" s="28">
        <v>520131</v>
      </c>
      <c r="C858" s="28" t="s">
        <v>1451</v>
      </c>
      <c r="D858" s="28" t="s">
        <v>2055</v>
      </c>
    </row>
    <row r="859" spans="1:4">
      <c r="A859" s="28" t="s">
        <v>7112</v>
      </c>
      <c r="B859" s="28">
        <v>508571</v>
      </c>
      <c r="C859" s="28" t="s">
        <v>1451</v>
      </c>
      <c r="D859" s="28" t="s">
        <v>809</v>
      </c>
    </row>
    <row r="860" spans="1:4">
      <c r="A860" s="28" t="s">
        <v>7111</v>
      </c>
      <c r="B860" s="28">
        <v>513353</v>
      </c>
      <c r="C860" s="28" t="s">
        <v>1451</v>
      </c>
      <c r="D860" s="28" t="s">
        <v>121</v>
      </c>
    </row>
    <row r="861" spans="1:4">
      <c r="A861" s="28" t="s">
        <v>7110</v>
      </c>
      <c r="B861" s="28">
        <v>540678</v>
      </c>
      <c r="C861" s="28" t="s">
        <v>7109</v>
      </c>
      <c r="D861" s="28" t="s">
        <v>511</v>
      </c>
    </row>
    <row r="862" spans="1:4">
      <c r="A862" s="28" t="s">
        <v>7108</v>
      </c>
      <c r="B862" s="28">
        <v>539436</v>
      </c>
      <c r="C862" s="28" t="s">
        <v>7107</v>
      </c>
      <c r="D862" s="28" t="s">
        <v>323</v>
      </c>
    </row>
    <row r="863" spans="1:4">
      <c r="A863" s="28" t="s">
        <v>7106</v>
      </c>
      <c r="B863" s="28">
        <v>500830</v>
      </c>
      <c r="C863" s="28" t="s">
        <v>7104</v>
      </c>
      <c r="D863" s="28" t="s">
        <v>941</v>
      </c>
    </row>
    <row r="864" spans="1:4">
      <c r="A864" s="28" t="s">
        <v>7105</v>
      </c>
      <c r="B864" s="28">
        <v>500830</v>
      </c>
      <c r="C864" s="28" t="s">
        <v>7104</v>
      </c>
      <c r="D864" s="28" t="s">
        <v>941</v>
      </c>
    </row>
    <row r="865" spans="1:4">
      <c r="A865" s="28" t="s">
        <v>7103</v>
      </c>
      <c r="B865" s="28">
        <v>531210</v>
      </c>
      <c r="C865" s="28" t="s">
        <v>1451</v>
      </c>
      <c r="D865" s="28" t="s">
        <v>188</v>
      </c>
    </row>
    <row r="866" spans="1:4">
      <c r="A866" s="28" t="s">
        <v>7102</v>
      </c>
      <c r="B866" s="28">
        <v>540023</v>
      </c>
      <c r="C866" s="28" t="s">
        <v>1451</v>
      </c>
      <c r="D866" s="28" t="s">
        <v>1478</v>
      </c>
    </row>
    <row r="867" spans="1:4">
      <c r="A867" s="28" t="s">
        <v>7101</v>
      </c>
      <c r="B867" s="28">
        <v>524752</v>
      </c>
      <c r="C867" s="28" t="s">
        <v>1451</v>
      </c>
      <c r="D867" s="28" t="s">
        <v>188</v>
      </c>
    </row>
    <row r="868" spans="1:4">
      <c r="A868" s="28" t="s">
        <v>7100</v>
      </c>
      <c r="B868" s="28">
        <v>534691</v>
      </c>
      <c r="C868" s="28" t="s">
        <v>1451</v>
      </c>
      <c r="D868" s="28" t="s">
        <v>661</v>
      </c>
    </row>
    <row r="869" spans="1:4">
      <c r="A869" s="28" t="s">
        <v>7099</v>
      </c>
      <c r="B869" s="28">
        <v>535267</v>
      </c>
      <c r="C869" s="28" t="s">
        <v>1451</v>
      </c>
      <c r="D869" s="28" t="s">
        <v>720</v>
      </c>
    </row>
    <row r="870" spans="1:4">
      <c r="A870" s="28" t="s">
        <v>7098</v>
      </c>
      <c r="B870" s="28">
        <v>531216</v>
      </c>
      <c r="C870" s="28" t="s">
        <v>1451</v>
      </c>
      <c r="D870" s="28" t="s">
        <v>720</v>
      </c>
    </row>
    <row r="871" spans="1:4">
      <c r="A871" s="28" t="s">
        <v>7097</v>
      </c>
      <c r="B871" s="28">
        <v>533272</v>
      </c>
      <c r="C871" s="28" t="s">
        <v>7096</v>
      </c>
      <c r="D871" s="28" t="s">
        <v>1849</v>
      </c>
    </row>
    <row r="872" spans="1:4">
      <c r="A872" s="28" t="s">
        <v>7095</v>
      </c>
      <c r="B872" s="28">
        <v>539986</v>
      </c>
      <c r="C872" s="28" t="s">
        <v>1451</v>
      </c>
      <c r="D872" s="28" t="s">
        <v>846</v>
      </c>
    </row>
    <row r="873" spans="1:4">
      <c r="A873" s="28" t="s">
        <v>7094</v>
      </c>
      <c r="B873" s="28">
        <v>532342</v>
      </c>
      <c r="C873" s="28" t="s">
        <v>1451</v>
      </c>
      <c r="D873" s="28" t="s">
        <v>664</v>
      </c>
    </row>
    <row r="874" spans="1:4">
      <c r="A874" s="28" t="s">
        <v>7093</v>
      </c>
      <c r="B874" s="28">
        <v>531041</v>
      </c>
      <c r="C874" s="28" t="s">
        <v>1451</v>
      </c>
      <c r="D874" s="28" t="s">
        <v>928</v>
      </c>
    </row>
    <row r="875" spans="1:4">
      <c r="A875" s="28" t="s">
        <v>7092</v>
      </c>
      <c r="B875" s="28">
        <v>532456</v>
      </c>
      <c r="C875" s="28" t="s">
        <v>7091</v>
      </c>
      <c r="D875" s="28" t="s">
        <v>1984</v>
      </c>
    </row>
    <row r="876" spans="1:4">
      <c r="A876" s="28" t="s">
        <v>7090</v>
      </c>
      <c r="B876" s="28">
        <v>532339</v>
      </c>
      <c r="C876" s="28" t="s">
        <v>7089</v>
      </c>
      <c r="D876" s="28" t="s">
        <v>4284</v>
      </c>
    </row>
    <row r="877" spans="1:4">
      <c r="A877" s="28" t="s">
        <v>7088</v>
      </c>
      <c r="B877" s="28">
        <v>507833</v>
      </c>
      <c r="C877" s="28" t="s">
        <v>1451</v>
      </c>
      <c r="D877" s="28" t="s">
        <v>1396</v>
      </c>
    </row>
    <row r="878" spans="1:4">
      <c r="A878" s="28" t="s">
        <v>7087</v>
      </c>
      <c r="B878" s="28">
        <v>522231</v>
      </c>
      <c r="C878" s="28" t="s">
        <v>1451</v>
      </c>
      <c r="D878" s="28" t="s">
        <v>647</v>
      </c>
    </row>
    <row r="879" spans="1:4">
      <c r="A879" s="28" t="s">
        <v>7086</v>
      </c>
      <c r="B879" s="28">
        <v>538965</v>
      </c>
      <c r="C879" s="28" t="s">
        <v>1451</v>
      </c>
      <c r="D879" s="28" t="s">
        <v>188</v>
      </c>
    </row>
    <row r="880" spans="1:4">
      <c r="A880" s="28" t="s">
        <v>7085</v>
      </c>
      <c r="B880" s="28">
        <v>539266</v>
      </c>
      <c r="C880" s="28" t="s">
        <v>1451</v>
      </c>
      <c r="D880" s="28" t="s">
        <v>1507</v>
      </c>
    </row>
    <row r="881" spans="1:4">
      <c r="A881" s="28" t="s">
        <v>7084</v>
      </c>
      <c r="B881" s="28">
        <v>504340</v>
      </c>
      <c r="C881" s="28" t="s">
        <v>1451</v>
      </c>
      <c r="D881" s="28" t="s">
        <v>661</v>
      </c>
    </row>
    <row r="882" spans="1:4">
      <c r="A882" s="28" t="s">
        <v>7083</v>
      </c>
      <c r="B882" s="28">
        <v>539991</v>
      </c>
      <c r="C882" s="28" t="s">
        <v>7082</v>
      </c>
      <c r="D882" s="28" t="s">
        <v>1555</v>
      </c>
    </row>
    <row r="883" spans="1:4">
      <c r="A883" s="28" t="s">
        <v>7081</v>
      </c>
      <c r="B883" s="28">
        <v>526829</v>
      </c>
      <c r="C883" s="28" t="s">
        <v>1451</v>
      </c>
      <c r="D883" s="28" t="s">
        <v>2139</v>
      </c>
    </row>
    <row r="884" spans="1:4">
      <c r="A884" s="28" t="s">
        <v>7080</v>
      </c>
      <c r="B884" s="28">
        <v>526829</v>
      </c>
      <c r="C884" s="28" t="s">
        <v>7079</v>
      </c>
      <c r="D884" s="28" t="s">
        <v>2139</v>
      </c>
    </row>
    <row r="885" spans="1:4">
      <c r="A885" s="28" t="s">
        <v>7078</v>
      </c>
      <c r="B885" s="28">
        <v>526829</v>
      </c>
      <c r="C885" s="28" t="s">
        <v>1451</v>
      </c>
      <c r="D885" s="28" t="s">
        <v>2139</v>
      </c>
    </row>
    <row r="886" spans="1:4">
      <c r="A886" s="28" t="s">
        <v>7077</v>
      </c>
      <c r="B886" s="28">
        <v>539091</v>
      </c>
      <c r="C886" s="28" t="s">
        <v>1451</v>
      </c>
      <c r="D886" s="28" t="s">
        <v>1507</v>
      </c>
    </row>
    <row r="887" spans="1:4">
      <c r="A887" s="28" t="s">
        <v>7076</v>
      </c>
      <c r="B887" s="28">
        <v>532902</v>
      </c>
      <c r="C887" s="28" t="s">
        <v>7075</v>
      </c>
      <c r="D887" s="28" t="s">
        <v>642</v>
      </c>
    </row>
    <row r="888" spans="1:4">
      <c r="A888" s="28" t="s">
        <v>7074</v>
      </c>
      <c r="B888" s="28" t="s">
        <v>1451</v>
      </c>
      <c r="C888" s="28" t="s">
        <v>7073</v>
      </c>
      <c r="D888" s="28" t="s">
        <v>1596</v>
      </c>
    </row>
    <row r="889" spans="1:4">
      <c r="A889" s="28" t="s">
        <v>7072</v>
      </c>
      <c r="B889" s="28">
        <v>531344</v>
      </c>
      <c r="C889" s="28" t="s">
        <v>7070</v>
      </c>
      <c r="D889" s="28" t="s">
        <v>691</v>
      </c>
    </row>
    <row r="890" spans="1:4">
      <c r="A890" s="28" t="s">
        <v>7071</v>
      </c>
      <c r="B890" s="28">
        <v>531344</v>
      </c>
      <c r="C890" s="28" t="s">
        <v>7070</v>
      </c>
      <c r="D890" s="28" t="s">
        <v>691</v>
      </c>
    </row>
    <row r="891" spans="1:4">
      <c r="A891" s="28" t="s">
        <v>7069</v>
      </c>
      <c r="B891" s="28">
        <v>540597</v>
      </c>
      <c r="C891" s="28" t="s">
        <v>1451</v>
      </c>
      <c r="D891" s="28" t="s">
        <v>728</v>
      </c>
    </row>
    <row r="892" spans="1:4">
      <c r="A892" s="28" t="s">
        <v>7068</v>
      </c>
      <c r="B892" s="28">
        <v>531067</v>
      </c>
      <c r="C892" s="28" t="s">
        <v>1451</v>
      </c>
      <c r="D892" s="28" t="s">
        <v>720</v>
      </c>
    </row>
    <row r="893" spans="1:4">
      <c r="A893" s="28" t="s">
        <v>7067</v>
      </c>
      <c r="B893" s="28">
        <v>531067</v>
      </c>
      <c r="C893" s="28" t="s">
        <v>1451</v>
      </c>
      <c r="D893" s="28" t="s">
        <v>720</v>
      </c>
    </row>
    <row r="894" spans="1:4">
      <c r="A894" s="28" t="s">
        <v>7066</v>
      </c>
      <c r="B894" s="28">
        <v>506935</v>
      </c>
      <c r="C894" s="28" t="s">
        <v>1451</v>
      </c>
      <c r="D894" s="28" t="s">
        <v>1341</v>
      </c>
    </row>
    <row r="895" spans="1:4">
      <c r="A895" s="28" t="s">
        <v>7065</v>
      </c>
      <c r="B895" s="28">
        <v>531460</v>
      </c>
      <c r="C895" s="28" t="s">
        <v>1451</v>
      </c>
      <c r="D895" s="28" t="s">
        <v>674</v>
      </c>
    </row>
    <row r="896" spans="1:4">
      <c r="A896" s="28" t="s">
        <v>7064</v>
      </c>
      <c r="B896" s="28">
        <v>523232</v>
      </c>
      <c r="C896" s="28" t="s">
        <v>1451</v>
      </c>
      <c r="D896" s="28" t="s">
        <v>2139</v>
      </c>
    </row>
    <row r="897" spans="1:4">
      <c r="A897" s="28" t="s">
        <v>7063</v>
      </c>
      <c r="B897" s="28">
        <v>538868</v>
      </c>
      <c r="C897" s="28" t="s">
        <v>1451</v>
      </c>
      <c r="D897" s="28" t="s">
        <v>720</v>
      </c>
    </row>
    <row r="898" spans="1:4">
      <c r="A898" s="28" t="s">
        <v>7062</v>
      </c>
      <c r="B898" s="28" t="s">
        <v>1451</v>
      </c>
      <c r="C898" s="28" t="s">
        <v>7061</v>
      </c>
      <c r="D898" s="28" t="s">
        <v>1449</v>
      </c>
    </row>
    <row r="899" spans="1:4">
      <c r="A899" s="28" t="s">
        <v>7060</v>
      </c>
      <c r="B899" s="28">
        <v>522295</v>
      </c>
      <c r="C899" s="28" t="s">
        <v>7059</v>
      </c>
      <c r="D899" s="28" t="s">
        <v>846</v>
      </c>
    </row>
    <row r="900" spans="1:4">
      <c r="A900" s="28" t="s">
        <v>7058</v>
      </c>
      <c r="B900" s="28">
        <v>531556</v>
      </c>
      <c r="C900" s="28" t="s">
        <v>7057</v>
      </c>
      <c r="D900" s="28" t="s">
        <v>1919</v>
      </c>
    </row>
    <row r="901" spans="1:4">
      <c r="A901" s="28" t="s">
        <v>7056</v>
      </c>
      <c r="B901" s="28">
        <v>524506</v>
      </c>
      <c r="C901" s="28" t="s">
        <v>1451</v>
      </c>
      <c r="D901" s="28" t="s">
        <v>188</v>
      </c>
    </row>
    <row r="902" spans="1:4">
      <c r="A902" s="28" t="s">
        <v>7055</v>
      </c>
      <c r="B902" s="28">
        <v>530755</v>
      </c>
      <c r="C902" s="28" t="s">
        <v>7054</v>
      </c>
      <c r="D902" s="28" t="s">
        <v>5908</v>
      </c>
    </row>
    <row r="903" spans="1:4">
      <c r="A903" s="28" t="s">
        <v>7053</v>
      </c>
      <c r="B903" s="28">
        <v>532941</v>
      </c>
      <c r="C903" s="28" t="s">
        <v>7052</v>
      </c>
      <c r="D903" s="28" t="s">
        <v>674</v>
      </c>
    </row>
    <row r="904" spans="1:4">
      <c r="A904" s="28" t="s">
        <v>7051</v>
      </c>
      <c r="B904" s="28">
        <v>507543</v>
      </c>
      <c r="C904" s="28" t="s">
        <v>1451</v>
      </c>
      <c r="D904" s="28" t="s">
        <v>1362</v>
      </c>
    </row>
    <row r="905" spans="1:4">
      <c r="A905" s="28" t="s">
        <v>7050</v>
      </c>
      <c r="B905" s="28">
        <v>533167</v>
      </c>
      <c r="C905" s="28" t="s">
        <v>1451</v>
      </c>
      <c r="D905" s="28" t="s">
        <v>647</v>
      </c>
    </row>
    <row r="906" spans="1:4">
      <c r="A906" s="28" t="s">
        <v>7049</v>
      </c>
      <c r="B906" s="28">
        <v>506395</v>
      </c>
      <c r="C906" s="28" t="s">
        <v>7048</v>
      </c>
      <c r="D906" s="28" t="s">
        <v>133</v>
      </c>
    </row>
    <row r="907" spans="1:4">
      <c r="A907" s="28" t="s">
        <v>7047</v>
      </c>
      <c r="B907" s="28">
        <v>526737</v>
      </c>
      <c r="C907" s="28" t="s">
        <v>1451</v>
      </c>
      <c r="D907" s="28" t="s">
        <v>728</v>
      </c>
    </row>
    <row r="908" spans="1:4">
      <c r="A908" s="28" t="s">
        <v>7046</v>
      </c>
      <c r="B908" s="28">
        <v>540199</v>
      </c>
      <c r="C908" s="28" t="s">
        <v>1451</v>
      </c>
      <c r="D908" s="28" t="s">
        <v>661</v>
      </c>
    </row>
    <row r="909" spans="1:4">
      <c r="A909" s="28" t="s">
        <v>7045</v>
      </c>
      <c r="B909" s="28">
        <v>532179</v>
      </c>
      <c r="C909" s="28" t="s">
        <v>7044</v>
      </c>
      <c r="D909" s="28" t="s">
        <v>639</v>
      </c>
    </row>
    <row r="910" spans="1:4">
      <c r="A910" s="28" t="s">
        <v>7043</v>
      </c>
      <c r="B910" s="28">
        <v>530859</v>
      </c>
      <c r="C910" s="28" t="s">
        <v>1451</v>
      </c>
      <c r="D910" s="28" t="s">
        <v>1371</v>
      </c>
    </row>
    <row r="911" spans="1:4">
      <c r="A911" s="28" t="s">
        <v>7042</v>
      </c>
      <c r="B911" s="28">
        <v>530545</v>
      </c>
      <c r="C911" s="28" t="s">
        <v>1451</v>
      </c>
      <c r="D911" s="28" t="s">
        <v>717</v>
      </c>
    </row>
    <row r="912" spans="1:4">
      <c r="A912" s="28" t="s">
        <v>7041</v>
      </c>
      <c r="B912" s="28">
        <v>530545</v>
      </c>
      <c r="C912" s="28" t="s">
        <v>1451</v>
      </c>
      <c r="D912" s="28" t="s">
        <v>717</v>
      </c>
    </row>
    <row r="913" spans="1:4">
      <c r="A913" s="28" t="s">
        <v>7040</v>
      </c>
      <c r="B913" s="28">
        <v>523100</v>
      </c>
      <c r="C913" s="28" t="s">
        <v>1451</v>
      </c>
      <c r="D913" s="28" t="s">
        <v>1566</v>
      </c>
    </row>
    <row r="914" spans="1:4">
      <c r="A914" s="28" t="s">
        <v>7039</v>
      </c>
      <c r="B914" s="28">
        <v>508814</v>
      </c>
      <c r="C914" s="28" t="s">
        <v>7038</v>
      </c>
      <c r="D914" s="28" t="s">
        <v>397</v>
      </c>
    </row>
    <row r="915" spans="1:4">
      <c r="A915" s="28" t="s">
        <v>7037</v>
      </c>
      <c r="B915" s="28">
        <v>538922</v>
      </c>
      <c r="C915" s="28" t="s">
        <v>1451</v>
      </c>
      <c r="D915" s="28" t="s">
        <v>1341</v>
      </c>
    </row>
    <row r="916" spans="1:4">
      <c r="A916" s="28" t="s">
        <v>7036</v>
      </c>
      <c r="B916" s="28">
        <v>526550</v>
      </c>
      <c r="C916" s="28" t="s">
        <v>7035</v>
      </c>
      <c r="D916" s="28" t="s">
        <v>1527</v>
      </c>
    </row>
    <row r="917" spans="1:4">
      <c r="A917" s="28" t="s">
        <v>7034</v>
      </c>
      <c r="B917" s="28">
        <v>531624</v>
      </c>
      <c r="C917" s="28" t="s">
        <v>7033</v>
      </c>
      <c r="D917" s="28" t="s">
        <v>642</v>
      </c>
    </row>
    <row r="918" spans="1:4">
      <c r="A918" s="28" t="s">
        <v>7032</v>
      </c>
      <c r="B918" s="28">
        <v>523415</v>
      </c>
      <c r="C918" s="28" t="s">
        <v>1451</v>
      </c>
      <c r="D918" s="28" t="s">
        <v>1566</v>
      </c>
    </row>
    <row r="919" spans="1:4">
      <c r="A919" s="28" t="s">
        <v>7031</v>
      </c>
      <c r="B919" s="28">
        <v>534920</v>
      </c>
      <c r="C919" s="28" t="s">
        <v>1451</v>
      </c>
      <c r="D919" s="28" t="s">
        <v>664</v>
      </c>
    </row>
    <row r="920" spans="1:4">
      <c r="A920" s="28" t="s">
        <v>7030</v>
      </c>
      <c r="B920" s="28">
        <v>533144</v>
      </c>
      <c r="C920" s="28" t="s">
        <v>7029</v>
      </c>
      <c r="D920" s="28" t="s">
        <v>891</v>
      </c>
    </row>
    <row r="921" spans="1:4">
      <c r="A921" s="28" t="s">
        <v>7028</v>
      </c>
      <c r="B921" s="28">
        <v>542641</v>
      </c>
      <c r="C921" s="28" t="s">
        <v>7027</v>
      </c>
      <c r="D921" s="28" t="s">
        <v>720</v>
      </c>
    </row>
    <row r="922" spans="1:4">
      <c r="A922" s="28" t="s">
        <v>7026</v>
      </c>
      <c r="B922" s="28">
        <v>538770</v>
      </c>
      <c r="C922" s="28" t="s">
        <v>1451</v>
      </c>
      <c r="D922" s="28" t="s">
        <v>642</v>
      </c>
    </row>
    <row r="923" spans="1:4">
      <c r="A923" s="28" t="s">
        <v>7025</v>
      </c>
      <c r="B923" s="28">
        <v>512093</v>
      </c>
      <c r="C923" s="28" t="s">
        <v>1451</v>
      </c>
      <c r="D923" s="28" t="s">
        <v>1341</v>
      </c>
    </row>
    <row r="924" spans="1:4">
      <c r="A924" s="28" t="s">
        <v>7024</v>
      </c>
      <c r="B924" s="28">
        <v>522001</v>
      </c>
      <c r="C924" s="28" t="s">
        <v>1451</v>
      </c>
      <c r="D924" s="28" t="s">
        <v>1849</v>
      </c>
    </row>
    <row r="925" spans="1:4">
      <c r="A925" s="28" t="s">
        <v>7023</v>
      </c>
      <c r="B925" s="28">
        <v>509472</v>
      </c>
      <c r="C925" s="28" t="s">
        <v>1451</v>
      </c>
      <c r="D925" s="28" t="s">
        <v>928</v>
      </c>
    </row>
    <row r="926" spans="1:4">
      <c r="A926" s="28" t="s">
        <v>7022</v>
      </c>
      <c r="B926" s="28">
        <v>524388</v>
      </c>
      <c r="C926" s="28" t="s">
        <v>1451</v>
      </c>
      <c r="D926" s="28" t="s">
        <v>1396</v>
      </c>
    </row>
    <row r="927" spans="1:4">
      <c r="A927" s="28" t="s">
        <v>7021</v>
      </c>
      <c r="B927" s="28">
        <v>539527</v>
      </c>
      <c r="C927" s="28" t="s">
        <v>1451</v>
      </c>
      <c r="D927" s="28" t="s">
        <v>712</v>
      </c>
    </row>
    <row r="928" spans="1:4">
      <c r="A928" s="28" t="s">
        <v>7020</v>
      </c>
      <c r="B928" s="28">
        <v>532392</v>
      </c>
      <c r="C928" s="28" t="s">
        <v>7019</v>
      </c>
      <c r="D928" s="28" t="s">
        <v>1663</v>
      </c>
    </row>
    <row r="929" spans="1:4">
      <c r="A929" s="28" t="s">
        <v>7018</v>
      </c>
      <c r="B929" s="28" t="s">
        <v>1451</v>
      </c>
      <c r="C929" s="28" t="s">
        <v>7017</v>
      </c>
      <c r="D929" s="28" t="s">
        <v>1449</v>
      </c>
    </row>
    <row r="930" spans="1:4">
      <c r="A930" s="28" t="s">
        <v>7016</v>
      </c>
      <c r="B930" s="28">
        <v>541770</v>
      </c>
      <c r="C930" s="28" t="s">
        <v>7015</v>
      </c>
      <c r="D930" s="28" t="s">
        <v>720</v>
      </c>
    </row>
    <row r="931" spans="1:4">
      <c r="A931" s="28" t="s">
        <v>7014</v>
      </c>
      <c r="B931" s="28">
        <v>539131</v>
      </c>
      <c r="C931" s="28" t="s">
        <v>1451</v>
      </c>
      <c r="D931" s="28" t="s">
        <v>1507</v>
      </c>
    </row>
    <row r="932" spans="1:4">
      <c r="A932" s="28" t="s">
        <v>7013</v>
      </c>
      <c r="B932" s="28">
        <v>512379</v>
      </c>
      <c r="C932" s="28" t="s">
        <v>1451</v>
      </c>
      <c r="D932" s="28" t="s">
        <v>1341</v>
      </c>
    </row>
    <row r="933" spans="1:4">
      <c r="A933" s="28" t="s">
        <v>7012</v>
      </c>
      <c r="B933" s="28">
        <v>511413</v>
      </c>
      <c r="C933" s="28" t="s">
        <v>7011</v>
      </c>
      <c r="D933" s="28" t="s">
        <v>720</v>
      </c>
    </row>
    <row r="934" spans="1:4">
      <c r="A934" s="28" t="s">
        <v>7010</v>
      </c>
      <c r="B934" s="28">
        <v>526269</v>
      </c>
      <c r="C934" s="28" t="s">
        <v>1451</v>
      </c>
      <c r="D934" s="28" t="s">
        <v>121</v>
      </c>
    </row>
    <row r="935" spans="1:4">
      <c r="A935" s="28" t="s">
        <v>7009</v>
      </c>
      <c r="B935" s="28">
        <v>526977</v>
      </c>
      <c r="C935" s="28" t="s">
        <v>1451</v>
      </c>
      <c r="D935" s="28" t="s">
        <v>139</v>
      </c>
    </row>
    <row r="936" spans="1:4">
      <c r="A936" s="28" t="s">
        <v>7008</v>
      </c>
      <c r="B936" s="28">
        <v>500092</v>
      </c>
      <c r="C936" s="28" t="s">
        <v>7007</v>
      </c>
      <c r="D936" s="28" t="s">
        <v>661</v>
      </c>
    </row>
    <row r="937" spans="1:4">
      <c r="A937" s="28" t="s">
        <v>7006</v>
      </c>
      <c r="B937" s="28">
        <v>539876</v>
      </c>
      <c r="C937" s="28" t="s">
        <v>7005</v>
      </c>
      <c r="D937" s="28" t="s">
        <v>201</v>
      </c>
    </row>
    <row r="938" spans="1:4">
      <c r="A938" s="28" t="s">
        <v>7004</v>
      </c>
      <c r="B938" s="28" t="s">
        <v>1451</v>
      </c>
      <c r="C938" s="28" t="s">
        <v>7003</v>
      </c>
      <c r="D938" s="28" t="s">
        <v>1449</v>
      </c>
    </row>
    <row r="939" spans="1:4">
      <c r="A939" s="28" t="s">
        <v>7002</v>
      </c>
      <c r="B939" s="28">
        <v>538521</v>
      </c>
      <c r="C939" s="28" t="s">
        <v>1451</v>
      </c>
      <c r="D939" s="28" t="s">
        <v>891</v>
      </c>
    </row>
    <row r="940" spans="1:4">
      <c r="A940" s="28" t="s">
        <v>7001</v>
      </c>
      <c r="B940" s="28">
        <v>540903</v>
      </c>
      <c r="C940" s="28" t="s">
        <v>1451</v>
      </c>
      <c r="D940" s="28" t="s">
        <v>310</v>
      </c>
    </row>
    <row r="941" spans="1:4">
      <c r="A941" s="28" t="s">
        <v>7000</v>
      </c>
      <c r="B941" s="28">
        <v>530067</v>
      </c>
      <c r="C941" s="28" t="s">
        <v>1451</v>
      </c>
      <c r="D941" s="28" t="s">
        <v>720</v>
      </c>
    </row>
    <row r="942" spans="1:4">
      <c r="A942" s="28" t="s">
        <v>6999</v>
      </c>
      <c r="B942" s="28">
        <v>526027</v>
      </c>
      <c r="C942" s="28" t="s">
        <v>6998</v>
      </c>
      <c r="D942" s="28" t="s">
        <v>3060</v>
      </c>
    </row>
    <row r="943" spans="1:4">
      <c r="A943" s="28" t="s">
        <v>6997</v>
      </c>
      <c r="B943" s="28">
        <v>511710</v>
      </c>
      <c r="C943" s="28" t="s">
        <v>1451</v>
      </c>
      <c r="D943" s="28" t="s">
        <v>720</v>
      </c>
    </row>
    <row r="944" spans="1:4">
      <c r="A944" s="28" t="s">
        <v>6996</v>
      </c>
      <c r="B944" s="28">
        <v>500480</v>
      </c>
      <c r="C944" s="28" t="s">
        <v>6994</v>
      </c>
      <c r="D944" s="28" t="s">
        <v>231</v>
      </c>
    </row>
    <row r="945" spans="1:4">
      <c r="A945" s="28" t="s">
        <v>6995</v>
      </c>
      <c r="B945" s="28">
        <v>500480</v>
      </c>
      <c r="C945" s="28" t="s">
        <v>6994</v>
      </c>
      <c r="D945" s="28" t="s">
        <v>231</v>
      </c>
    </row>
    <row r="946" spans="1:4">
      <c r="A946" s="28" t="s">
        <v>6993</v>
      </c>
      <c r="B946" s="28">
        <v>530843</v>
      </c>
      <c r="C946" s="28" t="s">
        <v>6992</v>
      </c>
      <c r="D946" s="28" t="s">
        <v>941</v>
      </c>
    </row>
    <row r="947" spans="1:4">
      <c r="A947" s="28" t="s">
        <v>6991</v>
      </c>
      <c r="B947" s="28">
        <v>532332</v>
      </c>
      <c r="C947" s="28" t="s">
        <v>6990</v>
      </c>
      <c r="D947" s="28" t="s">
        <v>1341</v>
      </c>
    </row>
    <row r="948" spans="1:4">
      <c r="A948" s="28" t="s">
        <v>6989</v>
      </c>
      <c r="B948" s="28">
        <v>531472</v>
      </c>
      <c r="C948" s="28" t="s">
        <v>1451</v>
      </c>
      <c r="D948" s="28" t="s">
        <v>674</v>
      </c>
    </row>
    <row r="949" spans="1:4">
      <c r="A949" s="28" t="s">
        <v>6988</v>
      </c>
      <c r="B949" s="28">
        <v>532640</v>
      </c>
      <c r="C949" s="28" t="s">
        <v>6986</v>
      </c>
      <c r="D949" s="28" t="s">
        <v>2183</v>
      </c>
    </row>
    <row r="950" spans="1:4">
      <c r="A950" s="28" t="s">
        <v>6987</v>
      </c>
      <c r="B950" s="28">
        <v>532640</v>
      </c>
      <c r="C950" s="28" t="s">
        <v>6986</v>
      </c>
      <c r="D950" s="28" t="s">
        <v>2183</v>
      </c>
    </row>
    <row r="951" spans="1:4">
      <c r="A951" s="28" t="s">
        <v>6985</v>
      </c>
      <c r="B951" s="28">
        <v>532271</v>
      </c>
      <c r="C951" s="28" t="s">
        <v>1451</v>
      </c>
      <c r="D951" s="28" t="s">
        <v>1341</v>
      </c>
    </row>
    <row r="952" spans="1:4">
      <c r="A952" s="28" t="s">
        <v>6984</v>
      </c>
      <c r="B952" s="28">
        <v>532173</v>
      </c>
      <c r="C952" s="28" t="s">
        <v>6983</v>
      </c>
      <c r="D952" s="28" t="s">
        <v>1341</v>
      </c>
    </row>
    <row r="953" spans="1:4">
      <c r="A953" s="28" t="s">
        <v>6982</v>
      </c>
      <c r="B953" s="28">
        <v>532175</v>
      </c>
      <c r="C953" s="28" t="s">
        <v>6981</v>
      </c>
      <c r="D953" s="28" t="s">
        <v>664</v>
      </c>
    </row>
    <row r="954" spans="1:4">
      <c r="A954" s="28" t="s">
        <v>6980</v>
      </c>
      <c r="B954" s="28">
        <v>533151</v>
      </c>
      <c r="C954" s="28" t="s">
        <v>6979</v>
      </c>
      <c r="D954" s="28" t="s">
        <v>2183</v>
      </c>
    </row>
    <row r="955" spans="1:4">
      <c r="A955" s="28" t="s">
        <v>6978</v>
      </c>
      <c r="B955" s="28">
        <v>533160</v>
      </c>
      <c r="C955" s="28" t="s">
        <v>6977</v>
      </c>
      <c r="D955" s="28" t="s">
        <v>642</v>
      </c>
    </row>
    <row r="956" spans="1:4">
      <c r="A956" s="28" t="s">
        <v>6976</v>
      </c>
      <c r="B956" s="28" t="s">
        <v>1451</v>
      </c>
      <c r="C956" s="28" t="s">
        <v>6975</v>
      </c>
      <c r="D956" s="28" t="s">
        <v>1449</v>
      </c>
    </row>
    <row r="957" spans="1:4">
      <c r="A957" s="28" t="s">
        <v>6974</v>
      </c>
      <c r="B957" s="28" t="s">
        <v>1451</v>
      </c>
      <c r="C957" s="28" t="s">
        <v>6973</v>
      </c>
      <c r="D957" s="28" t="s">
        <v>1449</v>
      </c>
    </row>
    <row r="958" spans="1:4">
      <c r="A958" s="28" t="s">
        <v>6972</v>
      </c>
      <c r="B958" s="28">
        <v>517514</v>
      </c>
      <c r="C958" s="28" t="s">
        <v>1451</v>
      </c>
      <c r="D958" s="28" t="s">
        <v>794</v>
      </c>
    </row>
    <row r="959" spans="1:4">
      <c r="A959" s="28" t="s">
        <v>6971</v>
      </c>
      <c r="B959" s="28">
        <v>517514</v>
      </c>
      <c r="C959" s="28" t="s">
        <v>1451</v>
      </c>
      <c r="D959" s="28" t="s">
        <v>794</v>
      </c>
    </row>
    <row r="960" spans="1:4">
      <c r="A960" s="28" t="s">
        <v>6970</v>
      </c>
      <c r="B960" s="28">
        <v>500096</v>
      </c>
      <c r="C960" s="28" t="s">
        <v>6968</v>
      </c>
      <c r="D960" s="28" t="s">
        <v>941</v>
      </c>
    </row>
    <row r="961" spans="1:4">
      <c r="A961" s="28" t="s">
        <v>6969</v>
      </c>
      <c r="B961" s="28">
        <v>500096</v>
      </c>
      <c r="C961" s="28" t="s">
        <v>6968</v>
      </c>
      <c r="D961" s="28" t="s">
        <v>941</v>
      </c>
    </row>
    <row r="962" spans="1:4">
      <c r="A962" s="28" t="s">
        <v>6967</v>
      </c>
      <c r="B962" s="28">
        <v>526821</v>
      </c>
      <c r="C962" s="28" t="s">
        <v>1451</v>
      </c>
      <c r="D962" s="28" t="s">
        <v>121</v>
      </c>
    </row>
    <row r="963" spans="1:4">
      <c r="A963" s="28" t="s">
        <v>6966</v>
      </c>
      <c r="B963" s="28">
        <v>530825</v>
      </c>
      <c r="C963" s="28" t="s">
        <v>1451</v>
      </c>
      <c r="D963" s="28" t="s">
        <v>121</v>
      </c>
    </row>
    <row r="964" spans="1:4">
      <c r="A964" s="28" t="s">
        <v>6965</v>
      </c>
      <c r="B964" s="28">
        <v>530825</v>
      </c>
      <c r="C964" s="28" t="s">
        <v>1451</v>
      </c>
      <c r="D964" s="28" t="s">
        <v>121</v>
      </c>
    </row>
    <row r="965" spans="1:4">
      <c r="A965" s="28" t="s">
        <v>6964</v>
      </c>
      <c r="B965" s="28">
        <v>501148</v>
      </c>
      <c r="C965" s="28" t="s">
        <v>1451</v>
      </c>
      <c r="D965" s="28" t="s">
        <v>1507</v>
      </c>
    </row>
    <row r="966" spans="1:4">
      <c r="A966" s="28" t="s">
        <v>6963</v>
      </c>
      <c r="B966" s="28">
        <v>542216</v>
      </c>
      <c r="C966" s="28" t="s">
        <v>6962</v>
      </c>
      <c r="D966" s="28" t="s">
        <v>6961</v>
      </c>
    </row>
    <row r="967" spans="1:4">
      <c r="A967" s="28" t="s">
        <v>6960</v>
      </c>
      <c r="B967" s="28">
        <v>500097</v>
      </c>
      <c r="C967" s="28" t="s">
        <v>6959</v>
      </c>
      <c r="D967" s="28" t="s">
        <v>523</v>
      </c>
    </row>
    <row r="968" spans="1:4">
      <c r="A968" s="28" t="s">
        <v>6958</v>
      </c>
      <c r="B968" s="28">
        <v>539900</v>
      </c>
      <c r="C968" s="28" t="s">
        <v>1451</v>
      </c>
      <c r="D968" s="28" t="s">
        <v>928</v>
      </c>
    </row>
    <row r="969" spans="1:4">
      <c r="A969" s="28" t="s">
        <v>6957</v>
      </c>
      <c r="B969" s="28">
        <v>521220</v>
      </c>
      <c r="C969" s="28" t="s">
        <v>6956</v>
      </c>
      <c r="D969" s="28" t="s">
        <v>636</v>
      </c>
    </row>
    <row r="970" spans="1:4">
      <c r="A970" s="28" t="s">
        <v>6955</v>
      </c>
      <c r="B970" s="28" t="s">
        <v>1451</v>
      </c>
      <c r="C970" s="28" t="s">
        <v>6954</v>
      </c>
      <c r="D970" s="28" t="s">
        <v>1449</v>
      </c>
    </row>
    <row r="971" spans="1:4">
      <c r="A971" s="28" t="s">
        <v>6953</v>
      </c>
      <c r="B971" s="28">
        <v>532329</v>
      </c>
      <c r="C971" s="28" t="s">
        <v>1451</v>
      </c>
      <c r="D971" s="28" t="s">
        <v>1341</v>
      </c>
    </row>
    <row r="972" spans="1:4">
      <c r="A972" s="28" t="s">
        <v>6952</v>
      </c>
      <c r="B972" s="28">
        <v>532329</v>
      </c>
      <c r="C972" s="28" t="s">
        <v>1451</v>
      </c>
      <c r="D972" s="28" t="s">
        <v>1341</v>
      </c>
    </row>
    <row r="973" spans="1:4">
      <c r="A973" s="28" t="s">
        <v>6951</v>
      </c>
      <c r="B973" s="28">
        <v>540361</v>
      </c>
      <c r="C973" s="28" t="s">
        <v>1451</v>
      </c>
      <c r="D973" s="28" t="s">
        <v>928</v>
      </c>
    </row>
    <row r="974" spans="1:4">
      <c r="A974" s="28" t="s">
        <v>6950</v>
      </c>
      <c r="B974" s="28">
        <v>539770</v>
      </c>
      <c r="C974" s="28" t="s">
        <v>1451</v>
      </c>
      <c r="D974" s="28" t="s">
        <v>661</v>
      </c>
    </row>
    <row r="975" spans="1:4">
      <c r="A975" s="28" t="s">
        <v>6949</v>
      </c>
      <c r="B975" s="28">
        <v>539884</v>
      </c>
      <c r="C975" s="28" t="s">
        <v>1451</v>
      </c>
      <c r="D975" s="28" t="s">
        <v>763</v>
      </c>
    </row>
    <row r="976" spans="1:4">
      <c r="A976" s="28" t="s">
        <v>6948</v>
      </c>
      <c r="B976" s="28">
        <v>532528</v>
      </c>
      <c r="C976" s="28" t="s">
        <v>6947</v>
      </c>
      <c r="D976" s="28" t="s">
        <v>1341</v>
      </c>
    </row>
    <row r="977" spans="1:4">
      <c r="A977" s="28" t="s">
        <v>6946</v>
      </c>
      <c r="B977" s="28">
        <v>530171</v>
      </c>
      <c r="C977" s="28" t="s">
        <v>1451</v>
      </c>
      <c r="D977" s="28" t="s">
        <v>661</v>
      </c>
    </row>
    <row r="978" spans="1:4">
      <c r="A978" s="28" t="s">
        <v>6945</v>
      </c>
      <c r="B978" s="28">
        <v>530393</v>
      </c>
      <c r="C978" s="28" t="s">
        <v>6944</v>
      </c>
      <c r="D978" s="28" t="s">
        <v>661</v>
      </c>
    </row>
    <row r="979" spans="1:4">
      <c r="A979" s="28" t="s">
        <v>6943</v>
      </c>
      <c r="B979" s="28">
        <v>532772</v>
      </c>
      <c r="C979" s="28" t="s">
        <v>6942</v>
      </c>
      <c r="D979" s="28" t="s">
        <v>639</v>
      </c>
    </row>
    <row r="980" spans="1:4">
      <c r="A980" s="28" t="s">
        <v>6941</v>
      </c>
      <c r="B980" s="28">
        <v>511611</v>
      </c>
      <c r="C980" s="28" t="s">
        <v>6940</v>
      </c>
      <c r="D980" s="28" t="s">
        <v>720</v>
      </c>
    </row>
    <row r="981" spans="1:4">
      <c r="A981" s="28" t="s">
        <v>6939</v>
      </c>
      <c r="B981" s="28">
        <v>502820</v>
      </c>
      <c r="C981" s="28" t="s">
        <v>6938</v>
      </c>
      <c r="D981" s="28" t="s">
        <v>636</v>
      </c>
    </row>
    <row r="982" spans="1:4">
      <c r="A982" s="28" t="s">
        <v>6937</v>
      </c>
      <c r="B982" s="28">
        <v>523369</v>
      </c>
      <c r="C982" s="28" t="s">
        <v>1451</v>
      </c>
      <c r="D982" s="28" t="s">
        <v>523</v>
      </c>
    </row>
    <row r="983" spans="1:4">
      <c r="A983" s="28" t="s">
        <v>6936</v>
      </c>
      <c r="B983" s="28">
        <v>523367</v>
      </c>
      <c r="C983" s="28" t="s">
        <v>6935</v>
      </c>
      <c r="D983" s="28" t="s">
        <v>717</v>
      </c>
    </row>
    <row r="984" spans="1:4">
      <c r="A984" s="28" t="s">
        <v>6934</v>
      </c>
      <c r="B984" s="28">
        <v>500117</v>
      </c>
      <c r="C984" s="28" t="s">
        <v>6933</v>
      </c>
      <c r="D984" s="28" t="s">
        <v>595</v>
      </c>
    </row>
    <row r="985" spans="1:4">
      <c r="A985" s="28" t="s">
        <v>6932</v>
      </c>
      <c r="B985" s="28">
        <v>590031</v>
      </c>
      <c r="C985" s="28" t="s">
        <v>6930</v>
      </c>
      <c r="D985" s="28" t="s">
        <v>794</v>
      </c>
    </row>
    <row r="986" spans="1:4">
      <c r="A986" s="28" t="s">
        <v>6931</v>
      </c>
      <c r="B986" s="28">
        <v>590031</v>
      </c>
      <c r="C986" s="28" t="s">
        <v>6930</v>
      </c>
      <c r="D986" s="28" t="s">
        <v>794</v>
      </c>
    </row>
    <row r="987" spans="1:4">
      <c r="A987" s="28" t="s">
        <v>6929</v>
      </c>
      <c r="B987" s="28" t="s">
        <v>1451</v>
      </c>
      <c r="C987" s="28" t="s">
        <v>6928</v>
      </c>
      <c r="D987" s="28" t="s">
        <v>1449</v>
      </c>
    </row>
    <row r="988" spans="1:4">
      <c r="A988" s="28" t="s">
        <v>6927</v>
      </c>
      <c r="B988" s="28">
        <v>505703</v>
      </c>
      <c r="C988" s="28" t="s">
        <v>1451</v>
      </c>
      <c r="D988" s="28" t="s">
        <v>231</v>
      </c>
    </row>
    <row r="989" spans="1:4">
      <c r="A989" s="28" t="s">
        <v>6926</v>
      </c>
      <c r="B989" s="28">
        <v>502137</v>
      </c>
      <c r="C989" s="28" t="s">
        <v>6925</v>
      </c>
      <c r="D989" s="28" t="s">
        <v>403</v>
      </c>
    </row>
    <row r="990" spans="1:4">
      <c r="A990" s="28" t="s">
        <v>6924</v>
      </c>
      <c r="B990" s="28">
        <v>512068</v>
      </c>
      <c r="C990" s="28" t="s">
        <v>1451</v>
      </c>
      <c r="D990" s="28" t="s">
        <v>2195</v>
      </c>
    </row>
    <row r="991" spans="1:4">
      <c r="A991" s="28" t="s">
        <v>6923</v>
      </c>
      <c r="B991" s="28">
        <v>542248</v>
      </c>
      <c r="C991" s="28" t="s">
        <v>6922</v>
      </c>
      <c r="D991" s="28" t="s">
        <v>824</v>
      </c>
    </row>
    <row r="992" spans="1:4">
      <c r="A992" s="28" t="s">
        <v>6921</v>
      </c>
      <c r="B992" s="28">
        <v>531989</v>
      </c>
      <c r="C992" s="28" t="s">
        <v>1451</v>
      </c>
      <c r="D992" s="28" t="s">
        <v>846</v>
      </c>
    </row>
    <row r="993" spans="1:4">
      <c r="A993" s="28" t="s">
        <v>6920</v>
      </c>
      <c r="B993" s="28">
        <v>539190</v>
      </c>
      <c r="C993" s="28" t="s">
        <v>1451</v>
      </c>
      <c r="D993" s="28" t="s">
        <v>720</v>
      </c>
    </row>
    <row r="994" spans="1:4">
      <c r="A994" s="28" t="s">
        <v>6919</v>
      </c>
      <c r="B994" s="28">
        <v>531227</v>
      </c>
      <c r="C994" s="28" t="s">
        <v>1451</v>
      </c>
      <c r="D994" s="28" t="s">
        <v>397</v>
      </c>
    </row>
    <row r="995" spans="1:4">
      <c r="A995" s="28" t="s">
        <v>6918</v>
      </c>
      <c r="B995" s="28">
        <v>539405</v>
      </c>
      <c r="C995" s="28" t="s">
        <v>1451</v>
      </c>
      <c r="D995" s="28" t="s">
        <v>763</v>
      </c>
    </row>
    <row r="996" spans="1:4">
      <c r="A996" s="28" t="s">
        <v>6917</v>
      </c>
      <c r="B996" s="28">
        <v>539559</v>
      </c>
      <c r="C996" s="28" t="s">
        <v>1451</v>
      </c>
      <c r="D996" s="28" t="s">
        <v>763</v>
      </c>
    </row>
    <row r="997" spans="1:4">
      <c r="A997" s="28" t="s">
        <v>6916</v>
      </c>
      <c r="B997" s="28">
        <v>539559</v>
      </c>
      <c r="C997" s="28" t="s">
        <v>1451</v>
      </c>
      <c r="D997" s="28" t="s">
        <v>763</v>
      </c>
    </row>
    <row r="998" spans="1:4">
      <c r="A998" s="28" t="s">
        <v>6915</v>
      </c>
      <c r="B998" s="28">
        <v>532760</v>
      </c>
      <c r="C998" s="28" t="s">
        <v>478</v>
      </c>
      <c r="D998" s="28" t="s">
        <v>3449</v>
      </c>
    </row>
    <row r="999" spans="1:4">
      <c r="A999" s="28" t="s">
        <v>6914</v>
      </c>
      <c r="B999" s="28">
        <v>541778</v>
      </c>
      <c r="C999" s="28" t="s">
        <v>1451</v>
      </c>
      <c r="D999" s="28" t="s">
        <v>121</v>
      </c>
    </row>
    <row r="1000" spans="1:4">
      <c r="A1000" s="28" t="s">
        <v>6913</v>
      </c>
      <c r="B1000" s="28">
        <v>500645</v>
      </c>
      <c r="C1000" s="28" t="s">
        <v>6912</v>
      </c>
      <c r="D1000" s="28" t="s">
        <v>397</v>
      </c>
    </row>
    <row r="1001" spans="1:4">
      <c r="A1001" s="28" t="s">
        <v>6911</v>
      </c>
      <c r="B1001" s="28">
        <v>506401</v>
      </c>
      <c r="C1001" s="28" t="s">
        <v>6910</v>
      </c>
      <c r="D1001" s="28" t="s">
        <v>397</v>
      </c>
    </row>
    <row r="1002" spans="1:4">
      <c r="A1002" s="28" t="s">
        <v>6909</v>
      </c>
      <c r="B1002" s="28">
        <v>514030</v>
      </c>
      <c r="C1002" s="28" t="s">
        <v>1451</v>
      </c>
      <c r="D1002" s="28" t="s">
        <v>636</v>
      </c>
    </row>
    <row r="1003" spans="1:4">
      <c r="A1003" s="28" t="s">
        <v>6908</v>
      </c>
      <c r="B1003" s="28">
        <v>539455</v>
      </c>
      <c r="C1003" s="28" t="s">
        <v>1451</v>
      </c>
      <c r="D1003" s="28" t="s">
        <v>1566</v>
      </c>
    </row>
    <row r="1004" spans="1:4">
      <c r="A1004" s="28" t="s">
        <v>6907</v>
      </c>
      <c r="B1004" s="28">
        <v>780006</v>
      </c>
      <c r="C1004" s="28" t="s">
        <v>1451</v>
      </c>
      <c r="D1004" s="28" t="s">
        <v>1596</v>
      </c>
    </row>
    <row r="1005" spans="1:4">
      <c r="A1005" s="28" t="s">
        <v>6906</v>
      </c>
      <c r="B1005" s="28">
        <v>532848</v>
      </c>
      <c r="C1005" s="28" t="s">
        <v>6905</v>
      </c>
      <c r="D1005" s="28" t="s">
        <v>1467</v>
      </c>
    </row>
    <row r="1006" spans="1:4">
      <c r="A1006" s="28" t="s">
        <v>6904</v>
      </c>
      <c r="B1006" s="28">
        <v>539596</v>
      </c>
      <c r="C1006" s="28" t="s">
        <v>1451</v>
      </c>
      <c r="D1006" s="28" t="s">
        <v>661</v>
      </c>
    </row>
    <row r="1007" spans="1:4">
      <c r="A1007" s="28" t="s">
        <v>6903</v>
      </c>
      <c r="B1007" s="28">
        <v>504286</v>
      </c>
      <c r="C1007" s="28" t="s">
        <v>6902</v>
      </c>
      <c r="D1007" s="28" t="s">
        <v>674</v>
      </c>
    </row>
    <row r="1008" spans="1:4">
      <c r="A1008" s="28" t="s">
        <v>6901</v>
      </c>
      <c r="B1008" s="28">
        <v>504240</v>
      </c>
      <c r="C1008" s="28" t="s">
        <v>1451</v>
      </c>
      <c r="D1008" s="28" t="s">
        <v>674</v>
      </c>
    </row>
    <row r="1009" spans="1:4">
      <c r="A1009" s="28" t="s">
        <v>6900</v>
      </c>
      <c r="B1009" s="28">
        <v>504256</v>
      </c>
      <c r="C1009" s="28" t="s">
        <v>1451</v>
      </c>
      <c r="D1009" s="28" t="s">
        <v>1461</v>
      </c>
    </row>
    <row r="1010" spans="1:4">
      <c r="A1010" s="28" t="s">
        <v>6899</v>
      </c>
      <c r="B1010" s="28">
        <v>533137</v>
      </c>
      <c r="C1010" s="28" t="s">
        <v>6898</v>
      </c>
      <c r="D1010" s="28" t="s">
        <v>1478</v>
      </c>
    </row>
    <row r="1011" spans="1:4">
      <c r="A1011" s="28" t="s">
        <v>6897</v>
      </c>
      <c r="B1011" s="28">
        <v>532121</v>
      </c>
      <c r="C1011" s="28" t="s">
        <v>6896</v>
      </c>
      <c r="D1011" s="28" t="s">
        <v>639</v>
      </c>
    </row>
    <row r="1012" spans="1:4">
      <c r="A1012" s="28" t="s">
        <v>6895</v>
      </c>
      <c r="B1012" s="28">
        <v>537536</v>
      </c>
      <c r="C1012" s="28" t="s">
        <v>1451</v>
      </c>
      <c r="D1012" s="28" t="s">
        <v>188</v>
      </c>
    </row>
    <row r="1013" spans="1:4">
      <c r="A1013" s="28" t="s">
        <v>6894</v>
      </c>
      <c r="B1013" s="28">
        <v>531521</v>
      </c>
      <c r="C1013" s="28" t="s">
        <v>1451</v>
      </c>
      <c r="D1013" s="28" t="s">
        <v>188</v>
      </c>
    </row>
    <row r="1014" spans="1:4">
      <c r="A1014" s="28" t="s">
        <v>6893</v>
      </c>
      <c r="B1014" s="28" t="s">
        <v>1451</v>
      </c>
      <c r="C1014" s="28" t="s">
        <v>227</v>
      </c>
      <c r="D1014" s="28" t="s">
        <v>1449</v>
      </c>
    </row>
    <row r="1015" spans="1:4">
      <c r="A1015" s="28" t="s">
        <v>6892</v>
      </c>
      <c r="B1015" s="28">
        <v>539197</v>
      </c>
      <c r="C1015" s="28" t="s">
        <v>1451</v>
      </c>
      <c r="D1015" s="28" t="s">
        <v>928</v>
      </c>
    </row>
    <row r="1016" spans="1:4">
      <c r="A1016" s="28" t="s">
        <v>6891</v>
      </c>
      <c r="B1016" s="28">
        <v>539197</v>
      </c>
      <c r="C1016" s="28" t="s">
        <v>1451</v>
      </c>
      <c r="D1016" s="28" t="s">
        <v>928</v>
      </c>
    </row>
    <row r="1017" spans="1:4">
      <c r="A1017" s="28" t="s">
        <v>6890</v>
      </c>
      <c r="B1017" s="28">
        <v>531585</v>
      </c>
      <c r="C1017" s="28" t="s">
        <v>1451</v>
      </c>
      <c r="D1017" s="28" t="s">
        <v>928</v>
      </c>
    </row>
    <row r="1018" spans="1:4">
      <c r="A1018" s="28" t="s">
        <v>6889</v>
      </c>
      <c r="B1018" s="28">
        <v>512445</v>
      </c>
      <c r="C1018" s="28" t="s">
        <v>1451</v>
      </c>
      <c r="D1018" s="28" t="s">
        <v>661</v>
      </c>
    </row>
    <row r="1019" spans="1:4">
      <c r="A1019" s="28" t="s">
        <v>6888</v>
      </c>
      <c r="B1019" s="28">
        <v>530765</v>
      </c>
      <c r="C1019" s="28" t="s">
        <v>1451</v>
      </c>
      <c r="D1019" s="28" t="s">
        <v>720</v>
      </c>
    </row>
    <row r="1020" spans="1:4">
      <c r="A1020" s="28" t="s">
        <v>6887</v>
      </c>
      <c r="B1020" s="28">
        <v>542002</v>
      </c>
      <c r="C1020" s="28" t="s">
        <v>1451</v>
      </c>
      <c r="D1020" s="28" t="s">
        <v>642</v>
      </c>
    </row>
    <row r="1021" spans="1:4">
      <c r="A1021" s="28" t="s">
        <v>6886</v>
      </c>
      <c r="B1021" s="28">
        <v>511072</v>
      </c>
      <c r="C1021" s="28" t="s">
        <v>6885</v>
      </c>
      <c r="D1021" s="28" t="s">
        <v>1919</v>
      </c>
    </row>
    <row r="1022" spans="1:4">
      <c r="A1022" s="28" t="s">
        <v>6884</v>
      </c>
      <c r="B1022" s="28">
        <v>519588</v>
      </c>
      <c r="C1022" s="28" t="s">
        <v>6883</v>
      </c>
      <c r="D1022" s="28" t="s">
        <v>560</v>
      </c>
    </row>
    <row r="1023" spans="1:4">
      <c r="A1023" s="28" t="s">
        <v>6882</v>
      </c>
      <c r="B1023" s="28">
        <v>538715</v>
      </c>
      <c r="C1023" s="28" t="s">
        <v>1451</v>
      </c>
      <c r="D1023" s="28" t="s">
        <v>650</v>
      </c>
    </row>
    <row r="1024" spans="1:4">
      <c r="A1024" s="28" t="s">
        <v>6881</v>
      </c>
      <c r="B1024" s="28">
        <v>500119</v>
      </c>
      <c r="C1024" s="28" t="s">
        <v>6880</v>
      </c>
      <c r="D1024" s="28" t="s">
        <v>523</v>
      </c>
    </row>
    <row r="1025" spans="1:4">
      <c r="A1025" s="28" t="s">
        <v>6879</v>
      </c>
      <c r="B1025" s="28">
        <v>531923</v>
      </c>
      <c r="C1025" s="28" t="s">
        <v>1451</v>
      </c>
      <c r="D1025" s="28" t="s">
        <v>523</v>
      </c>
    </row>
    <row r="1026" spans="1:4">
      <c r="A1026" s="28" t="s">
        <v>6878</v>
      </c>
      <c r="B1026" s="28">
        <v>531198</v>
      </c>
      <c r="C1026" s="28" t="s">
        <v>1451</v>
      </c>
      <c r="D1026" s="28" t="s">
        <v>1527</v>
      </c>
    </row>
    <row r="1027" spans="1:4">
      <c r="A1027" s="28" t="s">
        <v>6877</v>
      </c>
      <c r="B1027" s="28">
        <v>521216</v>
      </c>
      <c r="C1027" s="28" t="s">
        <v>1451</v>
      </c>
      <c r="D1027" s="28" t="s">
        <v>636</v>
      </c>
    </row>
    <row r="1028" spans="1:4">
      <c r="A1028" s="28" t="s">
        <v>6876</v>
      </c>
      <c r="B1028" s="28">
        <v>542679</v>
      </c>
      <c r="C1028" s="28" t="s">
        <v>6875</v>
      </c>
      <c r="D1028" s="28" t="s">
        <v>674</v>
      </c>
    </row>
    <row r="1029" spans="1:4">
      <c r="A1029" s="28" t="s">
        <v>6874</v>
      </c>
      <c r="B1029" s="28">
        <v>532180</v>
      </c>
      <c r="C1029" s="28" t="s">
        <v>6873</v>
      </c>
      <c r="D1029" s="28" t="s">
        <v>639</v>
      </c>
    </row>
    <row r="1030" spans="1:4">
      <c r="A1030" s="28" t="s">
        <v>6872</v>
      </c>
      <c r="B1030" s="28">
        <v>512485</v>
      </c>
      <c r="C1030" s="28" t="s">
        <v>1451</v>
      </c>
      <c r="D1030" s="28" t="s">
        <v>928</v>
      </c>
    </row>
    <row r="1031" spans="1:4">
      <c r="A1031" s="28" t="s">
        <v>6871</v>
      </c>
      <c r="B1031" s="28">
        <v>521151</v>
      </c>
      <c r="C1031" s="28" t="s">
        <v>1451</v>
      </c>
      <c r="D1031" s="28" t="s">
        <v>636</v>
      </c>
    </row>
    <row r="1032" spans="1:4">
      <c r="A1032" s="28" t="s">
        <v>6870</v>
      </c>
      <c r="B1032" s="28">
        <v>503637</v>
      </c>
      <c r="C1032" s="28" t="s">
        <v>1451</v>
      </c>
      <c r="D1032" s="28" t="s">
        <v>661</v>
      </c>
    </row>
    <row r="1033" spans="1:4">
      <c r="A1033" s="28" t="s">
        <v>6869</v>
      </c>
      <c r="B1033" s="28">
        <v>507717</v>
      </c>
      <c r="C1033" s="28" t="s">
        <v>6868</v>
      </c>
      <c r="D1033" s="28" t="s">
        <v>723</v>
      </c>
    </row>
    <row r="1034" spans="1:4">
      <c r="A1034" s="28" t="s">
        <v>6867</v>
      </c>
      <c r="B1034" s="28">
        <v>538446</v>
      </c>
      <c r="C1034" s="28" t="s">
        <v>1451</v>
      </c>
      <c r="D1034" s="28" t="s">
        <v>661</v>
      </c>
    </row>
    <row r="1035" spans="1:4">
      <c r="A1035" s="28" t="s">
        <v>6866</v>
      </c>
      <c r="B1035" s="28" t="s">
        <v>1451</v>
      </c>
      <c r="C1035" s="28" t="s">
        <v>6865</v>
      </c>
      <c r="D1035" s="28" t="s">
        <v>1449</v>
      </c>
    </row>
    <row r="1036" spans="1:4">
      <c r="A1036" s="28" t="s">
        <v>6864</v>
      </c>
      <c r="B1036" s="28">
        <v>531043</v>
      </c>
      <c r="C1036" s="28" t="s">
        <v>1451</v>
      </c>
      <c r="D1036" s="28" t="s">
        <v>824</v>
      </c>
    </row>
    <row r="1037" spans="1:4">
      <c r="A1037" s="28" t="s">
        <v>6863</v>
      </c>
      <c r="B1037" s="28">
        <v>540268</v>
      </c>
      <c r="C1037" s="28" t="s">
        <v>1451</v>
      </c>
      <c r="D1037" s="28" t="s">
        <v>661</v>
      </c>
    </row>
    <row r="1038" spans="1:4">
      <c r="A1038" s="28" t="s">
        <v>6862</v>
      </c>
      <c r="B1038" s="28">
        <v>506405</v>
      </c>
      <c r="C1038" s="28" t="s">
        <v>1451</v>
      </c>
      <c r="D1038" s="28" t="s">
        <v>121</v>
      </c>
    </row>
    <row r="1039" spans="1:4">
      <c r="A1039" s="28" t="s">
        <v>6861</v>
      </c>
      <c r="B1039" s="28">
        <v>511451</v>
      </c>
      <c r="C1039" s="28" t="s">
        <v>1451</v>
      </c>
      <c r="D1039" s="28" t="s">
        <v>720</v>
      </c>
    </row>
    <row r="1040" spans="1:4">
      <c r="A1040" s="28" t="s">
        <v>6860</v>
      </c>
      <c r="B1040" s="28">
        <v>507442</v>
      </c>
      <c r="C1040" s="28" t="s">
        <v>6859</v>
      </c>
      <c r="D1040" s="28" t="s">
        <v>523</v>
      </c>
    </row>
    <row r="1041" spans="1:4">
      <c r="A1041" s="28" t="s">
        <v>6858</v>
      </c>
      <c r="B1041" s="28">
        <v>501945</v>
      </c>
      <c r="C1041" s="28" t="s">
        <v>1451</v>
      </c>
      <c r="D1041" s="28" t="s">
        <v>720</v>
      </c>
    </row>
    <row r="1042" spans="1:4">
      <c r="A1042" s="28" t="s">
        <v>6857</v>
      </c>
      <c r="B1042" s="28">
        <v>526971</v>
      </c>
      <c r="C1042" s="28" t="s">
        <v>1451</v>
      </c>
      <c r="D1042" s="28" t="s">
        <v>928</v>
      </c>
    </row>
    <row r="1043" spans="1:4">
      <c r="A1043" s="28" t="s">
        <v>6856</v>
      </c>
      <c r="B1043" s="28">
        <v>531306</v>
      </c>
      <c r="C1043" s="28" t="s">
        <v>1451</v>
      </c>
      <c r="D1043" s="28" t="s">
        <v>231</v>
      </c>
    </row>
    <row r="1044" spans="1:4">
      <c r="A1044" s="28" t="s">
        <v>6855</v>
      </c>
      <c r="B1044" s="28">
        <v>531306</v>
      </c>
      <c r="C1044" s="28" t="s">
        <v>1451</v>
      </c>
      <c r="D1044" s="28" t="s">
        <v>231</v>
      </c>
    </row>
    <row r="1045" spans="1:4">
      <c r="A1045" s="28" t="s">
        <v>6854</v>
      </c>
      <c r="B1045" s="28">
        <v>541302</v>
      </c>
      <c r="C1045" s="28" t="s">
        <v>1451</v>
      </c>
      <c r="D1045" s="28" t="s">
        <v>647</v>
      </c>
    </row>
    <row r="1046" spans="1:4">
      <c r="A1046" s="28" t="s">
        <v>6853</v>
      </c>
      <c r="B1046" s="28">
        <v>507886</v>
      </c>
      <c r="C1046" s="28" t="s">
        <v>1451</v>
      </c>
      <c r="D1046" s="28" t="s">
        <v>642</v>
      </c>
    </row>
    <row r="1047" spans="1:4">
      <c r="A1047" s="28" t="s">
        <v>6852</v>
      </c>
      <c r="B1047" s="28">
        <v>540695</v>
      </c>
      <c r="C1047" s="28" t="s">
        <v>1451</v>
      </c>
      <c r="D1047" s="28" t="s">
        <v>928</v>
      </c>
    </row>
    <row r="1048" spans="1:4">
      <c r="A1048" s="28" t="s">
        <v>6851</v>
      </c>
      <c r="B1048" s="28">
        <v>531237</v>
      </c>
      <c r="C1048" s="28" t="s">
        <v>1451</v>
      </c>
      <c r="D1048" s="28" t="s">
        <v>720</v>
      </c>
    </row>
    <row r="1049" spans="1:4">
      <c r="A1049" s="28" t="s">
        <v>6850</v>
      </c>
      <c r="B1049" s="28">
        <v>533336</v>
      </c>
      <c r="C1049" s="28" t="s">
        <v>6849</v>
      </c>
      <c r="D1049" s="28" t="s">
        <v>1507</v>
      </c>
    </row>
    <row r="1050" spans="1:4">
      <c r="A1050" s="28" t="s">
        <v>6848</v>
      </c>
      <c r="B1050" s="28">
        <v>523736</v>
      </c>
      <c r="C1050" s="28" t="s">
        <v>6847</v>
      </c>
      <c r="D1050" s="28" t="s">
        <v>1698</v>
      </c>
    </row>
    <row r="1051" spans="1:4">
      <c r="A1051" s="28" t="s">
        <v>6846</v>
      </c>
      <c r="B1051" s="28">
        <v>538902</v>
      </c>
      <c r="C1051" s="28" t="s">
        <v>6845</v>
      </c>
      <c r="D1051" s="28" t="s">
        <v>799</v>
      </c>
    </row>
    <row r="1052" spans="1:4">
      <c r="A1052" s="28" t="s">
        <v>6844</v>
      </c>
      <c r="B1052" s="28" t="s">
        <v>1451</v>
      </c>
      <c r="C1052" s="28" t="s">
        <v>6843</v>
      </c>
      <c r="D1052" s="28" t="s">
        <v>799</v>
      </c>
    </row>
    <row r="1053" spans="1:4">
      <c r="A1053" s="28" t="s">
        <v>6842</v>
      </c>
      <c r="B1053" s="28">
        <v>508860</v>
      </c>
      <c r="C1053" s="28" t="s">
        <v>1451</v>
      </c>
      <c r="D1053" s="28" t="s">
        <v>647</v>
      </c>
    </row>
    <row r="1054" spans="1:4">
      <c r="A1054" s="28" t="s">
        <v>6841</v>
      </c>
      <c r="B1054" s="28">
        <v>500120</v>
      </c>
      <c r="C1054" s="28" t="s">
        <v>1451</v>
      </c>
      <c r="D1054" s="28" t="s">
        <v>397</v>
      </c>
    </row>
    <row r="1055" spans="1:4">
      <c r="A1055" s="28" t="s">
        <v>6840</v>
      </c>
      <c r="B1055" s="28">
        <v>522163</v>
      </c>
      <c r="C1055" s="28" t="s">
        <v>6839</v>
      </c>
      <c r="D1055" s="28" t="s">
        <v>674</v>
      </c>
    </row>
    <row r="1056" spans="1:4">
      <c r="A1056" s="28" t="s">
        <v>6838</v>
      </c>
      <c r="B1056" s="28">
        <v>530959</v>
      </c>
      <c r="C1056" s="28" t="s">
        <v>1451</v>
      </c>
      <c r="D1056" s="28" t="s">
        <v>799</v>
      </c>
    </row>
    <row r="1057" spans="1:4">
      <c r="A1057" s="28" t="s">
        <v>6837</v>
      </c>
      <c r="B1057" s="28">
        <v>500089</v>
      </c>
      <c r="C1057" s="28" t="s">
        <v>6835</v>
      </c>
      <c r="D1057" s="28" t="s">
        <v>121</v>
      </c>
    </row>
    <row r="1058" spans="1:4">
      <c r="A1058" s="28" t="s">
        <v>6836</v>
      </c>
      <c r="B1058" s="28">
        <v>500089</v>
      </c>
      <c r="C1058" s="28" t="s">
        <v>6835</v>
      </c>
      <c r="D1058" s="28" t="s">
        <v>121</v>
      </c>
    </row>
    <row r="1059" spans="1:4">
      <c r="A1059" s="28" t="s">
        <v>6834</v>
      </c>
      <c r="B1059" s="28">
        <v>540811</v>
      </c>
      <c r="C1059" s="28" t="s">
        <v>1451</v>
      </c>
      <c r="D1059" s="28" t="s">
        <v>928</v>
      </c>
    </row>
    <row r="1060" spans="1:4">
      <c r="A1060" s="28" t="s">
        <v>6833</v>
      </c>
      <c r="B1060" s="28">
        <v>542685</v>
      </c>
      <c r="C1060" s="28" t="s">
        <v>6832</v>
      </c>
      <c r="D1060" s="28" t="s">
        <v>2183</v>
      </c>
    </row>
    <row r="1061" spans="1:4">
      <c r="A1061" s="28" t="s">
        <v>6831</v>
      </c>
      <c r="B1061" s="28">
        <v>539979</v>
      </c>
      <c r="C1061" s="28" t="s">
        <v>6830</v>
      </c>
      <c r="D1061" s="28" t="s">
        <v>636</v>
      </c>
    </row>
    <row r="1062" spans="1:4">
      <c r="A1062" s="28" t="s">
        <v>6829</v>
      </c>
      <c r="B1062" s="28">
        <v>540151</v>
      </c>
      <c r="C1062" s="28" t="s">
        <v>1451</v>
      </c>
      <c r="D1062" s="28" t="s">
        <v>1663</v>
      </c>
    </row>
    <row r="1063" spans="1:4">
      <c r="A1063" s="28" t="s">
        <v>6828</v>
      </c>
      <c r="B1063" s="28">
        <v>542155</v>
      </c>
      <c r="C1063" s="28" t="s">
        <v>6827</v>
      </c>
      <c r="D1063" s="28" t="s">
        <v>1555</v>
      </c>
    </row>
    <row r="1064" spans="1:4">
      <c r="A1064" s="28" t="s">
        <v>6826</v>
      </c>
      <c r="B1064" s="28">
        <v>506414</v>
      </c>
      <c r="C1064" s="28" t="s">
        <v>1451</v>
      </c>
      <c r="D1064" s="28" t="s">
        <v>188</v>
      </c>
    </row>
    <row r="1065" spans="1:4">
      <c r="A1065" s="28" t="s">
        <v>6825</v>
      </c>
      <c r="B1065" s="28">
        <v>531153</v>
      </c>
      <c r="C1065" s="28" t="s">
        <v>1451</v>
      </c>
      <c r="D1065" s="28" t="s">
        <v>1362</v>
      </c>
    </row>
    <row r="1066" spans="1:4">
      <c r="A1066" s="28" t="s">
        <v>6824</v>
      </c>
      <c r="B1066" s="28">
        <v>540789</v>
      </c>
      <c r="C1066" s="28" t="s">
        <v>6823</v>
      </c>
      <c r="D1066" s="28" t="s">
        <v>957</v>
      </c>
    </row>
    <row r="1067" spans="1:4">
      <c r="A1067" s="28" t="s">
        <v>6822</v>
      </c>
      <c r="B1067" s="28">
        <v>540047</v>
      </c>
      <c r="C1067" s="28" t="s">
        <v>6821</v>
      </c>
      <c r="D1067" s="28" t="s">
        <v>3286</v>
      </c>
    </row>
    <row r="1068" spans="1:4">
      <c r="A1068" s="28" t="s">
        <v>6820</v>
      </c>
      <c r="B1068" s="28">
        <v>526927</v>
      </c>
      <c r="C1068" s="28" t="s">
        <v>1451</v>
      </c>
      <c r="D1068" s="28" t="s">
        <v>1341</v>
      </c>
    </row>
    <row r="1069" spans="1:4">
      <c r="A1069" s="28" t="s">
        <v>6819</v>
      </c>
      <c r="B1069" s="28">
        <v>500068</v>
      </c>
      <c r="C1069" s="28" t="s">
        <v>1451</v>
      </c>
      <c r="D1069" s="28" t="s">
        <v>231</v>
      </c>
    </row>
    <row r="1070" spans="1:4">
      <c r="A1070" s="28" t="s">
        <v>6818</v>
      </c>
      <c r="B1070" s="28">
        <v>500068</v>
      </c>
      <c r="C1070" s="28" t="s">
        <v>1451</v>
      </c>
      <c r="D1070" s="28" t="s">
        <v>231</v>
      </c>
    </row>
    <row r="1071" spans="1:4">
      <c r="A1071" s="28" t="s">
        <v>6817</v>
      </c>
      <c r="B1071" s="28">
        <v>532839</v>
      </c>
      <c r="C1071" s="28" t="s">
        <v>6815</v>
      </c>
      <c r="D1071" s="28" t="s">
        <v>1478</v>
      </c>
    </row>
    <row r="1072" spans="1:4">
      <c r="A1072" s="28" t="s">
        <v>6816</v>
      </c>
      <c r="B1072" s="28">
        <v>532839</v>
      </c>
      <c r="C1072" s="28" t="s">
        <v>6815</v>
      </c>
      <c r="D1072" s="28" t="s">
        <v>1478</v>
      </c>
    </row>
    <row r="1073" spans="1:4">
      <c r="A1073" s="28" t="s">
        <v>6814</v>
      </c>
      <c r="B1073" s="28">
        <v>531553</v>
      </c>
      <c r="C1073" s="28" t="s">
        <v>1451</v>
      </c>
      <c r="D1073" s="28" t="s">
        <v>1467</v>
      </c>
    </row>
    <row r="1074" spans="1:4">
      <c r="A1074" s="28" t="s">
        <v>6813</v>
      </c>
      <c r="B1074" s="28">
        <v>540701</v>
      </c>
      <c r="C1074" s="28" t="s">
        <v>6812</v>
      </c>
      <c r="D1074" s="28" t="s">
        <v>188</v>
      </c>
    </row>
    <row r="1075" spans="1:4">
      <c r="A1075" s="28" t="s">
        <v>6811</v>
      </c>
      <c r="B1075" s="28">
        <v>538432</v>
      </c>
      <c r="C1075" s="28" t="s">
        <v>1451</v>
      </c>
      <c r="D1075" s="28" t="s">
        <v>928</v>
      </c>
    </row>
    <row r="1076" spans="1:4">
      <c r="A1076" s="28" t="s">
        <v>6810</v>
      </c>
      <c r="B1076" s="28">
        <v>532488</v>
      </c>
      <c r="C1076" s="28" t="s">
        <v>6809</v>
      </c>
      <c r="D1076" s="28" t="s">
        <v>188</v>
      </c>
    </row>
    <row r="1077" spans="1:4">
      <c r="A1077" s="28" t="s">
        <v>6808</v>
      </c>
      <c r="B1077" s="28">
        <v>526285</v>
      </c>
      <c r="C1077" s="28" t="s">
        <v>1451</v>
      </c>
      <c r="D1077" s="28" t="s">
        <v>1362</v>
      </c>
    </row>
    <row r="1078" spans="1:4">
      <c r="A1078" s="28" t="s">
        <v>6807</v>
      </c>
      <c r="B1078" s="28">
        <v>526315</v>
      </c>
      <c r="C1078" s="28" t="s">
        <v>1451</v>
      </c>
      <c r="D1078" s="28" t="s">
        <v>1756</v>
      </c>
    </row>
    <row r="1079" spans="1:4">
      <c r="A1079" s="28" t="s">
        <v>6806</v>
      </c>
      <c r="B1079" s="28">
        <v>540699</v>
      </c>
      <c r="C1079" s="28" t="s">
        <v>6804</v>
      </c>
      <c r="D1079" s="28" t="s">
        <v>349</v>
      </c>
    </row>
    <row r="1080" spans="1:4">
      <c r="A1080" s="28" t="s">
        <v>6805</v>
      </c>
      <c r="B1080" s="28">
        <v>540699</v>
      </c>
      <c r="C1080" s="28" t="s">
        <v>6804</v>
      </c>
      <c r="D1080" s="28" t="s">
        <v>349</v>
      </c>
    </row>
    <row r="1081" spans="1:4">
      <c r="A1081" s="28" t="s">
        <v>6803</v>
      </c>
      <c r="B1081" s="28">
        <v>532868</v>
      </c>
      <c r="C1081" s="28" t="s">
        <v>6802</v>
      </c>
      <c r="D1081" s="28" t="s">
        <v>642</v>
      </c>
    </row>
    <row r="1082" spans="1:4">
      <c r="A1082" s="28" t="s">
        <v>6801</v>
      </c>
      <c r="B1082" s="28">
        <v>533146</v>
      </c>
      <c r="C1082" s="28" t="s">
        <v>6800</v>
      </c>
      <c r="D1082" s="28" t="s">
        <v>1786</v>
      </c>
    </row>
    <row r="1083" spans="1:4">
      <c r="A1083" s="28" t="s">
        <v>6799</v>
      </c>
      <c r="B1083" s="28">
        <v>533146</v>
      </c>
      <c r="C1083" s="28" t="s">
        <v>6798</v>
      </c>
      <c r="D1083" s="28" t="s">
        <v>1786</v>
      </c>
    </row>
    <row r="1084" spans="1:4">
      <c r="A1084" s="28" t="s">
        <v>6797</v>
      </c>
      <c r="B1084" s="28">
        <v>505526</v>
      </c>
      <c r="C1084" s="28" t="s">
        <v>1451</v>
      </c>
      <c r="D1084" s="28" t="s">
        <v>1507</v>
      </c>
    </row>
    <row r="1085" spans="1:4">
      <c r="A1085" s="28" t="s">
        <v>6796</v>
      </c>
      <c r="B1085" s="28">
        <v>542013</v>
      </c>
      <c r="C1085" s="28" t="s">
        <v>1451</v>
      </c>
      <c r="D1085" s="28" t="s">
        <v>809</v>
      </c>
    </row>
    <row r="1086" spans="1:4">
      <c r="A1086" s="28" t="s">
        <v>6795</v>
      </c>
      <c r="B1086" s="28">
        <v>541403</v>
      </c>
      <c r="C1086" s="28" t="s">
        <v>6794</v>
      </c>
      <c r="D1086" s="28" t="s">
        <v>763</v>
      </c>
    </row>
    <row r="1087" spans="1:4">
      <c r="A1087" s="28" t="s">
        <v>6793</v>
      </c>
      <c r="B1087" s="28">
        <v>526504</v>
      </c>
      <c r="C1087" s="28" t="s">
        <v>1451</v>
      </c>
      <c r="D1087" s="28" t="s">
        <v>824</v>
      </c>
    </row>
    <row r="1088" spans="1:4">
      <c r="A1088" s="28" t="s">
        <v>6792</v>
      </c>
      <c r="B1088" s="28">
        <v>522261</v>
      </c>
      <c r="C1088" s="28" t="s">
        <v>6790</v>
      </c>
      <c r="D1088" s="28" t="s">
        <v>4174</v>
      </c>
    </row>
    <row r="1089" spans="1:4">
      <c r="A1089" s="28" t="s">
        <v>6791</v>
      </c>
      <c r="B1089" s="28">
        <v>522261</v>
      </c>
      <c r="C1089" s="28" t="s">
        <v>6790</v>
      </c>
      <c r="D1089" s="28" t="s">
        <v>4174</v>
      </c>
    </row>
    <row r="1090" spans="1:4">
      <c r="A1090" s="28" t="s">
        <v>6789</v>
      </c>
      <c r="B1090" s="28">
        <v>512519</v>
      </c>
      <c r="C1090" s="28" t="s">
        <v>6788</v>
      </c>
      <c r="D1090" s="28" t="s">
        <v>636</v>
      </c>
    </row>
    <row r="1091" spans="1:4">
      <c r="A1091" s="28" t="s">
        <v>6787</v>
      </c>
      <c r="B1091" s="28" t="s">
        <v>1451</v>
      </c>
      <c r="C1091" s="28" t="s">
        <v>6786</v>
      </c>
      <c r="D1091" s="28" t="s">
        <v>1596</v>
      </c>
    </row>
    <row r="1092" spans="1:4">
      <c r="A1092" s="28" t="s">
        <v>6785</v>
      </c>
      <c r="B1092" s="28">
        <v>533176</v>
      </c>
      <c r="C1092" s="28" t="s">
        <v>6784</v>
      </c>
      <c r="D1092" s="28" t="s">
        <v>1663</v>
      </c>
    </row>
    <row r="1093" spans="1:4">
      <c r="A1093" s="28" t="s">
        <v>6783</v>
      </c>
      <c r="B1093" s="28">
        <v>526783</v>
      </c>
      <c r="C1093" s="28" t="s">
        <v>1451</v>
      </c>
      <c r="D1093" s="28" t="s">
        <v>824</v>
      </c>
    </row>
    <row r="1094" spans="1:4">
      <c r="A1094" s="28" t="s">
        <v>6782</v>
      </c>
      <c r="B1094" s="28">
        <v>539267</v>
      </c>
      <c r="C1094" s="28" t="s">
        <v>1451</v>
      </c>
      <c r="D1094" s="28" t="s">
        <v>928</v>
      </c>
    </row>
    <row r="1095" spans="1:4">
      <c r="A1095" s="28" t="s">
        <v>6781</v>
      </c>
      <c r="B1095" s="28">
        <v>539524</v>
      </c>
      <c r="C1095" s="28" t="s">
        <v>6780</v>
      </c>
      <c r="D1095" s="28" t="s">
        <v>824</v>
      </c>
    </row>
    <row r="1096" spans="1:4">
      <c r="A1096" s="28" t="s">
        <v>6779</v>
      </c>
      <c r="B1096" s="28">
        <v>541299</v>
      </c>
      <c r="C1096" s="28" t="s">
        <v>1451</v>
      </c>
      <c r="D1096" s="28" t="s">
        <v>824</v>
      </c>
    </row>
    <row r="1097" spans="1:4">
      <c r="A1097" s="28" t="s">
        <v>6778</v>
      </c>
      <c r="B1097" s="28">
        <v>500124</v>
      </c>
      <c r="C1097" s="28" t="s">
        <v>6777</v>
      </c>
      <c r="D1097" s="28" t="s">
        <v>188</v>
      </c>
    </row>
    <row r="1098" spans="1:4">
      <c r="A1098" s="28" t="s">
        <v>6776</v>
      </c>
      <c r="B1098" s="28">
        <v>540144</v>
      </c>
      <c r="C1098" s="28" t="s">
        <v>1451</v>
      </c>
      <c r="D1098" s="28" t="s">
        <v>310</v>
      </c>
    </row>
    <row r="1099" spans="1:4">
      <c r="A1099" s="28" t="s">
        <v>6775</v>
      </c>
      <c r="B1099" s="28">
        <v>523618</v>
      </c>
      <c r="C1099" s="28" t="s">
        <v>6773</v>
      </c>
      <c r="D1099" s="28" t="s">
        <v>511</v>
      </c>
    </row>
    <row r="1100" spans="1:4">
      <c r="A1100" s="28" t="s">
        <v>6774</v>
      </c>
      <c r="B1100" s="28">
        <v>523618</v>
      </c>
      <c r="C1100" s="28" t="s">
        <v>6773</v>
      </c>
      <c r="D1100" s="28" t="s">
        <v>511</v>
      </c>
    </row>
    <row r="1101" spans="1:4">
      <c r="A1101" s="28" t="s">
        <v>6772</v>
      </c>
      <c r="B1101" s="28">
        <v>534674</v>
      </c>
      <c r="C1101" s="28" t="s">
        <v>6771</v>
      </c>
      <c r="D1101" s="28" t="s">
        <v>928</v>
      </c>
    </row>
    <row r="1102" spans="1:4">
      <c r="A1102" s="28" t="s">
        <v>6770</v>
      </c>
      <c r="B1102" s="28">
        <v>511634</v>
      </c>
      <c r="C1102" s="28" t="s">
        <v>1451</v>
      </c>
      <c r="D1102" s="28" t="s">
        <v>647</v>
      </c>
    </row>
    <row r="1103" spans="1:4">
      <c r="A1103" s="28" t="s">
        <v>6769</v>
      </c>
      <c r="B1103" s="28">
        <v>531471</v>
      </c>
      <c r="C1103" s="28" t="s">
        <v>1451</v>
      </c>
      <c r="D1103" s="28" t="s">
        <v>4174</v>
      </c>
    </row>
    <row r="1104" spans="1:4">
      <c r="A1104" s="28" t="s">
        <v>6768</v>
      </c>
      <c r="B1104" s="28">
        <v>504908</v>
      </c>
      <c r="C1104" s="28" t="s">
        <v>1451</v>
      </c>
      <c r="D1104" s="28" t="s">
        <v>705</v>
      </c>
    </row>
    <row r="1105" spans="1:4">
      <c r="A1105" s="28" t="s">
        <v>6767</v>
      </c>
      <c r="B1105" s="28">
        <v>526355</v>
      </c>
      <c r="C1105" s="28" t="s">
        <v>1451</v>
      </c>
      <c r="D1105" s="28" t="s">
        <v>650</v>
      </c>
    </row>
    <row r="1106" spans="1:4">
      <c r="A1106" s="28" t="s">
        <v>6766</v>
      </c>
      <c r="B1106" s="28">
        <v>517437</v>
      </c>
      <c r="C1106" s="28" t="s">
        <v>1451</v>
      </c>
      <c r="D1106" s="28" t="s">
        <v>650</v>
      </c>
    </row>
    <row r="1107" spans="1:4">
      <c r="A1107" s="28" t="s">
        <v>6765</v>
      </c>
      <c r="B1107" s="28">
        <v>532610</v>
      </c>
      <c r="C1107" s="28" t="s">
        <v>6764</v>
      </c>
      <c r="D1107" s="28" t="s">
        <v>523</v>
      </c>
    </row>
    <row r="1108" spans="1:4">
      <c r="A1108" s="28" t="s">
        <v>6763</v>
      </c>
      <c r="B1108" s="28">
        <v>538608</v>
      </c>
      <c r="C1108" s="28" t="s">
        <v>6762</v>
      </c>
      <c r="D1108" s="28" t="s">
        <v>1555</v>
      </c>
    </row>
    <row r="1109" spans="1:4">
      <c r="A1109" s="28" t="s">
        <v>6761</v>
      </c>
      <c r="B1109" s="28">
        <v>532365</v>
      </c>
      <c r="C1109" s="28" t="s">
        <v>6760</v>
      </c>
      <c r="D1109" s="28" t="s">
        <v>664</v>
      </c>
    </row>
    <row r="1110" spans="1:4">
      <c r="A1110" s="28" t="s">
        <v>6759</v>
      </c>
      <c r="B1110" s="28">
        <v>505242</v>
      </c>
      <c r="C1110" s="28" t="s">
        <v>6758</v>
      </c>
      <c r="D1110" s="28" t="s">
        <v>231</v>
      </c>
    </row>
    <row r="1111" spans="1:4">
      <c r="A1111" s="28" t="s">
        <v>6757</v>
      </c>
      <c r="B1111" s="28">
        <v>539681</v>
      </c>
      <c r="C1111" s="28" t="s">
        <v>1451</v>
      </c>
      <c r="D1111" s="28" t="s">
        <v>720</v>
      </c>
    </row>
    <row r="1112" spans="1:4">
      <c r="A1112" s="28" t="s">
        <v>6756</v>
      </c>
      <c r="B1112" s="28">
        <v>540795</v>
      </c>
      <c r="C1112" s="28" t="s">
        <v>1451</v>
      </c>
      <c r="D1112" s="28" t="s">
        <v>674</v>
      </c>
    </row>
    <row r="1113" spans="1:4">
      <c r="A1113" s="28" t="s">
        <v>6755</v>
      </c>
      <c r="B1113" s="28">
        <v>524818</v>
      </c>
      <c r="C1113" s="28" t="s">
        <v>1451</v>
      </c>
      <c r="D1113" s="28" t="s">
        <v>121</v>
      </c>
    </row>
    <row r="1114" spans="1:4">
      <c r="A1114" s="28" t="s">
        <v>6754</v>
      </c>
      <c r="B1114" s="28">
        <v>530779</v>
      </c>
      <c r="C1114" s="28" t="s">
        <v>1451</v>
      </c>
      <c r="D1114" s="28" t="s">
        <v>720</v>
      </c>
    </row>
    <row r="1115" spans="1:4">
      <c r="A1115" s="28" t="s">
        <v>6753</v>
      </c>
      <c r="B1115" s="28">
        <v>517238</v>
      </c>
      <c r="C1115" s="28" t="s">
        <v>1451</v>
      </c>
      <c r="D1115" s="28" t="s">
        <v>1461</v>
      </c>
    </row>
    <row r="1116" spans="1:4">
      <c r="A1116" s="28" t="s">
        <v>6752</v>
      </c>
      <c r="B1116" s="28">
        <v>532707</v>
      </c>
      <c r="C1116" s="28" t="s">
        <v>6751</v>
      </c>
      <c r="D1116" s="28" t="s">
        <v>121</v>
      </c>
    </row>
    <row r="1117" spans="1:4">
      <c r="A1117" s="28" t="s">
        <v>6750</v>
      </c>
      <c r="B1117" s="28">
        <v>531533</v>
      </c>
      <c r="C1117" s="28" t="s">
        <v>1451</v>
      </c>
      <c r="D1117" s="28" t="s">
        <v>664</v>
      </c>
    </row>
    <row r="1118" spans="1:4">
      <c r="A1118" s="28" t="s">
        <v>6749</v>
      </c>
      <c r="B1118" s="28" t="s">
        <v>1451</v>
      </c>
      <c r="C1118" s="28" t="s">
        <v>6748</v>
      </c>
      <c r="D1118" s="28" t="s">
        <v>1449</v>
      </c>
    </row>
    <row r="1119" spans="1:4">
      <c r="A1119" s="28" t="s">
        <v>6747</v>
      </c>
      <c r="B1119" s="28">
        <v>507917</v>
      </c>
      <c r="C1119" s="28" t="s">
        <v>1451</v>
      </c>
      <c r="D1119" s="28" t="s">
        <v>642</v>
      </c>
    </row>
    <row r="1120" spans="1:4">
      <c r="A1120" s="28" t="s">
        <v>6746</v>
      </c>
      <c r="B1120" s="28">
        <v>520081</v>
      </c>
      <c r="C1120" s="28" t="s">
        <v>1451</v>
      </c>
      <c r="D1120" s="28" t="s">
        <v>1566</v>
      </c>
    </row>
    <row r="1121" spans="1:4">
      <c r="A1121" s="28" t="s">
        <v>6745</v>
      </c>
      <c r="B1121" s="28">
        <v>541053</v>
      </c>
      <c r="C1121" s="28" t="s">
        <v>1451</v>
      </c>
      <c r="D1121" s="28" t="s">
        <v>661</v>
      </c>
    </row>
    <row r="1122" spans="1:4">
      <c r="A1122" s="28" t="s">
        <v>6744</v>
      </c>
      <c r="B1122" s="28">
        <v>590022</v>
      </c>
      <c r="C1122" s="28" t="s">
        <v>6743</v>
      </c>
      <c r="D1122" s="28" t="s">
        <v>636</v>
      </c>
    </row>
    <row r="1123" spans="1:4">
      <c r="A1123" s="28" t="s">
        <v>6742</v>
      </c>
      <c r="B1123" s="28">
        <v>531346</v>
      </c>
      <c r="C1123" s="28" t="s">
        <v>1451</v>
      </c>
      <c r="D1123" s="28" t="s">
        <v>809</v>
      </c>
    </row>
    <row r="1124" spans="1:4">
      <c r="A1124" s="28" t="s">
        <v>6741</v>
      </c>
      <c r="B1124" s="28">
        <v>532751</v>
      </c>
      <c r="C1124" s="28" t="s">
        <v>6740</v>
      </c>
      <c r="D1124" s="28" t="s">
        <v>674</v>
      </c>
    </row>
    <row r="1125" spans="1:4">
      <c r="A1125" s="28" t="s">
        <v>6739</v>
      </c>
      <c r="B1125" s="28" t="s">
        <v>1451</v>
      </c>
      <c r="C1125" s="28" t="s">
        <v>6738</v>
      </c>
      <c r="D1125" s="28" t="s">
        <v>1596</v>
      </c>
    </row>
    <row r="1126" spans="1:4">
      <c r="A1126" s="28" t="s">
        <v>6737</v>
      </c>
      <c r="B1126" s="28">
        <v>532927</v>
      </c>
      <c r="C1126" s="28" t="s">
        <v>6736</v>
      </c>
      <c r="D1126" s="28" t="s">
        <v>1519</v>
      </c>
    </row>
    <row r="1127" spans="1:4">
      <c r="A1127" s="28" t="s">
        <v>6735</v>
      </c>
      <c r="B1127" s="28">
        <v>534839</v>
      </c>
      <c r="C1127" s="28" t="s">
        <v>1451</v>
      </c>
      <c r="D1127" s="28" t="s">
        <v>130</v>
      </c>
    </row>
    <row r="1128" spans="1:4">
      <c r="A1128" s="28" t="s">
        <v>6734</v>
      </c>
      <c r="B1128" s="28">
        <v>530643</v>
      </c>
      <c r="C1128" s="28" t="s">
        <v>1451</v>
      </c>
      <c r="D1128" s="28" t="s">
        <v>1461</v>
      </c>
    </row>
    <row r="1129" spans="1:4">
      <c r="A1129" s="28" t="s">
        <v>6733</v>
      </c>
      <c r="B1129" s="28">
        <v>523732</v>
      </c>
      <c r="C1129" s="28" t="s">
        <v>1451</v>
      </c>
      <c r="D1129" s="28" t="s">
        <v>671</v>
      </c>
    </row>
    <row r="1130" spans="1:4">
      <c r="A1130" s="28" t="s">
        <v>6732</v>
      </c>
      <c r="B1130" s="28">
        <v>538708</v>
      </c>
      <c r="C1130" s="28" t="s">
        <v>1451</v>
      </c>
      <c r="D1130" s="28" t="s">
        <v>720</v>
      </c>
    </row>
    <row r="1131" spans="1:4">
      <c r="A1131" s="28" t="s">
        <v>6731</v>
      </c>
      <c r="B1131" s="28">
        <v>538708</v>
      </c>
      <c r="C1131" s="28" t="s">
        <v>1451</v>
      </c>
      <c r="D1131" s="28" t="s">
        <v>720</v>
      </c>
    </row>
    <row r="1132" spans="1:4">
      <c r="A1132" s="28" t="s">
        <v>6730</v>
      </c>
      <c r="B1132" s="28">
        <v>526703</v>
      </c>
      <c r="C1132" s="28" t="s">
        <v>1451</v>
      </c>
      <c r="D1132" s="28" t="s">
        <v>650</v>
      </c>
    </row>
    <row r="1133" spans="1:4">
      <c r="A1133" s="28" t="s">
        <v>6729</v>
      </c>
      <c r="B1133" s="28">
        <v>540063</v>
      </c>
      <c r="C1133" s="28" t="s">
        <v>1451</v>
      </c>
      <c r="D1133" s="28" t="s">
        <v>664</v>
      </c>
    </row>
    <row r="1134" spans="1:4">
      <c r="A1134" s="28" t="s">
        <v>6728</v>
      </c>
      <c r="B1134" s="28">
        <v>532922</v>
      </c>
      <c r="C1134" s="28" t="s">
        <v>6727</v>
      </c>
      <c r="D1134" s="28" t="s">
        <v>661</v>
      </c>
    </row>
    <row r="1135" spans="1:4">
      <c r="A1135" s="28" t="s">
        <v>6726</v>
      </c>
      <c r="B1135" s="28">
        <v>532696</v>
      </c>
      <c r="C1135" s="28" t="s">
        <v>6725</v>
      </c>
      <c r="D1135" s="28" t="s">
        <v>253</v>
      </c>
    </row>
    <row r="1136" spans="1:4">
      <c r="A1136" s="28" t="s">
        <v>6724</v>
      </c>
      <c r="B1136" s="28">
        <v>526483</v>
      </c>
      <c r="C1136" s="28" t="s">
        <v>1451</v>
      </c>
      <c r="D1136" s="28" t="s">
        <v>806</v>
      </c>
    </row>
    <row r="1137" spans="1:4">
      <c r="A1137" s="28" t="s">
        <v>6723</v>
      </c>
      <c r="B1137" s="28">
        <v>535694</v>
      </c>
      <c r="C1137" s="28" t="s">
        <v>1451</v>
      </c>
      <c r="D1137" s="28" t="s">
        <v>928</v>
      </c>
    </row>
    <row r="1138" spans="1:4">
      <c r="A1138" s="28" t="s">
        <v>6722</v>
      </c>
      <c r="B1138" s="28">
        <v>505200</v>
      </c>
      <c r="C1138" s="28" t="s">
        <v>6721</v>
      </c>
      <c r="D1138" s="28" t="s">
        <v>1981</v>
      </c>
    </row>
    <row r="1139" spans="1:4">
      <c r="A1139" s="28" t="s">
        <v>6720</v>
      </c>
      <c r="B1139" s="28">
        <v>500125</v>
      </c>
      <c r="C1139" s="28" t="s">
        <v>6718</v>
      </c>
      <c r="D1139" s="28" t="s">
        <v>523</v>
      </c>
    </row>
    <row r="1140" spans="1:4">
      <c r="A1140" s="28" t="s">
        <v>6719</v>
      </c>
      <c r="B1140" s="28">
        <v>500125</v>
      </c>
      <c r="C1140" s="28" t="s">
        <v>6718</v>
      </c>
      <c r="D1140" s="28" t="s">
        <v>523</v>
      </c>
    </row>
    <row r="1141" spans="1:4">
      <c r="A1141" s="28" t="s">
        <v>6717</v>
      </c>
      <c r="B1141" s="28">
        <v>523127</v>
      </c>
      <c r="C1141" s="28" t="s">
        <v>6716</v>
      </c>
      <c r="D1141" s="28" t="s">
        <v>1527</v>
      </c>
    </row>
    <row r="1142" spans="1:4">
      <c r="A1142" s="28" t="s">
        <v>6715</v>
      </c>
      <c r="B1142" s="28">
        <v>500840</v>
      </c>
      <c r="C1142" s="28" t="s">
        <v>6714</v>
      </c>
      <c r="D1142" s="28" t="s">
        <v>1527</v>
      </c>
    </row>
    <row r="1143" spans="1:4">
      <c r="A1143" s="28" t="s">
        <v>6713</v>
      </c>
      <c r="B1143" s="28">
        <v>523708</v>
      </c>
      <c r="C1143" s="28" t="s">
        <v>6711</v>
      </c>
      <c r="D1143" s="28" t="s">
        <v>231</v>
      </c>
    </row>
    <row r="1144" spans="1:4">
      <c r="A1144" s="28" t="s">
        <v>6712</v>
      </c>
      <c r="B1144" s="28">
        <v>523708</v>
      </c>
      <c r="C1144" s="28" t="s">
        <v>6711</v>
      </c>
      <c r="D1144" s="28" t="s">
        <v>231</v>
      </c>
    </row>
    <row r="1145" spans="1:4">
      <c r="A1145" s="28" t="s">
        <v>6710</v>
      </c>
      <c r="B1145" s="28">
        <v>538653</v>
      </c>
      <c r="C1145" s="28" t="s">
        <v>6709</v>
      </c>
      <c r="D1145" s="28" t="s">
        <v>1555</v>
      </c>
    </row>
    <row r="1146" spans="1:4">
      <c r="A1146" s="28" t="s">
        <v>6708</v>
      </c>
      <c r="B1146" s="28">
        <v>530581</v>
      </c>
      <c r="C1146" s="28" t="s">
        <v>1451</v>
      </c>
      <c r="D1146" s="28" t="s">
        <v>1467</v>
      </c>
    </row>
    <row r="1147" spans="1:4">
      <c r="A1147" s="28" t="s">
        <v>6707</v>
      </c>
      <c r="B1147" s="28">
        <v>532820</v>
      </c>
      <c r="C1147" s="28" t="s">
        <v>6706</v>
      </c>
      <c r="D1147" s="28" t="s">
        <v>636</v>
      </c>
    </row>
    <row r="1148" spans="1:4">
      <c r="A1148" s="28" t="s">
        <v>6705</v>
      </c>
      <c r="B1148" s="28">
        <v>513452</v>
      </c>
      <c r="C1148" s="28" t="s">
        <v>1451</v>
      </c>
      <c r="D1148" s="28" t="s">
        <v>1566</v>
      </c>
    </row>
    <row r="1149" spans="1:4">
      <c r="A1149" s="28" t="s">
        <v>6704</v>
      </c>
      <c r="B1149" s="28">
        <v>500123</v>
      </c>
      <c r="C1149" s="28" t="s">
        <v>1451</v>
      </c>
      <c r="D1149" s="28" t="s">
        <v>397</v>
      </c>
    </row>
    <row r="1150" spans="1:4">
      <c r="A1150" s="28" t="s">
        <v>6703</v>
      </c>
      <c r="B1150" s="28">
        <v>500123</v>
      </c>
      <c r="C1150" s="28" t="s">
        <v>1451</v>
      </c>
      <c r="D1150" s="28" t="s">
        <v>397</v>
      </c>
    </row>
    <row r="1151" spans="1:4">
      <c r="A1151" s="28" t="s">
        <v>6702</v>
      </c>
      <c r="B1151" s="28">
        <v>503681</v>
      </c>
      <c r="C1151" s="28" t="s">
        <v>1451</v>
      </c>
      <c r="D1151" s="28" t="s">
        <v>1467</v>
      </c>
    </row>
    <row r="1152" spans="1:4">
      <c r="A1152" s="28" t="s">
        <v>6701</v>
      </c>
      <c r="B1152" s="28">
        <v>523329</v>
      </c>
      <c r="C1152" s="28" t="s">
        <v>1451</v>
      </c>
      <c r="D1152" s="28" t="s">
        <v>642</v>
      </c>
    </row>
    <row r="1153" spans="1:4">
      <c r="A1153" s="28" t="s">
        <v>6700</v>
      </c>
      <c r="B1153" s="28">
        <v>505700</v>
      </c>
      <c r="C1153" s="28" t="s">
        <v>6699</v>
      </c>
      <c r="D1153" s="28" t="s">
        <v>231</v>
      </c>
    </row>
    <row r="1154" spans="1:4">
      <c r="A1154" s="28" t="s">
        <v>6698</v>
      </c>
      <c r="B1154" s="28">
        <v>500128</v>
      </c>
      <c r="C1154" s="28" t="s">
        <v>6697</v>
      </c>
      <c r="D1154" s="28" t="s">
        <v>647</v>
      </c>
    </row>
    <row r="1155" spans="1:4">
      <c r="A1155" s="28" t="s">
        <v>6696</v>
      </c>
      <c r="B1155" s="28">
        <v>533264</v>
      </c>
      <c r="C1155" s="28" t="s">
        <v>6695</v>
      </c>
      <c r="D1155" s="28" t="s">
        <v>647</v>
      </c>
    </row>
    <row r="1156" spans="1:4">
      <c r="A1156" s="28" t="s">
        <v>6694</v>
      </c>
      <c r="B1156" s="28">
        <v>526608</v>
      </c>
      <c r="C1156" s="28" t="s">
        <v>6692</v>
      </c>
      <c r="D1156" s="28" t="s">
        <v>139</v>
      </c>
    </row>
    <row r="1157" spans="1:4">
      <c r="A1157" s="28" t="s">
        <v>6693</v>
      </c>
      <c r="B1157" s="28">
        <v>526608</v>
      </c>
      <c r="C1157" s="28" t="s">
        <v>6692</v>
      </c>
      <c r="D1157" s="28" t="s">
        <v>139</v>
      </c>
    </row>
    <row r="1158" spans="1:4">
      <c r="A1158" s="28" t="s">
        <v>6691</v>
      </c>
      <c r="B1158" s="28">
        <v>526473</v>
      </c>
      <c r="C1158" s="28" t="s">
        <v>1451</v>
      </c>
      <c r="D1158" s="28" t="s">
        <v>130</v>
      </c>
    </row>
    <row r="1159" spans="1:4">
      <c r="A1159" s="28" t="s">
        <v>6690</v>
      </c>
      <c r="B1159" s="28">
        <v>526473</v>
      </c>
      <c r="C1159" s="28" t="s">
        <v>1451</v>
      </c>
      <c r="D1159" s="28" t="s">
        <v>130</v>
      </c>
    </row>
    <row r="1160" spans="1:4">
      <c r="A1160" s="28" t="s">
        <v>6689</v>
      </c>
      <c r="B1160" s="28">
        <v>526705</v>
      </c>
      <c r="C1160" s="28" t="s">
        <v>1451</v>
      </c>
      <c r="D1160" s="28" t="s">
        <v>928</v>
      </c>
    </row>
    <row r="1161" spans="1:4">
      <c r="A1161" s="28" t="s">
        <v>6688</v>
      </c>
      <c r="B1161" s="28">
        <v>522074</v>
      </c>
      <c r="C1161" s="28" t="s">
        <v>6687</v>
      </c>
      <c r="D1161" s="28" t="s">
        <v>231</v>
      </c>
    </row>
    <row r="1162" spans="1:4">
      <c r="A1162" s="28" t="s">
        <v>6686</v>
      </c>
      <c r="B1162" s="28" t="s">
        <v>1451</v>
      </c>
      <c r="C1162" s="28" t="s">
        <v>6685</v>
      </c>
      <c r="D1162" s="28" t="s">
        <v>1596</v>
      </c>
    </row>
    <row r="1163" spans="1:4">
      <c r="A1163" s="28" t="s">
        <v>6684</v>
      </c>
      <c r="B1163" s="28">
        <v>531278</v>
      </c>
      <c r="C1163" s="28" t="s">
        <v>1451</v>
      </c>
      <c r="D1163" s="28" t="s">
        <v>661</v>
      </c>
    </row>
    <row r="1164" spans="1:4">
      <c r="A1164" s="28" t="s">
        <v>6683</v>
      </c>
      <c r="B1164" s="28">
        <v>517477</v>
      </c>
      <c r="C1164" s="28" t="s">
        <v>1451</v>
      </c>
      <c r="D1164" s="28" t="s">
        <v>1341</v>
      </c>
    </row>
    <row r="1165" spans="1:4">
      <c r="A1165" s="28" t="s">
        <v>6682</v>
      </c>
      <c r="B1165" s="28">
        <v>504000</v>
      </c>
      <c r="C1165" s="28" t="s">
        <v>1451</v>
      </c>
      <c r="D1165" s="28" t="s">
        <v>674</v>
      </c>
    </row>
    <row r="1166" spans="1:4">
      <c r="A1166" s="28" t="s">
        <v>6681</v>
      </c>
      <c r="B1166" s="28">
        <v>522027</v>
      </c>
      <c r="C1166" s="28" t="s">
        <v>1451</v>
      </c>
      <c r="D1166" s="28" t="s">
        <v>231</v>
      </c>
    </row>
    <row r="1167" spans="1:4">
      <c r="A1167" s="28" t="s">
        <v>6680</v>
      </c>
      <c r="B1167" s="28">
        <v>522027</v>
      </c>
      <c r="C1167" s="28" t="s">
        <v>1451</v>
      </c>
      <c r="D1167" s="28" t="s">
        <v>231</v>
      </c>
    </row>
    <row r="1168" spans="1:4">
      <c r="A1168" s="28" t="s">
        <v>6679</v>
      </c>
      <c r="B1168" s="28">
        <v>531162</v>
      </c>
      <c r="C1168" s="28" t="s">
        <v>6678</v>
      </c>
      <c r="D1168" s="28" t="s">
        <v>941</v>
      </c>
    </row>
    <row r="1169" spans="1:4">
      <c r="A1169" s="28" t="s">
        <v>6677</v>
      </c>
      <c r="B1169" s="28" t="s">
        <v>1451</v>
      </c>
      <c r="C1169" s="28" t="s">
        <v>6676</v>
      </c>
      <c r="D1169" s="28" t="s">
        <v>941</v>
      </c>
    </row>
    <row r="1170" spans="1:4">
      <c r="A1170" s="28" t="s">
        <v>6675</v>
      </c>
      <c r="B1170" s="28">
        <v>533208</v>
      </c>
      <c r="C1170" s="28" t="s">
        <v>1451</v>
      </c>
      <c r="D1170" s="28" t="s">
        <v>1371</v>
      </c>
    </row>
    <row r="1171" spans="1:4">
      <c r="A1171" s="28" t="s">
        <v>6674</v>
      </c>
      <c r="B1171" s="28">
        <v>533218</v>
      </c>
      <c r="C1171" s="28" t="s">
        <v>6673</v>
      </c>
      <c r="D1171" s="28" t="s">
        <v>642</v>
      </c>
    </row>
    <row r="1172" spans="1:4">
      <c r="A1172" s="28" t="s">
        <v>6672</v>
      </c>
      <c r="B1172" s="28">
        <v>542602</v>
      </c>
      <c r="C1172" s="28" t="s">
        <v>6671</v>
      </c>
      <c r="D1172" s="28" t="s">
        <v>1507</v>
      </c>
    </row>
    <row r="1173" spans="1:4">
      <c r="A1173" s="28" t="s">
        <v>6670</v>
      </c>
      <c r="B1173" s="28">
        <v>504008</v>
      </c>
      <c r="C1173" s="28" t="s">
        <v>6669</v>
      </c>
      <c r="D1173" s="28" t="s">
        <v>465</v>
      </c>
    </row>
    <row r="1174" spans="1:4">
      <c r="A1174" s="28" t="s">
        <v>6668</v>
      </c>
      <c r="B1174" s="28">
        <v>538882</v>
      </c>
      <c r="C1174" s="28" t="s">
        <v>1451</v>
      </c>
      <c r="D1174" s="28" t="s">
        <v>661</v>
      </c>
    </row>
    <row r="1175" spans="1:4">
      <c r="A1175" s="28" t="s">
        <v>6667</v>
      </c>
      <c r="B1175" s="28">
        <v>507265</v>
      </c>
      <c r="C1175" s="28" t="s">
        <v>1451</v>
      </c>
      <c r="D1175" s="28" t="s">
        <v>1529</v>
      </c>
    </row>
    <row r="1176" spans="1:4">
      <c r="A1176" s="28" t="s">
        <v>6666</v>
      </c>
      <c r="B1176" s="28">
        <v>530333</v>
      </c>
      <c r="C1176" s="28" t="s">
        <v>1451</v>
      </c>
      <c r="D1176" s="28" t="s">
        <v>674</v>
      </c>
    </row>
    <row r="1177" spans="1:4">
      <c r="A1177" s="28" t="s">
        <v>6665</v>
      </c>
      <c r="B1177" s="28">
        <v>532737</v>
      </c>
      <c r="C1177" s="28" t="s">
        <v>6664</v>
      </c>
      <c r="D1177" s="28" t="s">
        <v>661</v>
      </c>
    </row>
    <row r="1178" spans="1:4">
      <c r="A1178" s="28" t="s">
        <v>6663</v>
      </c>
      <c r="B1178" s="28" t="s">
        <v>1451</v>
      </c>
      <c r="C1178" s="28" t="s">
        <v>6662</v>
      </c>
      <c r="D1178" s="28" t="s">
        <v>1449</v>
      </c>
    </row>
    <row r="1179" spans="1:4">
      <c r="A1179" s="28" t="s">
        <v>6661</v>
      </c>
      <c r="B1179" s="28">
        <v>533161</v>
      </c>
      <c r="C1179" s="28" t="s">
        <v>6660</v>
      </c>
      <c r="D1179" s="28" t="s">
        <v>846</v>
      </c>
    </row>
    <row r="1180" spans="1:4">
      <c r="A1180" s="28" t="s">
        <v>6659</v>
      </c>
      <c r="B1180" s="28">
        <v>524768</v>
      </c>
      <c r="C1180" s="28" t="s">
        <v>1451</v>
      </c>
      <c r="D1180" s="28" t="s">
        <v>397</v>
      </c>
    </row>
    <row r="1181" spans="1:4">
      <c r="A1181" s="28" t="s">
        <v>6658</v>
      </c>
      <c r="B1181" s="28">
        <v>532038</v>
      </c>
      <c r="C1181" s="28" t="s">
        <v>1451</v>
      </c>
      <c r="D1181" s="28" t="s">
        <v>928</v>
      </c>
    </row>
    <row r="1182" spans="1:4">
      <c r="A1182" s="28" t="s">
        <v>6657</v>
      </c>
      <c r="B1182" s="28">
        <v>532920</v>
      </c>
      <c r="C1182" s="28" t="s">
        <v>6656</v>
      </c>
      <c r="D1182" s="28" t="s">
        <v>1545</v>
      </c>
    </row>
    <row r="1183" spans="1:4">
      <c r="A1183" s="28" t="s">
        <v>6655</v>
      </c>
      <c r="B1183" s="28">
        <v>500132</v>
      </c>
      <c r="C1183" s="28" t="s">
        <v>1451</v>
      </c>
      <c r="D1183" s="28" t="s">
        <v>523</v>
      </c>
    </row>
    <row r="1184" spans="1:4">
      <c r="A1184" s="28" t="s">
        <v>6654</v>
      </c>
      <c r="B1184" s="28">
        <v>509525</v>
      </c>
      <c r="C1184" s="28" t="s">
        <v>1451</v>
      </c>
      <c r="D1184" s="28" t="s">
        <v>717</v>
      </c>
    </row>
    <row r="1185" spans="1:4">
      <c r="A1185" s="28" t="s">
        <v>6653</v>
      </c>
      <c r="B1185" s="28">
        <v>504351</v>
      </c>
      <c r="C1185" s="28" t="s">
        <v>1451</v>
      </c>
      <c r="D1185" s="28" t="s">
        <v>664</v>
      </c>
    </row>
    <row r="1186" spans="1:4">
      <c r="A1186" s="28" t="s">
        <v>6652</v>
      </c>
      <c r="B1186" s="28">
        <v>504351</v>
      </c>
      <c r="C1186" s="28" t="s">
        <v>1451</v>
      </c>
      <c r="D1186" s="28" t="s">
        <v>664</v>
      </c>
    </row>
    <row r="1187" spans="1:4">
      <c r="A1187" s="28" t="s">
        <v>6651</v>
      </c>
      <c r="B1187" s="28">
        <v>512441</v>
      </c>
      <c r="C1187" s="28" t="s">
        <v>1451</v>
      </c>
      <c r="D1187" s="28" t="s">
        <v>1467</v>
      </c>
    </row>
    <row r="1188" spans="1:4">
      <c r="A1188" s="28" t="s">
        <v>6650</v>
      </c>
      <c r="B1188" s="28">
        <v>538684</v>
      </c>
      <c r="C1188" s="28" t="s">
        <v>1451</v>
      </c>
      <c r="D1188" s="28" t="s">
        <v>1663</v>
      </c>
    </row>
    <row r="1189" spans="1:4">
      <c r="A1189" s="28" t="s">
        <v>6649</v>
      </c>
      <c r="B1189" s="28">
        <v>540153</v>
      </c>
      <c r="C1189" s="28" t="s">
        <v>6648</v>
      </c>
      <c r="D1189" s="28" t="s">
        <v>1981</v>
      </c>
    </row>
    <row r="1190" spans="1:4">
      <c r="A1190" s="28" t="s">
        <v>6647</v>
      </c>
      <c r="B1190" s="28">
        <v>532219</v>
      </c>
      <c r="C1190" s="28" t="s">
        <v>6646</v>
      </c>
      <c r="D1190" s="28" t="s">
        <v>1779</v>
      </c>
    </row>
    <row r="1191" spans="1:4">
      <c r="A1191" s="28" t="s">
        <v>6645</v>
      </c>
      <c r="B1191" s="28">
        <v>532178</v>
      </c>
      <c r="C1191" s="28" t="s">
        <v>6643</v>
      </c>
      <c r="D1191" s="28" t="s">
        <v>310</v>
      </c>
    </row>
    <row r="1192" spans="1:4">
      <c r="A1192" s="28" t="s">
        <v>6644</v>
      </c>
      <c r="B1192" s="28">
        <v>532178</v>
      </c>
      <c r="C1192" s="28" t="s">
        <v>6643</v>
      </c>
      <c r="D1192" s="28" t="s">
        <v>310</v>
      </c>
    </row>
    <row r="1193" spans="1:4">
      <c r="A1193" s="28" t="s">
        <v>6642</v>
      </c>
      <c r="B1193" s="28">
        <v>533477</v>
      </c>
      <c r="C1193" s="28" t="s">
        <v>1451</v>
      </c>
      <c r="D1193" s="28" t="s">
        <v>705</v>
      </c>
    </row>
    <row r="1194" spans="1:4">
      <c r="A1194" s="28" t="s">
        <v>6641</v>
      </c>
      <c r="B1194" s="28">
        <v>533477</v>
      </c>
      <c r="C1194" s="28" t="s">
        <v>1451</v>
      </c>
      <c r="D1194" s="28" t="s">
        <v>705</v>
      </c>
    </row>
    <row r="1195" spans="1:4">
      <c r="A1195" s="28" t="s">
        <v>6640</v>
      </c>
      <c r="B1195" s="28">
        <v>526574</v>
      </c>
      <c r="C1195" s="28" t="s">
        <v>1451</v>
      </c>
      <c r="D1195" s="28" t="s">
        <v>928</v>
      </c>
    </row>
    <row r="1196" spans="1:4">
      <c r="A1196" s="28" t="s">
        <v>6639</v>
      </c>
      <c r="B1196" s="28">
        <v>532700</v>
      </c>
      <c r="C1196" s="28" t="s">
        <v>6637</v>
      </c>
      <c r="D1196" s="28" t="s">
        <v>1478</v>
      </c>
    </row>
    <row r="1197" spans="1:4">
      <c r="A1197" s="28" t="s">
        <v>6638</v>
      </c>
      <c r="B1197" s="28">
        <v>532700</v>
      </c>
      <c r="C1197" s="28" t="s">
        <v>6637</v>
      </c>
      <c r="D1197" s="28" t="s">
        <v>1478</v>
      </c>
    </row>
    <row r="1198" spans="1:4">
      <c r="A1198" s="28" t="s">
        <v>6636</v>
      </c>
      <c r="B1198" s="28">
        <v>500246</v>
      </c>
      <c r="C1198" s="28" t="s">
        <v>1451</v>
      </c>
      <c r="D1198" s="28" t="s">
        <v>231</v>
      </c>
    </row>
    <row r="1199" spans="1:4">
      <c r="A1199" s="28" t="s">
        <v>6635</v>
      </c>
      <c r="B1199" s="28">
        <v>532658</v>
      </c>
      <c r="C1199" s="28" t="s">
        <v>6634</v>
      </c>
      <c r="D1199" s="28" t="s">
        <v>674</v>
      </c>
    </row>
    <row r="1200" spans="1:4">
      <c r="A1200" s="28" t="s">
        <v>6633</v>
      </c>
      <c r="B1200" s="28">
        <v>523754</v>
      </c>
      <c r="C1200" s="28" t="s">
        <v>1451</v>
      </c>
      <c r="D1200" s="28" t="s">
        <v>650</v>
      </c>
    </row>
    <row r="1201" spans="1:4">
      <c r="A1201" s="28" t="s">
        <v>6632</v>
      </c>
      <c r="B1201" s="28">
        <v>530407</v>
      </c>
      <c r="C1201" s="28" t="s">
        <v>1451</v>
      </c>
      <c r="D1201" s="28" t="s">
        <v>720</v>
      </c>
    </row>
    <row r="1202" spans="1:4">
      <c r="A1202" s="28" t="s">
        <v>6631</v>
      </c>
      <c r="B1202" s="28">
        <v>531155</v>
      </c>
      <c r="C1202" s="28" t="s">
        <v>1451</v>
      </c>
      <c r="D1202" s="28" t="s">
        <v>188</v>
      </c>
    </row>
    <row r="1203" spans="1:4">
      <c r="A1203" s="28" t="s">
        <v>6630</v>
      </c>
      <c r="B1203" s="28">
        <v>539844</v>
      </c>
      <c r="C1203" s="28" t="s">
        <v>6629</v>
      </c>
      <c r="D1203" s="28" t="s">
        <v>688</v>
      </c>
    </row>
    <row r="1204" spans="1:4">
      <c r="A1204" s="28" t="s">
        <v>6628</v>
      </c>
      <c r="B1204" s="28">
        <v>540596</v>
      </c>
      <c r="C1204" s="28" t="s">
        <v>6627</v>
      </c>
      <c r="D1204" s="28" t="s">
        <v>188</v>
      </c>
    </row>
    <row r="1205" spans="1:4">
      <c r="A1205" s="28" t="s">
        <v>6626</v>
      </c>
      <c r="B1205" s="28">
        <v>533261</v>
      </c>
      <c r="C1205" s="28" t="s">
        <v>6625</v>
      </c>
      <c r="D1205" s="28" t="s">
        <v>1663</v>
      </c>
    </row>
    <row r="1206" spans="1:4">
      <c r="A1206" s="28" t="s">
        <v>6624</v>
      </c>
      <c r="B1206" s="28">
        <v>530909</v>
      </c>
      <c r="C1206" s="28" t="s">
        <v>1451</v>
      </c>
      <c r="D1206" s="28" t="s">
        <v>1467</v>
      </c>
    </row>
    <row r="1207" spans="1:4">
      <c r="A1207" s="28" t="s">
        <v>6623</v>
      </c>
      <c r="B1207" s="28">
        <v>531502</v>
      </c>
      <c r="C1207" s="28" t="s">
        <v>1451</v>
      </c>
      <c r="D1207" s="28" t="s">
        <v>1467</v>
      </c>
    </row>
    <row r="1208" spans="1:4">
      <c r="A1208" s="28" t="s">
        <v>6622</v>
      </c>
      <c r="B1208" s="28">
        <v>531502</v>
      </c>
      <c r="C1208" s="28" t="s">
        <v>1451</v>
      </c>
      <c r="D1208" s="28" t="s">
        <v>1467</v>
      </c>
    </row>
    <row r="1209" spans="1:4">
      <c r="A1209" s="28" t="s">
        <v>6621</v>
      </c>
      <c r="B1209" s="28">
        <v>500133</v>
      </c>
      <c r="C1209" s="28" t="s">
        <v>6620</v>
      </c>
      <c r="D1209" s="28" t="s">
        <v>794</v>
      </c>
    </row>
    <row r="1210" spans="1:4">
      <c r="A1210" s="28" t="s">
        <v>6619</v>
      </c>
      <c r="B1210" s="28">
        <v>500133</v>
      </c>
      <c r="C1210" s="28" t="s">
        <v>6618</v>
      </c>
      <c r="D1210" s="28" t="s">
        <v>794</v>
      </c>
    </row>
    <row r="1211" spans="1:4">
      <c r="A1211" s="28" t="s">
        <v>6617</v>
      </c>
      <c r="B1211" s="28">
        <v>540455</v>
      </c>
      <c r="C1211" s="28" t="s">
        <v>1451</v>
      </c>
      <c r="D1211" s="28" t="s">
        <v>661</v>
      </c>
    </row>
    <row r="1212" spans="1:4">
      <c r="A1212" s="28" t="s">
        <v>6616</v>
      </c>
      <c r="B1212" s="28">
        <v>511716</v>
      </c>
      <c r="C1212" s="28" t="s">
        <v>1451</v>
      </c>
      <c r="D1212" s="28" t="s">
        <v>720</v>
      </c>
    </row>
    <row r="1213" spans="1:4">
      <c r="A1213" s="28" t="s">
        <v>6615</v>
      </c>
      <c r="B1213" s="28">
        <v>500495</v>
      </c>
      <c r="C1213" s="28" t="s">
        <v>6614</v>
      </c>
      <c r="D1213" s="28" t="s">
        <v>1849</v>
      </c>
    </row>
    <row r="1214" spans="1:4">
      <c r="A1214" s="28" t="s">
        <v>6613</v>
      </c>
      <c r="B1214" s="28">
        <v>531259</v>
      </c>
      <c r="C1214" s="28" t="s">
        <v>1451</v>
      </c>
      <c r="D1214" s="28" t="s">
        <v>957</v>
      </c>
    </row>
    <row r="1215" spans="1:4">
      <c r="A1215" s="28" t="s">
        <v>6612</v>
      </c>
      <c r="B1215" s="28">
        <v>514118</v>
      </c>
      <c r="C1215" s="28" t="s">
        <v>1451</v>
      </c>
      <c r="D1215" s="28" t="s">
        <v>636</v>
      </c>
    </row>
    <row r="1216" spans="1:4">
      <c r="A1216" s="28" t="s">
        <v>6611</v>
      </c>
      <c r="B1216" s="28">
        <v>514118</v>
      </c>
      <c r="C1216" s="28" t="s">
        <v>1451</v>
      </c>
      <c r="D1216" s="28" t="s">
        <v>636</v>
      </c>
    </row>
    <row r="1217" spans="1:4">
      <c r="A1217" s="28" t="s">
        <v>6610</v>
      </c>
      <c r="B1217" s="28">
        <v>532787</v>
      </c>
      <c r="C1217" s="28" t="s">
        <v>6609</v>
      </c>
      <c r="D1217" s="28" t="s">
        <v>583</v>
      </c>
    </row>
    <row r="1218" spans="1:4">
      <c r="A1218" s="28" t="s">
        <v>6608</v>
      </c>
      <c r="B1218" s="28">
        <v>533149</v>
      </c>
      <c r="C1218" s="28" t="s">
        <v>1451</v>
      </c>
      <c r="D1218" s="28" t="s">
        <v>661</v>
      </c>
    </row>
    <row r="1219" spans="1:4">
      <c r="A1219" s="28" t="s">
        <v>6607</v>
      </c>
      <c r="B1219" s="28">
        <v>533704</v>
      </c>
      <c r="C1219" s="28" t="s">
        <v>6606</v>
      </c>
      <c r="D1219" s="28" t="s">
        <v>511</v>
      </c>
    </row>
    <row r="1220" spans="1:4">
      <c r="A1220" s="28" t="s">
        <v>6605</v>
      </c>
      <c r="B1220" s="28">
        <v>500135</v>
      </c>
      <c r="C1220" s="28" t="s">
        <v>6604</v>
      </c>
      <c r="D1220" s="28" t="s">
        <v>846</v>
      </c>
    </row>
    <row r="1221" spans="1:4">
      <c r="A1221" s="28" t="s">
        <v>6603</v>
      </c>
      <c r="B1221" s="28">
        <v>534927</v>
      </c>
      <c r="C1221" s="28" t="s">
        <v>1451</v>
      </c>
      <c r="D1221" s="28" t="s">
        <v>130</v>
      </c>
    </row>
    <row r="1222" spans="1:4">
      <c r="A1222" s="28" t="s">
        <v>6602</v>
      </c>
      <c r="B1222" s="28">
        <v>500136</v>
      </c>
      <c r="C1222" s="28" t="s">
        <v>6601</v>
      </c>
      <c r="D1222" s="28" t="s">
        <v>397</v>
      </c>
    </row>
    <row r="1223" spans="1:4">
      <c r="A1223" s="28" t="s">
        <v>6600</v>
      </c>
      <c r="B1223" s="28">
        <v>537707</v>
      </c>
      <c r="C1223" s="28" t="s">
        <v>1451</v>
      </c>
      <c r="D1223" s="28" t="s">
        <v>642</v>
      </c>
    </row>
    <row r="1224" spans="1:4">
      <c r="A1224" s="28" t="s">
        <v>6599</v>
      </c>
      <c r="B1224" s="28">
        <v>521137</v>
      </c>
      <c r="C1224" s="28" t="s">
        <v>1451</v>
      </c>
      <c r="D1224" s="28" t="s">
        <v>636</v>
      </c>
    </row>
    <row r="1225" spans="1:4">
      <c r="A1225" s="28" t="s">
        <v>6598</v>
      </c>
      <c r="B1225" s="28">
        <v>530929</v>
      </c>
      <c r="C1225" s="28" t="s">
        <v>1451</v>
      </c>
      <c r="D1225" s="28" t="s">
        <v>928</v>
      </c>
    </row>
    <row r="1226" spans="1:4">
      <c r="A1226" s="28" t="s">
        <v>6597</v>
      </c>
      <c r="B1226" s="28">
        <v>532823</v>
      </c>
      <c r="C1226" s="28" t="s">
        <v>6596</v>
      </c>
      <c r="D1226" s="28" t="s">
        <v>2113</v>
      </c>
    </row>
    <row r="1227" spans="1:4">
      <c r="A1227" s="28" t="s">
        <v>6595</v>
      </c>
      <c r="B1227" s="28" t="s">
        <v>1451</v>
      </c>
      <c r="C1227" s="28" t="s">
        <v>6594</v>
      </c>
      <c r="D1227" s="28" t="s">
        <v>1449</v>
      </c>
    </row>
    <row r="1228" spans="1:4">
      <c r="A1228" s="28" t="s">
        <v>6593</v>
      </c>
      <c r="B1228" s="28">
        <v>533109</v>
      </c>
      <c r="C1228" s="28" t="s">
        <v>6592</v>
      </c>
      <c r="D1228" s="28" t="s">
        <v>1984</v>
      </c>
    </row>
    <row r="1229" spans="1:4">
      <c r="A1229" s="28" t="s">
        <v>6591</v>
      </c>
      <c r="B1229" s="28">
        <v>521014</v>
      </c>
      <c r="C1229" s="28" t="s">
        <v>1451</v>
      </c>
      <c r="D1229" s="28" t="s">
        <v>636</v>
      </c>
    </row>
    <row r="1230" spans="1:4">
      <c r="A1230" s="28" t="s">
        <v>6590</v>
      </c>
      <c r="B1230" s="28" t="s">
        <v>1451</v>
      </c>
      <c r="C1230" s="28" t="s">
        <v>6589</v>
      </c>
      <c r="D1230" s="28" t="s">
        <v>636</v>
      </c>
    </row>
    <row r="1231" spans="1:4">
      <c r="A1231" s="28" t="s">
        <v>6588</v>
      </c>
      <c r="B1231" s="28">
        <v>542668</v>
      </c>
      <c r="C1231" s="28" t="s">
        <v>6587</v>
      </c>
      <c r="D1231" s="28" t="s">
        <v>1467</v>
      </c>
    </row>
    <row r="1232" spans="1:4">
      <c r="A1232" s="28" t="s">
        <v>6586</v>
      </c>
      <c r="B1232" s="28">
        <v>531508</v>
      </c>
      <c r="C1232" s="28" t="s">
        <v>6584</v>
      </c>
      <c r="D1232" s="28" t="s">
        <v>2095</v>
      </c>
    </row>
    <row r="1233" spans="1:4">
      <c r="A1233" s="28" t="s">
        <v>6585</v>
      </c>
      <c r="B1233" s="28">
        <v>531508</v>
      </c>
      <c r="C1233" s="28" t="s">
        <v>6584</v>
      </c>
      <c r="D1233" s="28" t="s">
        <v>2095</v>
      </c>
    </row>
    <row r="1234" spans="1:4">
      <c r="A1234" s="28" t="s">
        <v>6583</v>
      </c>
      <c r="B1234" s="28">
        <v>508906</v>
      </c>
      <c r="C1234" s="28" t="s">
        <v>6582</v>
      </c>
      <c r="D1234" s="28" t="s">
        <v>403</v>
      </c>
    </row>
    <row r="1235" spans="1:4">
      <c r="A1235" s="28" t="s">
        <v>6581</v>
      </c>
      <c r="B1235" s="28">
        <v>532684</v>
      </c>
      <c r="C1235" s="28" t="s">
        <v>6580</v>
      </c>
      <c r="D1235" s="28" t="s">
        <v>712</v>
      </c>
    </row>
    <row r="1236" spans="1:4">
      <c r="A1236" s="28" t="s">
        <v>6579</v>
      </c>
      <c r="B1236" s="28">
        <v>524790</v>
      </c>
      <c r="C1236" s="28" t="s">
        <v>1451</v>
      </c>
      <c r="D1236" s="28" t="s">
        <v>188</v>
      </c>
    </row>
    <row r="1237" spans="1:4">
      <c r="A1237" s="28" t="s">
        <v>6578</v>
      </c>
      <c r="B1237" s="28">
        <v>514060</v>
      </c>
      <c r="C1237" s="28" t="s">
        <v>1451</v>
      </c>
      <c r="D1237" s="28" t="s">
        <v>636</v>
      </c>
    </row>
    <row r="1238" spans="1:4">
      <c r="A1238" s="28" t="s">
        <v>6577</v>
      </c>
      <c r="B1238" s="28">
        <v>514358</v>
      </c>
      <c r="C1238" s="28" t="s">
        <v>1451</v>
      </c>
      <c r="D1238" s="28" t="s">
        <v>636</v>
      </c>
    </row>
    <row r="1239" spans="1:4">
      <c r="A1239" s="28" t="s">
        <v>6576</v>
      </c>
      <c r="B1239" s="28">
        <v>532511</v>
      </c>
      <c r="C1239" s="28" t="s">
        <v>6575</v>
      </c>
      <c r="D1239" s="28" t="s">
        <v>723</v>
      </c>
    </row>
    <row r="1240" spans="1:4">
      <c r="A1240" s="28" t="s">
        <v>6574</v>
      </c>
      <c r="B1240" s="28">
        <v>500650</v>
      </c>
      <c r="C1240" s="28" t="s">
        <v>6573</v>
      </c>
      <c r="D1240" s="28" t="s">
        <v>121</v>
      </c>
    </row>
    <row r="1241" spans="1:4">
      <c r="A1241" s="28" t="s">
        <v>6572</v>
      </c>
      <c r="B1241" s="28">
        <v>533090</v>
      </c>
      <c r="C1241" s="28" t="s">
        <v>6571</v>
      </c>
      <c r="D1241" s="28" t="s">
        <v>1519</v>
      </c>
    </row>
    <row r="1242" spans="1:4">
      <c r="A1242" s="28" t="s">
        <v>6570</v>
      </c>
      <c r="B1242" s="28">
        <v>500086</v>
      </c>
      <c r="C1242" s="28" t="s">
        <v>6569</v>
      </c>
      <c r="D1242" s="28" t="s">
        <v>705</v>
      </c>
    </row>
    <row r="1243" spans="1:4">
      <c r="A1243" s="28" t="s">
        <v>6568</v>
      </c>
      <c r="B1243" s="28" t="s">
        <v>1451</v>
      </c>
      <c r="C1243" s="28" t="s">
        <v>6567</v>
      </c>
      <c r="D1243" s="28" t="s">
        <v>705</v>
      </c>
    </row>
    <row r="1244" spans="1:4">
      <c r="A1244" s="28" t="s">
        <v>6566</v>
      </c>
      <c r="B1244" s="28">
        <v>530571</v>
      </c>
      <c r="C1244" s="28" t="s">
        <v>1451</v>
      </c>
      <c r="D1244" s="28" t="s">
        <v>1467</v>
      </c>
    </row>
    <row r="1245" spans="1:4">
      <c r="A1245" s="28" t="s">
        <v>6565</v>
      </c>
      <c r="B1245" s="28">
        <v>526614</v>
      </c>
      <c r="C1245" s="28" t="s">
        <v>1451</v>
      </c>
      <c r="D1245" s="28" t="s">
        <v>712</v>
      </c>
    </row>
    <row r="1246" spans="1:4">
      <c r="A1246" s="28" t="s">
        <v>6564</v>
      </c>
      <c r="B1246" s="28">
        <v>539552</v>
      </c>
      <c r="C1246" s="28" t="s">
        <v>1451</v>
      </c>
      <c r="D1246" s="28" t="s">
        <v>720</v>
      </c>
    </row>
    <row r="1247" spans="1:4">
      <c r="A1247" s="28" t="s">
        <v>6563</v>
      </c>
      <c r="B1247" s="28">
        <v>532656</v>
      </c>
      <c r="C1247" s="28" t="s">
        <v>1451</v>
      </c>
      <c r="D1247" s="28" t="s">
        <v>1566</v>
      </c>
    </row>
    <row r="1248" spans="1:4">
      <c r="A1248" s="28" t="s">
        <v>6562</v>
      </c>
      <c r="B1248" s="28">
        <v>514474</v>
      </c>
      <c r="C1248" s="28" t="s">
        <v>1451</v>
      </c>
      <c r="D1248" s="28" t="s">
        <v>636</v>
      </c>
    </row>
    <row r="1249" spans="1:4">
      <c r="A1249" s="28" t="s">
        <v>6561</v>
      </c>
      <c r="B1249" s="28">
        <v>530117</v>
      </c>
      <c r="C1249" s="28" t="s">
        <v>6560</v>
      </c>
      <c r="D1249" s="28" t="s">
        <v>121</v>
      </c>
    </row>
    <row r="1250" spans="1:4">
      <c r="A1250" s="28" t="s">
        <v>6559</v>
      </c>
      <c r="B1250" s="28">
        <v>530079</v>
      </c>
      <c r="C1250" s="28" t="s">
        <v>1451</v>
      </c>
      <c r="D1250" s="28" t="s">
        <v>636</v>
      </c>
    </row>
    <row r="1251" spans="1:4">
      <c r="A1251" s="28" t="s">
        <v>6558</v>
      </c>
      <c r="B1251" s="28">
        <v>532666</v>
      </c>
      <c r="C1251" s="28" t="s">
        <v>6557</v>
      </c>
      <c r="D1251" s="28" t="s">
        <v>664</v>
      </c>
    </row>
    <row r="1252" spans="1:4">
      <c r="A1252" s="28" t="s">
        <v>6556</v>
      </c>
      <c r="B1252" s="28">
        <v>531599</v>
      </c>
      <c r="C1252" s="28" t="s">
        <v>6555</v>
      </c>
      <c r="D1252" s="28" t="s">
        <v>188</v>
      </c>
    </row>
    <row r="1253" spans="1:4">
      <c r="A1253" s="28" t="s">
        <v>6554</v>
      </c>
      <c r="B1253" s="28">
        <v>505744</v>
      </c>
      <c r="C1253" s="28" t="s">
        <v>6552</v>
      </c>
      <c r="D1253" s="28" t="s">
        <v>705</v>
      </c>
    </row>
    <row r="1254" spans="1:4">
      <c r="A1254" s="28" t="s">
        <v>6553</v>
      </c>
      <c r="B1254" s="28">
        <v>505744</v>
      </c>
      <c r="C1254" s="28" t="s">
        <v>6552</v>
      </c>
      <c r="D1254" s="28" t="s">
        <v>705</v>
      </c>
    </row>
    <row r="1255" spans="1:4">
      <c r="A1255" s="28" t="s">
        <v>6551</v>
      </c>
      <c r="B1255" s="28" t="s">
        <v>1451</v>
      </c>
      <c r="C1255" s="28" t="s">
        <v>6550</v>
      </c>
      <c r="D1255" s="28" t="s">
        <v>1449</v>
      </c>
    </row>
    <row r="1256" spans="1:4">
      <c r="A1256" s="28" t="s">
        <v>6549</v>
      </c>
      <c r="B1256" s="28">
        <v>526689</v>
      </c>
      <c r="C1256" s="28" t="s">
        <v>1451</v>
      </c>
      <c r="D1256" s="28" t="s">
        <v>650</v>
      </c>
    </row>
    <row r="1257" spans="1:4">
      <c r="A1257" s="28" t="s">
        <v>6548</v>
      </c>
      <c r="B1257" s="28">
        <v>500141</v>
      </c>
      <c r="C1257" s="28" t="s">
        <v>1451</v>
      </c>
      <c r="D1257" s="28" t="s">
        <v>1566</v>
      </c>
    </row>
    <row r="1258" spans="1:4">
      <c r="A1258" s="28" t="s">
        <v>6547</v>
      </c>
      <c r="B1258" s="28">
        <v>590024</v>
      </c>
      <c r="C1258" s="28" t="s">
        <v>6546</v>
      </c>
      <c r="D1258" s="28" t="s">
        <v>133</v>
      </c>
    </row>
    <row r="1259" spans="1:4">
      <c r="A1259" s="28" t="s">
        <v>6545</v>
      </c>
      <c r="B1259" s="28">
        <v>533896</v>
      </c>
      <c r="C1259" s="28" t="s">
        <v>1451</v>
      </c>
      <c r="D1259" s="28" t="s">
        <v>188</v>
      </c>
    </row>
    <row r="1260" spans="1:4">
      <c r="A1260" s="28" t="s">
        <v>6544</v>
      </c>
      <c r="B1260" s="28">
        <v>500142</v>
      </c>
      <c r="C1260" s="28" t="s">
        <v>1451</v>
      </c>
      <c r="D1260" s="28" t="s">
        <v>720</v>
      </c>
    </row>
    <row r="1261" spans="1:4">
      <c r="A1261" s="28" t="s">
        <v>6543</v>
      </c>
      <c r="B1261" s="28">
        <v>507910</v>
      </c>
      <c r="C1261" s="28" t="s">
        <v>1451</v>
      </c>
      <c r="D1261" s="28" t="s">
        <v>650</v>
      </c>
    </row>
    <row r="1262" spans="1:4">
      <c r="A1262" s="28" t="s">
        <v>6542</v>
      </c>
      <c r="B1262" s="28">
        <v>507910</v>
      </c>
      <c r="C1262" s="28" t="s">
        <v>1451</v>
      </c>
      <c r="D1262" s="28" t="s">
        <v>650</v>
      </c>
    </row>
    <row r="1263" spans="1:4">
      <c r="A1263" s="28" t="s">
        <v>6541</v>
      </c>
      <c r="B1263" s="28">
        <v>532768</v>
      </c>
      <c r="C1263" s="28" t="s">
        <v>6540</v>
      </c>
      <c r="D1263" s="28" t="s">
        <v>705</v>
      </c>
    </row>
    <row r="1264" spans="1:4">
      <c r="A1264" s="28" t="s">
        <v>6539</v>
      </c>
      <c r="B1264" s="28">
        <v>526227</v>
      </c>
      <c r="C1264" s="28" t="s">
        <v>6536</v>
      </c>
      <c r="D1264" s="28" t="s">
        <v>636</v>
      </c>
    </row>
    <row r="1265" spans="1:4">
      <c r="A1265" s="28" t="s">
        <v>6538</v>
      </c>
      <c r="B1265" s="28">
        <v>532022</v>
      </c>
      <c r="C1265" s="28" t="s">
        <v>1451</v>
      </c>
      <c r="D1265" s="28" t="s">
        <v>636</v>
      </c>
    </row>
    <row r="1266" spans="1:4">
      <c r="A1266" s="28" t="s">
        <v>6537</v>
      </c>
      <c r="B1266" s="28">
        <v>526227</v>
      </c>
      <c r="C1266" s="28" t="s">
        <v>6536</v>
      </c>
      <c r="D1266" s="28" t="s">
        <v>636</v>
      </c>
    </row>
    <row r="1267" spans="1:4">
      <c r="A1267" s="28" t="s">
        <v>6535</v>
      </c>
      <c r="B1267" s="28">
        <v>539098</v>
      </c>
      <c r="C1267" s="28" t="s">
        <v>1451</v>
      </c>
      <c r="D1267" s="28" t="s">
        <v>1844</v>
      </c>
    </row>
    <row r="1268" spans="1:4">
      <c r="A1268" s="28" t="s">
        <v>6534</v>
      </c>
      <c r="B1268" s="28">
        <v>541557</v>
      </c>
      <c r="C1268" s="28" t="s">
        <v>6533</v>
      </c>
      <c r="D1268" s="28" t="s">
        <v>121</v>
      </c>
    </row>
    <row r="1269" spans="1:4">
      <c r="A1269" s="28" t="s">
        <v>6532</v>
      </c>
      <c r="B1269" s="28">
        <v>517264</v>
      </c>
      <c r="C1269" s="28" t="s">
        <v>6531</v>
      </c>
      <c r="D1269" s="28" t="s">
        <v>1461</v>
      </c>
    </row>
    <row r="1270" spans="1:4">
      <c r="A1270" s="28" t="s">
        <v>6530</v>
      </c>
      <c r="B1270" s="28">
        <v>533333</v>
      </c>
      <c r="C1270" s="28" t="s">
        <v>6529</v>
      </c>
      <c r="D1270" s="28" t="s">
        <v>121</v>
      </c>
    </row>
    <row r="1271" spans="1:4">
      <c r="A1271" s="28" t="s">
        <v>6528</v>
      </c>
      <c r="B1271" s="28">
        <v>508954</v>
      </c>
      <c r="C1271" s="28" t="s">
        <v>1451</v>
      </c>
      <c r="D1271" s="28" t="s">
        <v>720</v>
      </c>
    </row>
    <row r="1272" spans="1:4">
      <c r="A1272" s="28" t="s">
        <v>6527</v>
      </c>
      <c r="B1272" s="28">
        <v>500144</v>
      </c>
      <c r="C1272" s="28" t="s">
        <v>6526</v>
      </c>
      <c r="D1272" s="28" t="s">
        <v>674</v>
      </c>
    </row>
    <row r="1273" spans="1:4">
      <c r="A1273" s="28" t="s">
        <v>6525</v>
      </c>
      <c r="B1273" s="28">
        <v>500940</v>
      </c>
      <c r="C1273" s="28" t="s">
        <v>6524</v>
      </c>
      <c r="D1273" s="28" t="s">
        <v>650</v>
      </c>
    </row>
    <row r="1274" spans="1:4">
      <c r="A1274" s="28" t="s">
        <v>6523</v>
      </c>
      <c r="B1274" s="28">
        <v>511122</v>
      </c>
      <c r="C1274" s="28" t="s">
        <v>1451</v>
      </c>
      <c r="D1274" s="28" t="s">
        <v>720</v>
      </c>
    </row>
    <row r="1275" spans="1:4">
      <c r="A1275" s="28" t="s">
        <v>6522</v>
      </c>
      <c r="B1275" s="28">
        <v>511122</v>
      </c>
      <c r="C1275" s="28" t="s">
        <v>1451</v>
      </c>
      <c r="D1275" s="28" t="s">
        <v>720</v>
      </c>
    </row>
    <row r="1276" spans="1:4">
      <c r="A1276" s="28" t="s">
        <v>6521</v>
      </c>
      <c r="B1276" s="28">
        <v>532379</v>
      </c>
      <c r="C1276" s="28" t="s">
        <v>1451</v>
      </c>
      <c r="D1276" s="28" t="s">
        <v>1341</v>
      </c>
    </row>
    <row r="1277" spans="1:4">
      <c r="A1277" s="28" t="s">
        <v>6520</v>
      </c>
      <c r="B1277" s="28">
        <v>532809</v>
      </c>
      <c r="C1277" s="28" t="s">
        <v>6519</v>
      </c>
      <c r="D1277" s="28" t="s">
        <v>1519</v>
      </c>
    </row>
    <row r="1278" spans="1:4">
      <c r="A1278" s="28" t="s">
        <v>6518</v>
      </c>
      <c r="B1278" s="28">
        <v>524743</v>
      </c>
      <c r="C1278" s="28" t="s">
        <v>1451</v>
      </c>
      <c r="D1278" s="28" t="s">
        <v>397</v>
      </c>
    </row>
    <row r="1279" spans="1:4">
      <c r="A1279" s="28" t="s">
        <v>6517</v>
      </c>
      <c r="B1279" s="28" t="s">
        <v>1451</v>
      </c>
      <c r="C1279" s="28" t="s">
        <v>6516</v>
      </c>
      <c r="D1279" s="28" t="s">
        <v>1449</v>
      </c>
    </row>
    <row r="1280" spans="1:4">
      <c r="A1280" s="28" t="s">
        <v>6515</v>
      </c>
      <c r="B1280" s="28">
        <v>530885</v>
      </c>
      <c r="C1280" s="28" t="s">
        <v>1451</v>
      </c>
      <c r="D1280" s="28" t="s">
        <v>664</v>
      </c>
    </row>
    <row r="1281" spans="1:4">
      <c r="A1281" s="28" t="s">
        <v>6514</v>
      </c>
      <c r="B1281" s="28">
        <v>536751</v>
      </c>
      <c r="C1281" s="28" t="s">
        <v>1451</v>
      </c>
      <c r="D1281" s="28" t="s">
        <v>661</v>
      </c>
    </row>
    <row r="1282" spans="1:4">
      <c r="A1282" s="28" t="s">
        <v>6513</v>
      </c>
      <c r="B1282" s="28">
        <v>523672</v>
      </c>
      <c r="C1282" s="28" t="s">
        <v>1451</v>
      </c>
      <c r="D1282" s="28" t="s">
        <v>130</v>
      </c>
    </row>
    <row r="1283" spans="1:4">
      <c r="A1283" s="28" t="s">
        <v>6512</v>
      </c>
      <c r="B1283" s="28">
        <v>533638</v>
      </c>
      <c r="C1283" s="28" t="s">
        <v>6511</v>
      </c>
      <c r="D1283" s="28" t="s">
        <v>650</v>
      </c>
    </row>
    <row r="1284" spans="1:4">
      <c r="A1284" s="28" t="s">
        <v>6510</v>
      </c>
      <c r="B1284" s="28">
        <v>540267</v>
      </c>
      <c r="C1284" s="28" t="s">
        <v>1451</v>
      </c>
      <c r="D1284" s="28" t="s">
        <v>928</v>
      </c>
    </row>
    <row r="1285" spans="1:4">
      <c r="A1285" s="28" t="s">
        <v>6509</v>
      </c>
      <c r="B1285" s="28">
        <v>530705</v>
      </c>
      <c r="C1285" s="28" t="s">
        <v>1451</v>
      </c>
      <c r="D1285" s="28" t="s">
        <v>636</v>
      </c>
    </row>
    <row r="1286" spans="1:4">
      <c r="A1286" s="28" t="s">
        <v>6508</v>
      </c>
      <c r="B1286" s="28">
        <v>532518</v>
      </c>
      <c r="C1286" s="28" t="s">
        <v>1451</v>
      </c>
      <c r="D1286" s="28" t="s">
        <v>1507</v>
      </c>
    </row>
    <row r="1287" spans="1:4">
      <c r="A1287" s="28" t="s">
        <v>6507</v>
      </c>
      <c r="B1287" s="28">
        <v>522017</v>
      </c>
      <c r="C1287" s="28" t="s">
        <v>1451</v>
      </c>
      <c r="D1287" s="28" t="s">
        <v>674</v>
      </c>
    </row>
    <row r="1288" spans="1:4">
      <c r="A1288" s="28" t="s">
        <v>6506</v>
      </c>
      <c r="B1288" s="28">
        <v>534757</v>
      </c>
      <c r="C1288" s="28" t="s">
        <v>1451</v>
      </c>
      <c r="D1288" s="28" t="s">
        <v>720</v>
      </c>
    </row>
    <row r="1289" spans="1:4">
      <c r="A1289" s="28" t="s">
        <v>6505</v>
      </c>
      <c r="B1289" s="28" t="s">
        <v>1451</v>
      </c>
      <c r="C1289" s="28" t="s">
        <v>442</v>
      </c>
      <c r="D1289" s="28" t="s">
        <v>1449</v>
      </c>
    </row>
    <row r="1290" spans="1:4">
      <c r="A1290" s="28" t="s">
        <v>6504</v>
      </c>
      <c r="B1290" s="28">
        <v>540945</v>
      </c>
      <c r="C1290" s="28" t="s">
        <v>1451</v>
      </c>
      <c r="D1290" s="28" t="s">
        <v>310</v>
      </c>
    </row>
    <row r="1291" spans="1:4">
      <c r="A1291" s="28" t="s">
        <v>6503</v>
      </c>
      <c r="B1291" s="28">
        <v>503831</v>
      </c>
      <c r="C1291" s="28" t="s">
        <v>1451</v>
      </c>
      <c r="D1291" s="28" t="s">
        <v>1527</v>
      </c>
    </row>
    <row r="1292" spans="1:4">
      <c r="A1292" s="28" t="s">
        <v>6502</v>
      </c>
      <c r="B1292" s="28">
        <v>507552</v>
      </c>
      <c r="C1292" s="28" t="s">
        <v>1451</v>
      </c>
      <c r="D1292" s="28" t="s">
        <v>482</v>
      </c>
    </row>
    <row r="1293" spans="1:4">
      <c r="A1293" s="28" t="s">
        <v>6501</v>
      </c>
      <c r="B1293" s="28">
        <v>502865</v>
      </c>
      <c r="C1293" s="28" t="s">
        <v>1451</v>
      </c>
      <c r="D1293" s="28" t="s">
        <v>231</v>
      </c>
    </row>
    <row r="1294" spans="1:4">
      <c r="A1294" s="28" t="s">
        <v>6500</v>
      </c>
      <c r="B1294" s="28">
        <v>500033</v>
      </c>
      <c r="C1294" s="28" t="s">
        <v>1451</v>
      </c>
      <c r="D1294" s="28" t="s">
        <v>4743</v>
      </c>
    </row>
    <row r="1295" spans="1:4">
      <c r="A1295" s="28" t="s">
        <v>6499</v>
      </c>
      <c r="B1295" s="28">
        <v>532843</v>
      </c>
      <c r="C1295" s="28" t="s">
        <v>6498</v>
      </c>
      <c r="D1295" s="28" t="s">
        <v>696</v>
      </c>
    </row>
    <row r="1296" spans="1:4">
      <c r="A1296" s="28" t="s">
        <v>6497</v>
      </c>
      <c r="B1296" s="28">
        <v>523696</v>
      </c>
      <c r="C1296" s="28" t="s">
        <v>1451</v>
      </c>
      <c r="D1296" s="28" t="s">
        <v>824</v>
      </c>
    </row>
    <row r="1297" spans="1:4">
      <c r="A1297" s="28" t="s">
        <v>6496</v>
      </c>
      <c r="B1297" s="28">
        <v>530213</v>
      </c>
      <c r="C1297" s="28" t="s">
        <v>1451</v>
      </c>
      <c r="D1297" s="28" t="s">
        <v>928</v>
      </c>
    </row>
    <row r="1298" spans="1:4">
      <c r="A1298" s="28" t="s">
        <v>6495</v>
      </c>
      <c r="B1298" s="28">
        <v>500150</v>
      </c>
      <c r="C1298" s="28" t="s">
        <v>6493</v>
      </c>
      <c r="D1298" s="28" t="s">
        <v>397</v>
      </c>
    </row>
    <row r="1299" spans="1:4">
      <c r="A1299" s="28" t="s">
        <v>6494</v>
      </c>
      <c r="B1299" s="28">
        <v>500150</v>
      </c>
      <c r="C1299" s="28" t="s">
        <v>6493</v>
      </c>
      <c r="D1299" s="28" t="s">
        <v>397</v>
      </c>
    </row>
    <row r="1300" spans="1:4">
      <c r="A1300" s="28" t="s">
        <v>6492</v>
      </c>
      <c r="B1300" s="28">
        <v>513579</v>
      </c>
      <c r="C1300" s="28" t="s">
        <v>1451</v>
      </c>
      <c r="D1300" s="28" t="s">
        <v>5342</v>
      </c>
    </row>
    <row r="1301" spans="1:4">
      <c r="A1301" s="28" t="s">
        <v>6491</v>
      </c>
      <c r="B1301" s="28" t="s">
        <v>1451</v>
      </c>
      <c r="C1301" s="28" t="s">
        <v>6490</v>
      </c>
      <c r="D1301" s="28" t="s">
        <v>1449</v>
      </c>
    </row>
    <row r="1302" spans="1:4">
      <c r="A1302" s="28" t="s">
        <v>6489</v>
      </c>
      <c r="B1302" s="28">
        <v>532403</v>
      </c>
      <c r="C1302" s="28" t="s">
        <v>1451</v>
      </c>
      <c r="D1302" s="28" t="s">
        <v>1341</v>
      </c>
    </row>
    <row r="1303" spans="1:4">
      <c r="A1303" s="28" t="s">
        <v>6488</v>
      </c>
      <c r="B1303" s="28">
        <v>540190</v>
      </c>
      <c r="C1303" s="28" t="s">
        <v>1451</v>
      </c>
      <c r="D1303" s="28" t="s">
        <v>928</v>
      </c>
    </row>
    <row r="1304" spans="1:4">
      <c r="A1304" s="28" t="s">
        <v>6487</v>
      </c>
      <c r="B1304" s="28">
        <v>539839</v>
      </c>
      <c r="C1304" s="28" t="s">
        <v>1451</v>
      </c>
      <c r="D1304" s="28" t="s">
        <v>720</v>
      </c>
    </row>
    <row r="1305" spans="1:4">
      <c r="A1305" s="28" t="s">
        <v>6486</v>
      </c>
      <c r="B1305" s="28">
        <v>539032</v>
      </c>
      <c r="C1305" s="28" t="s">
        <v>6485</v>
      </c>
      <c r="D1305" s="28" t="s">
        <v>1555</v>
      </c>
    </row>
    <row r="1306" spans="1:4">
      <c r="A1306" s="28" t="s">
        <v>6484</v>
      </c>
      <c r="B1306" s="28">
        <v>539730</v>
      </c>
      <c r="C1306" s="28" t="s">
        <v>1451</v>
      </c>
      <c r="D1306" s="28" t="s">
        <v>188</v>
      </c>
    </row>
    <row r="1307" spans="1:4">
      <c r="A1307" s="28" t="s">
        <v>6483</v>
      </c>
      <c r="B1307" s="28">
        <v>530077</v>
      </c>
      <c r="C1307" s="28" t="s">
        <v>1451</v>
      </c>
      <c r="D1307" s="28" t="s">
        <v>130</v>
      </c>
    </row>
    <row r="1308" spans="1:4">
      <c r="A1308" s="28" t="s">
        <v>6482</v>
      </c>
      <c r="B1308" s="28">
        <v>508980</v>
      </c>
      <c r="C1308" s="28" t="s">
        <v>1451</v>
      </c>
      <c r="D1308" s="28" t="s">
        <v>1467</v>
      </c>
    </row>
    <row r="1309" spans="1:4">
      <c r="A1309" s="28" t="s">
        <v>6481</v>
      </c>
      <c r="B1309" s="28">
        <v>522195</v>
      </c>
      <c r="C1309" s="28" t="s">
        <v>1451</v>
      </c>
      <c r="D1309" s="28" t="s">
        <v>705</v>
      </c>
    </row>
    <row r="1310" spans="1:4">
      <c r="A1310" s="28" t="s">
        <v>6480</v>
      </c>
      <c r="B1310" s="28">
        <v>521167</v>
      </c>
      <c r="C1310" s="28" t="s">
        <v>6479</v>
      </c>
      <c r="D1310" s="28" t="s">
        <v>1935</v>
      </c>
    </row>
    <row r="1311" spans="1:4">
      <c r="A1311" s="28" t="s">
        <v>6478</v>
      </c>
      <c r="B1311" s="28">
        <v>532042</v>
      </c>
      <c r="C1311" s="28" t="s">
        <v>1451</v>
      </c>
      <c r="D1311" s="28" t="s">
        <v>2055</v>
      </c>
    </row>
    <row r="1312" spans="1:4">
      <c r="A1312" s="28" t="s">
        <v>6477</v>
      </c>
      <c r="B1312" s="28">
        <v>533213</v>
      </c>
      <c r="C1312" s="28" t="s">
        <v>1451</v>
      </c>
      <c r="D1312" s="28" t="s">
        <v>661</v>
      </c>
    </row>
    <row r="1313" spans="1:4">
      <c r="A1313" s="28" t="s">
        <v>6476</v>
      </c>
      <c r="B1313" s="28">
        <v>538568</v>
      </c>
      <c r="C1313" s="28" t="s">
        <v>1451</v>
      </c>
      <c r="D1313" s="28" t="s">
        <v>928</v>
      </c>
    </row>
    <row r="1314" spans="1:4">
      <c r="A1314" s="28" t="s">
        <v>6475</v>
      </c>
      <c r="B1314" s="28">
        <v>539169</v>
      </c>
      <c r="C1314" s="28" t="s">
        <v>1451</v>
      </c>
      <c r="D1314" s="28" t="s">
        <v>664</v>
      </c>
    </row>
    <row r="1315" spans="1:4">
      <c r="A1315" s="28" t="s">
        <v>6474</v>
      </c>
      <c r="B1315" s="28">
        <v>533400</v>
      </c>
      <c r="C1315" s="28" t="s">
        <v>6473</v>
      </c>
      <c r="D1315" s="28" t="s">
        <v>560</v>
      </c>
    </row>
    <row r="1316" spans="1:4">
      <c r="A1316" s="28" t="s">
        <v>6471</v>
      </c>
      <c r="B1316" s="28">
        <v>523574</v>
      </c>
      <c r="C1316" s="28" t="s">
        <v>6472</v>
      </c>
      <c r="D1316" s="28" t="s">
        <v>1646</v>
      </c>
    </row>
    <row r="1317" spans="1:4">
      <c r="A1317" s="28" t="s">
        <v>6471</v>
      </c>
      <c r="B1317" s="28">
        <v>570002</v>
      </c>
      <c r="C1317" s="28" t="s">
        <v>6470</v>
      </c>
      <c r="D1317" s="28" t="s">
        <v>1646</v>
      </c>
    </row>
    <row r="1318" spans="1:4">
      <c r="A1318" s="28" t="s">
        <v>6469</v>
      </c>
      <c r="B1318" s="28">
        <v>536507</v>
      </c>
      <c r="C1318" s="28" t="s">
        <v>6468</v>
      </c>
      <c r="D1318" s="28" t="s">
        <v>1646</v>
      </c>
    </row>
    <row r="1319" spans="1:4">
      <c r="A1319" s="28" t="s">
        <v>6467</v>
      </c>
      <c r="B1319" s="28">
        <v>533296</v>
      </c>
      <c r="C1319" s="28" t="s">
        <v>6466</v>
      </c>
      <c r="D1319" s="28" t="s">
        <v>1646</v>
      </c>
    </row>
    <row r="1320" spans="1:4">
      <c r="A1320" s="28" t="s">
        <v>6465</v>
      </c>
      <c r="B1320" s="28">
        <v>540064</v>
      </c>
      <c r="C1320" s="28" t="s">
        <v>6464</v>
      </c>
      <c r="D1320" s="28" t="s">
        <v>1646</v>
      </c>
    </row>
    <row r="1321" spans="1:4">
      <c r="A1321" s="28" t="s">
        <v>6463</v>
      </c>
      <c r="B1321" s="28">
        <v>540798</v>
      </c>
      <c r="C1321" s="28" t="s">
        <v>6462</v>
      </c>
      <c r="D1321" s="28" t="s">
        <v>728</v>
      </c>
    </row>
    <row r="1322" spans="1:4">
      <c r="A1322" s="28" t="s">
        <v>6461</v>
      </c>
      <c r="B1322" s="28">
        <v>523113</v>
      </c>
      <c r="C1322" s="28" t="s">
        <v>1451</v>
      </c>
      <c r="D1322" s="28" t="s">
        <v>720</v>
      </c>
    </row>
    <row r="1323" spans="1:4">
      <c r="A1323" s="28" t="s">
        <v>6460</v>
      </c>
      <c r="B1323" s="28">
        <v>534063</v>
      </c>
      <c r="C1323" s="28" t="s">
        <v>1451</v>
      </c>
      <c r="D1323" s="28" t="s">
        <v>661</v>
      </c>
    </row>
    <row r="1324" spans="1:4">
      <c r="A1324" s="28" t="s">
        <v>6459</v>
      </c>
      <c r="B1324" s="28">
        <v>504346</v>
      </c>
      <c r="C1324" s="28" t="s">
        <v>1451</v>
      </c>
      <c r="D1324" s="28" t="s">
        <v>661</v>
      </c>
    </row>
    <row r="1325" spans="1:4">
      <c r="A1325" s="28" t="s">
        <v>6458</v>
      </c>
      <c r="B1325" s="28">
        <v>505250</v>
      </c>
      <c r="C1325" s="28" t="s">
        <v>1451</v>
      </c>
      <c r="D1325" s="28" t="s">
        <v>231</v>
      </c>
    </row>
    <row r="1326" spans="1:4">
      <c r="A1326" s="28" t="s">
        <v>6457</v>
      </c>
      <c r="B1326" s="28">
        <v>540614</v>
      </c>
      <c r="C1326" s="28" t="s">
        <v>1451</v>
      </c>
      <c r="D1326" s="28" t="s">
        <v>465</v>
      </c>
    </row>
    <row r="1327" spans="1:4">
      <c r="A1327" s="28" t="s">
        <v>6456</v>
      </c>
      <c r="B1327" s="28">
        <v>531758</v>
      </c>
      <c r="C1327" s="28" t="s">
        <v>1451</v>
      </c>
      <c r="D1327" s="28" t="s">
        <v>720</v>
      </c>
    </row>
    <row r="1328" spans="1:4">
      <c r="A1328" s="28" t="s">
        <v>6455</v>
      </c>
      <c r="B1328" s="28">
        <v>513059</v>
      </c>
      <c r="C1328" s="28" t="s">
        <v>1451</v>
      </c>
      <c r="D1328" s="28" t="s">
        <v>705</v>
      </c>
    </row>
    <row r="1329" spans="1:4">
      <c r="A1329" s="28" t="s">
        <v>6454</v>
      </c>
      <c r="B1329" s="28">
        <v>542666</v>
      </c>
      <c r="C1329" s="28" t="s">
        <v>6453</v>
      </c>
      <c r="D1329" s="28" t="s">
        <v>4834</v>
      </c>
    </row>
    <row r="1330" spans="1:4">
      <c r="A1330" s="28" t="s">
        <v>6452</v>
      </c>
      <c r="B1330" s="28">
        <v>505714</v>
      </c>
      <c r="C1330" s="28" t="s">
        <v>6450</v>
      </c>
      <c r="D1330" s="28" t="s">
        <v>705</v>
      </c>
    </row>
    <row r="1331" spans="1:4">
      <c r="A1331" s="28" t="s">
        <v>6451</v>
      </c>
      <c r="B1331" s="28">
        <v>505714</v>
      </c>
      <c r="C1331" s="28" t="s">
        <v>6450</v>
      </c>
      <c r="D1331" s="28" t="s">
        <v>705</v>
      </c>
    </row>
    <row r="1332" spans="1:4">
      <c r="A1332" s="28" t="s">
        <v>6449</v>
      </c>
      <c r="B1332" s="28">
        <v>524624</v>
      </c>
      <c r="C1332" s="28" t="s">
        <v>6448</v>
      </c>
      <c r="D1332" s="28" t="s">
        <v>6447</v>
      </c>
    </row>
    <row r="1333" spans="1:4">
      <c r="A1333" s="28" t="s">
        <v>6446</v>
      </c>
      <c r="B1333" s="28">
        <v>531196</v>
      </c>
      <c r="C1333" s="28" t="s">
        <v>1451</v>
      </c>
      <c r="D1333" s="28" t="s">
        <v>928</v>
      </c>
    </row>
    <row r="1334" spans="1:4">
      <c r="A1334" s="28" t="s">
        <v>6445</v>
      </c>
      <c r="B1334" s="28">
        <v>531196</v>
      </c>
      <c r="C1334" s="28" t="s">
        <v>1451</v>
      </c>
      <c r="D1334" s="28" t="s">
        <v>928</v>
      </c>
    </row>
    <row r="1335" spans="1:4">
      <c r="A1335" s="28" t="s">
        <v>6444</v>
      </c>
      <c r="B1335" s="28">
        <v>532155</v>
      </c>
      <c r="C1335" s="28" t="s">
        <v>6442</v>
      </c>
      <c r="D1335" s="28" t="s">
        <v>1844</v>
      </c>
    </row>
    <row r="1336" spans="1:4">
      <c r="A1336" s="28" t="s">
        <v>6443</v>
      </c>
      <c r="B1336" s="28">
        <v>532155</v>
      </c>
      <c r="C1336" s="28" t="s">
        <v>6442</v>
      </c>
      <c r="D1336" s="28" t="s">
        <v>1844</v>
      </c>
    </row>
    <row r="1337" spans="1:4">
      <c r="A1337" s="28" t="s">
        <v>6441</v>
      </c>
      <c r="B1337" s="28">
        <v>538609</v>
      </c>
      <c r="C1337" s="28" t="s">
        <v>1451</v>
      </c>
      <c r="D1337" s="28" t="s">
        <v>661</v>
      </c>
    </row>
    <row r="1338" spans="1:4">
      <c r="A1338" s="28" t="s">
        <v>6440</v>
      </c>
      <c r="B1338" s="28">
        <v>505711</v>
      </c>
      <c r="C1338" s="28" t="s">
        <v>1451</v>
      </c>
      <c r="D1338" s="28" t="s">
        <v>705</v>
      </c>
    </row>
    <row r="1339" spans="1:4">
      <c r="A1339" s="28" t="s">
        <v>6439</v>
      </c>
      <c r="B1339" s="28">
        <v>539228</v>
      </c>
      <c r="C1339" s="28" t="s">
        <v>1451</v>
      </c>
      <c r="D1339" s="28" t="s">
        <v>1941</v>
      </c>
    </row>
    <row r="1340" spans="1:4">
      <c r="A1340" s="28" t="s">
        <v>6438</v>
      </c>
      <c r="B1340" s="28">
        <v>538881</v>
      </c>
      <c r="C1340" s="28" t="s">
        <v>1451</v>
      </c>
      <c r="D1340" s="28" t="s">
        <v>720</v>
      </c>
    </row>
    <row r="1341" spans="1:4">
      <c r="A1341" s="28" t="s">
        <v>6437</v>
      </c>
      <c r="B1341" s="28">
        <v>504697</v>
      </c>
      <c r="C1341" s="28" t="s">
        <v>1451</v>
      </c>
      <c r="D1341" s="28" t="s">
        <v>674</v>
      </c>
    </row>
    <row r="1342" spans="1:4">
      <c r="A1342" s="28" t="s">
        <v>6436</v>
      </c>
      <c r="B1342" s="28">
        <v>531911</v>
      </c>
      <c r="C1342" s="28" t="s">
        <v>1451</v>
      </c>
      <c r="D1342" s="28" t="s">
        <v>231</v>
      </c>
    </row>
    <row r="1343" spans="1:4">
      <c r="A1343" s="28" t="s">
        <v>6435</v>
      </c>
      <c r="B1343" s="28">
        <v>526073</v>
      </c>
      <c r="C1343" s="28" t="s">
        <v>1451</v>
      </c>
      <c r="D1343" s="28" t="s">
        <v>794</v>
      </c>
    </row>
    <row r="1344" spans="1:4">
      <c r="A1344" s="28" t="s">
        <v>6434</v>
      </c>
      <c r="B1344" s="28">
        <v>506186</v>
      </c>
      <c r="C1344" s="28" t="s">
        <v>1451</v>
      </c>
      <c r="D1344" s="28" t="s">
        <v>1663</v>
      </c>
    </row>
    <row r="1345" spans="1:4">
      <c r="A1345" s="28" t="s">
        <v>6433</v>
      </c>
      <c r="B1345" s="28">
        <v>540935</v>
      </c>
      <c r="C1345" s="28" t="s">
        <v>6432</v>
      </c>
      <c r="D1345" s="28" t="s">
        <v>121</v>
      </c>
    </row>
    <row r="1346" spans="1:4">
      <c r="A1346" s="28" t="s">
        <v>6431</v>
      </c>
      <c r="B1346" s="28">
        <v>533265</v>
      </c>
      <c r="C1346" s="28" t="s">
        <v>6430</v>
      </c>
      <c r="D1346" s="28" t="s">
        <v>1566</v>
      </c>
    </row>
    <row r="1347" spans="1:4">
      <c r="A1347" s="28" t="s">
        <v>6429</v>
      </c>
      <c r="B1347" s="28">
        <v>532726</v>
      </c>
      <c r="C1347" s="28" t="s">
        <v>6428</v>
      </c>
      <c r="D1347" s="28" t="s">
        <v>1566</v>
      </c>
    </row>
    <row r="1348" spans="1:4">
      <c r="A1348" s="28" t="s">
        <v>6427</v>
      </c>
      <c r="B1348" s="28">
        <v>531902</v>
      </c>
      <c r="C1348" s="28" t="s">
        <v>6426</v>
      </c>
      <c r="D1348" s="28" t="s">
        <v>642</v>
      </c>
    </row>
    <row r="1349" spans="1:4">
      <c r="A1349" s="28" t="s">
        <v>6425</v>
      </c>
      <c r="B1349" s="28">
        <v>532959</v>
      </c>
      <c r="C1349" s="28" t="s">
        <v>6424</v>
      </c>
      <c r="D1349" s="28" t="s">
        <v>647</v>
      </c>
    </row>
    <row r="1350" spans="1:4">
      <c r="A1350" s="28" t="s">
        <v>6423</v>
      </c>
      <c r="B1350" s="28">
        <v>513108</v>
      </c>
      <c r="C1350" s="28" t="s">
        <v>6422</v>
      </c>
      <c r="D1350" s="28" t="s">
        <v>139</v>
      </c>
    </row>
    <row r="1351" spans="1:4">
      <c r="A1351" s="28" t="s">
        <v>6421</v>
      </c>
      <c r="B1351" s="28">
        <v>500153</v>
      </c>
      <c r="C1351" s="28" t="s">
        <v>1451</v>
      </c>
      <c r="D1351" s="28" t="s">
        <v>397</v>
      </c>
    </row>
    <row r="1352" spans="1:4">
      <c r="A1352" s="28" t="s">
        <v>6420</v>
      </c>
      <c r="B1352" s="28">
        <v>541703</v>
      </c>
      <c r="C1352" s="28" t="s">
        <v>1451</v>
      </c>
      <c r="D1352" s="28" t="s">
        <v>968</v>
      </c>
    </row>
    <row r="1353" spans="1:4">
      <c r="A1353" s="28" t="s">
        <v>6419</v>
      </c>
      <c r="B1353" s="28">
        <v>541703</v>
      </c>
      <c r="C1353" s="28" t="s">
        <v>1451</v>
      </c>
      <c r="D1353" s="28" t="s">
        <v>968</v>
      </c>
    </row>
    <row r="1354" spans="1:4">
      <c r="A1354" s="28" t="s">
        <v>6418</v>
      </c>
      <c r="B1354" s="28">
        <v>504397</v>
      </c>
      <c r="C1354" s="28" t="s">
        <v>1451</v>
      </c>
      <c r="D1354" s="28" t="s">
        <v>1467</v>
      </c>
    </row>
    <row r="1355" spans="1:4">
      <c r="A1355" s="28" t="s">
        <v>6417</v>
      </c>
      <c r="B1355" s="28">
        <v>526367</v>
      </c>
      <c r="C1355" s="28" t="s">
        <v>6416</v>
      </c>
      <c r="D1355" s="28" t="s">
        <v>642</v>
      </c>
    </row>
    <row r="1356" spans="1:4">
      <c r="A1356" s="28" t="s">
        <v>6415</v>
      </c>
      <c r="B1356" s="28">
        <v>514167</v>
      </c>
      <c r="C1356" s="28" t="s">
        <v>6414</v>
      </c>
      <c r="D1356" s="28" t="s">
        <v>1467</v>
      </c>
    </row>
    <row r="1357" spans="1:4">
      <c r="A1357" s="28" t="s">
        <v>6413</v>
      </c>
      <c r="B1357" s="28" t="s">
        <v>1451</v>
      </c>
      <c r="C1357" s="28" t="s">
        <v>6412</v>
      </c>
      <c r="D1357" s="28" t="s">
        <v>1449</v>
      </c>
    </row>
    <row r="1358" spans="1:4">
      <c r="A1358" s="28" t="s">
        <v>6411</v>
      </c>
      <c r="B1358" s="28">
        <v>531813</v>
      </c>
      <c r="C1358" s="28" t="s">
        <v>1451</v>
      </c>
      <c r="D1358" s="28" t="s">
        <v>1371</v>
      </c>
    </row>
    <row r="1359" spans="1:4">
      <c r="A1359" s="28" t="s">
        <v>6410</v>
      </c>
      <c r="B1359" s="28">
        <v>531813</v>
      </c>
      <c r="C1359" s="28" t="s">
        <v>1451</v>
      </c>
      <c r="D1359" s="28" t="s">
        <v>1371</v>
      </c>
    </row>
    <row r="1360" spans="1:4">
      <c r="A1360" s="28" t="s">
        <v>6409</v>
      </c>
      <c r="B1360" s="28">
        <v>539680</v>
      </c>
      <c r="C1360" s="28" t="s">
        <v>1451</v>
      </c>
      <c r="D1360" s="28" t="s">
        <v>188</v>
      </c>
    </row>
    <row r="1361" spans="1:4">
      <c r="A1361" s="28" t="s">
        <v>6408</v>
      </c>
      <c r="B1361" s="28">
        <v>540647</v>
      </c>
      <c r="C1361" s="28" t="s">
        <v>6407</v>
      </c>
      <c r="D1361" s="28" t="s">
        <v>1507</v>
      </c>
    </row>
    <row r="1362" spans="1:4">
      <c r="A1362" s="28" t="s">
        <v>6406</v>
      </c>
      <c r="B1362" s="28">
        <v>521176</v>
      </c>
      <c r="C1362" s="28" t="s">
        <v>6405</v>
      </c>
      <c r="D1362" s="28" t="s">
        <v>636</v>
      </c>
    </row>
    <row r="1363" spans="1:4">
      <c r="A1363" s="28" t="s">
        <v>6404</v>
      </c>
      <c r="B1363" s="28">
        <v>512443</v>
      </c>
      <c r="C1363" s="28" t="s">
        <v>1451</v>
      </c>
      <c r="D1363" s="28" t="s">
        <v>928</v>
      </c>
    </row>
    <row r="1364" spans="1:4">
      <c r="A1364" s="28" t="s">
        <v>6403</v>
      </c>
      <c r="B1364" s="28">
        <v>539492</v>
      </c>
      <c r="C1364" s="28" t="s">
        <v>1451</v>
      </c>
      <c r="D1364" s="28" t="s">
        <v>720</v>
      </c>
    </row>
    <row r="1365" spans="1:4">
      <c r="A1365" s="28" t="s">
        <v>6402</v>
      </c>
      <c r="B1365" s="28">
        <v>542011</v>
      </c>
      <c r="C1365" s="28" t="s">
        <v>6401</v>
      </c>
      <c r="D1365" s="28" t="s">
        <v>1849</v>
      </c>
    </row>
    <row r="1366" spans="1:4">
      <c r="A1366" s="28" t="s">
        <v>6400</v>
      </c>
      <c r="B1366" s="28">
        <v>500155</v>
      </c>
      <c r="C1366" s="28" t="s">
        <v>6399</v>
      </c>
      <c r="D1366" s="28" t="s">
        <v>636</v>
      </c>
    </row>
    <row r="1367" spans="1:4">
      <c r="A1367" s="28" t="s">
        <v>6398</v>
      </c>
      <c r="B1367" s="28">
        <v>530615</v>
      </c>
      <c r="C1367" s="28" t="s">
        <v>1451</v>
      </c>
      <c r="D1367" s="28" t="s">
        <v>1566</v>
      </c>
    </row>
    <row r="1368" spans="1:4">
      <c r="A1368" s="28" t="s">
        <v>6397</v>
      </c>
      <c r="B1368" s="28">
        <v>526727</v>
      </c>
      <c r="C1368" s="28" t="s">
        <v>1451</v>
      </c>
      <c r="D1368" s="28" t="s">
        <v>647</v>
      </c>
    </row>
    <row r="1369" spans="1:4">
      <c r="A1369" s="28" t="s">
        <v>6396</v>
      </c>
      <c r="B1369" s="28">
        <v>512493</v>
      </c>
      <c r="C1369" s="28" t="s">
        <v>1451</v>
      </c>
      <c r="D1369" s="28" t="s">
        <v>661</v>
      </c>
    </row>
    <row r="1370" spans="1:4">
      <c r="A1370" s="28" t="s">
        <v>6395</v>
      </c>
      <c r="B1370" s="28">
        <v>530161</v>
      </c>
      <c r="C1370" s="28" t="s">
        <v>1451</v>
      </c>
      <c r="D1370" s="28" t="s">
        <v>928</v>
      </c>
    </row>
    <row r="1371" spans="1:4">
      <c r="A1371" s="28" t="s">
        <v>6394</v>
      </c>
      <c r="B1371" s="28">
        <v>541276</v>
      </c>
      <c r="C1371" s="28" t="s">
        <v>1451</v>
      </c>
      <c r="D1371" s="28" t="s">
        <v>928</v>
      </c>
    </row>
    <row r="1372" spans="1:4">
      <c r="A1372" s="28" t="s">
        <v>6393</v>
      </c>
      <c r="B1372" s="28">
        <v>509563</v>
      </c>
      <c r="C1372" s="28" t="s">
        <v>1451</v>
      </c>
      <c r="D1372" s="28" t="s">
        <v>636</v>
      </c>
    </row>
    <row r="1373" spans="1:4">
      <c r="A1373" s="28" t="s">
        <v>6392</v>
      </c>
      <c r="B1373" s="28">
        <v>500655</v>
      </c>
      <c r="C1373" s="28" t="s">
        <v>1451</v>
      </c>
      <c r="D1373" s="28" t="s">
        <v>397</v>
      </c>
    </row>
    <row r="1374" spans="1:4">
      <c r="A1374" s="28" t="s">
        <v>6391</v>
      </c>
      <c r="B1374" s="28">
        <v>514400</v>
      </c>
      <c r="C1374" s="28" t="s">
        <v>1451</v>
      </c>
      <c r="D1374" s="28" t="s">
        <v>928</v>
      </c>
    </row>
    <row r="1375" spans="1:4">
      <c r="A1375" s="28" t="s">
        <v>6390</v>
      </c>
      <c r="B1375" s="28">
        <v>509557</v>
      </c>
      <c r="C1375" s="28" t="s">
        <v>6389</v>
      </c>
      <c r="D1375" s="28" t="s">
        <v>636</v>
      </c>
    </row>
    <row r="1376" spans="1:4">
      <c r="A1376" s="28" t="s">
        <v>6388</v>
      </c>
      <c r="B1376" s="28">
        <v>532622</v>
      </c>
      <c r="C1376" s="28" t="s">
        <v>6387</v>
      </c>
      <c r="D1376" s="28" t="s">
        <v>728</v>
      </c>
    </row>
    <row r="1377" spans="1:4">
      <c r="A1377" s="28" t="s">
        <v>6386</v>
      </c>
      <c r="B1377" s="28">
        <v>532345</v>
      </c>
      <c r="C1377" s="28" t="s">
        <v>6385</v>
      </c>
      <c r="D1377" s="28" t="s">
        <v>728</v>
      </c>
    </row>
    <row r="1378" spans="1:4">
      <c r="A1378" s="28" t="s">
        <v>6384</v>
      </c>
      <c r="B1378" s="28">
        <v>539515</v>
      </c>
      <c r="C1378" s="28" t="s">
        <v>1451</v>
      </c>
      <c r="D1378" s="28" t="s">
        <v>928</v>
      </c>
    </row>
    <row r="1379" spans="1:4">
      <c r="A1379" s="28" t="s">
        <v>6383</v>
      </c>
      <c r="B1379" s="28">
        <v>540613</v>
      </c>
      <c r="C1379" s="28" t="s">
        <v>1451</v>
      </c>
      <c r="D1379" s="28" t="s">
        <v>928</v>
      </c>
    </row>
    <row r="1380" spans="1:4">
      <c r="A1380" s="28" t="s">
        <v>6382</v>
      </c>
      <c r="B1380" s="28">
        <v>540936</v>
      </c>
      <c r="C1380" s="28" t="s">
        <v>1451</v>
      </c>
      <c r="D1380" s="28" t="s">
        <v>928</v>
      </c>
    </row>
    <row r="1381" spans="1:4">
      <c r="A1381" s="28" t="s">
        <v>6381</v>
      </c>
      <c r="B1381" s="28">
        <v>524564</v>
      </c>
      <c r="C1381" s="28" t="s">
        <v>1451</v>
      </c>
      <c r="D1381" s="28" t="s">
        <v>397</v>
      </c>
    </row>
    <row r="1382" spans="1:4">
      <c r="A1382" s="28" t="s">
        <v>6380</v>
      </c>
      <c r="B1382" s="28">
        <v>541546</v>
      </c>
      <c r="C1382" s="28" t="s">
        <v>6379</v>
      </c>
      <c r="D1382" s="28" t="s">
        <v>647</v>
      </c>
    </row>
    <row r="1383" spans="1:4">
      <c r="A1383" s="28" t="s">
        <v>6378</v>
      </c>
      <c r="B1383" s="28">
        <v>532767</v>
      </c>
      <c r="C1383" s="28" t="s">
        <v>6377</v>
      </c>
      <c r="D1383" s="28" t="s">
        <v>647</v>
      </c>
    </row>
    <row r="1384" spans="1:4">
      <c r="A1384" s="28" t="s">
        <v>6376</v>
      </c>
      <c r="B1384" s="28">
        <v>532183</v>
      </c>
      <c r="C1384" s="28" t="s">
        <v>1451</v>
      </c>
      <c r="D1384" s="28" t="s">
        <v>523</v>
      </c>
    </row>
    <row r="1385" spans="1:4">
      <c r="A1385" s="28" t="s">
        <v>6375</v>
      </c>
      <c r="B1385" s="28">
        <v>539009</v>
      </c>
      <c r="C1385" s="28" t="s">
        <v>1451</v>
      </c>
      <c r="D1385" s="28" t="s">
        <v>647</v>
      </c>
    </row>
    <row r="1386" spans="1:4">
      <c r="A1386" s="28" t="s">
        <v>6374</v>
      </c>
      <c r="B1386" s="28">
        <v>538319</v>
      </c>
      <c r="C1386" s="28" t="s">
        <v>1451</v>
      </c>
      <c r="D1386" s="28" t="s">
        <v>661</v>
      </c>
    </row>
    <row r="1387" spans="1:4">
      <c r="A1387" s="28" t="s">
        <v>6373</v>
      </c>
      <c r="B1387" s="28">
        <v>535917</v>
      </c>
      <c r="C1387" s="28" t="s">
        <v>1451</v>
      </c>
      <c r="D1387" s="28" t="s">
        <v>661</v>
      </c>
    </row>
    <row r="1388" spans="1:4">
      <c r="A1388" s="28" t="s">
        <v>6372</v>
      </c>
      <c r="B1388" s="28">
        <v>535431</v>
      </c>
      <c r="C1388" s="28" t="s">
        <v>1451</v>
      </c>
      <c r="D1388" s="28" t="s">
        <v>661</v>
      </c>
    </row>
    <row r="1389" spans="1:4">
      <c r="A1389" s="28" t="s">
        <v>6371</v>
      </c>
      <c r="B1389" s="28">
        <v>530855</v>
      </c>
      <c r="C1389" s="28" t="s">
        <v>1451</v>
      </c>
      <c r="D1389" s="28" t="s">
        <v>720</v>
      </c>
    </row>
    <row r="1390" spans="1:4">
      <c r="A1390" s="28" t="s">
        <v>6370</v>
      </c>
      <c r="B1390" s="28">
        <v>532309</v>
      </c>
      <c r="C1390" s="28" t="s">
        <v>6368</v>
      </c>
      <c r="D1390" s="28" t="s">
        <v>465</v>
      </c>
    </row>
    <row r="1391" spans="1:4">
      <c r="A1391" s="28" t="s">
        <v>6369</v>
      </c>
      <c r="B1391" s="28">
        <v>532309</v>
      </c>
      <c r="C1391" s="28" t="s">
        <v>6368</v>
      </c>
      <c r="D1391" s="28" t="s">
        <v>465</v>
      </c>
    </row>
    <row r="1392" spans="1:4">
      <c r="A1392" s="28" t="s">
        <v>6367</v>
      </c>
      <c r="B1392" s="28">
        <v>522275</v>
      </c>
      <c r="C1392" s="28" t="s">
        <v>6365</v>
      </c>
      <c r="D1392" s="28" t="s">
        <v>1779</v>
      </c>
    </row>
    <row r="1393" spans="1:4">
      <c r="A1393" s="28" t="s">
        <v>6366</v>
      </c>
      <c r="B1393" s="28">
        <v>522275</v>
      </c>
      <c r="C1393" s="28" t="s">
        <v>6365</v>
      </c>
      <c r="D1393" s="28" t="s">
        <v>1779</v>
      </c>
    </row>
    <row r="1394" spans="1:4">
      <c r="A1394" s="28" t="s">
        <v>6364</v>
      </c>
      <c r="B1394" s="28">
        <v>504028</v>
      </c>
      <c r="C1394" s="28" t="s">
        <v>1451</v>
      </c>
      <c r="D1394" s="28" t="s">
        <v>794</v>
      </c>
    </row>
    <row r="1395" spans="1:4">
      <c r="A1395" s="28" t="s">
        <v>6363</v>
      </c>
      <c r="B1395" s="28">
        <v>532764</v>
      </c>
      <c r="C1395" s="28" t="s">
        <v>6362</v>
      </c>
      <c r="D1395" s="28" t="s">
        <v>642</v>
      </c>
    </row>
    <row r="1396" spans="1:4">
      <c r="A1396" s="28" t="s">
        <v>6361</v>
      </c>
      <c r="B1396" s="28">
        <v>530389</v>
      </c>
      <c r="C1396" s="28" t="s">
        <v>1451</v>
      </c>
      <c r="D1396" s="28" t="s">
        <v>1507</v>
      </c>
    </row>
    <row r="1397" spans="1:4">
      <c r="A1397" s="28" t="s">
        <v>6360</v>
      </c>
      <c r="B1397" s="28" t="s">
        <v>1451</v>
      </c>
      <c r="C1397" s="28" t="s">
        <v>6359</v>
      </c>
      <c r="D1397" s="28" t="s">
        <v>1449</v>
      </c>
    </row>
    <row r="1398" spans="1:4">
      <c r="A1398" s="28" t="s">
        <v>6358</v>
      </c>
      <c r="B1398" s="28">
        <v>539486</v>
      </c>
      <c r="C1398" s="28" t="s">
        <v>1451</v>
      </c>
      <c r="D1398" s="28" t="s">
        <v>720</v>
      </c>
    </row>
    <row r="1399" spans="1:4">
      <c r="A1399" s="28" t="s">
        <v>6357</v>
      </c>
      <c r="B1399" s="28">
        <v>521133</v>
      </c>
      <c r="C1399" s="28" t="s">
        <v>1451</v>
      </c>
      <c r="D1399" s="28" t="s">
        <v>636</v>
      </c>
    </row>
    <row r="1400" spans="1:4">
      <c r="A1400" s="28" t="s">
        <v>6356</v>
      </c>
      <c r="B1400" s="28">
        <v>521133</v>
      </c>
      <c r="C1400" s="28" t="s">
        <v>1451</v>
      </c>
      <c r="D1400" s="28" t="s">
        <v>636</v>
      </c>
    </row>
    <row r="1401" spans="1:4">
      <c r="A1401" s="28" t="s">
        <v>6355</v>
      </c>
      <c r="B1401" s="28">
        <v>532318</v>
      </c>
      <c r="C1401" s="28" t="s">
        <v>6354</v>
      </c>
      <c r="D1401" s="28" t="s">
        <v>1786</v>
      </c>
    </row>
    <row r="1402" spans="1:4">
      <c r="A1402" s="28" t="s">
        <v>6353</v>
      </c>
      <c r="B1402" s="28">
        <v>531137</v>
      </c>
      <c r="C1402" s="28" t="s">
        <v>1451</v>
      </c>
      <c r="D1402" s="28" t="s">
        <v>1467</v>
      </c>
    </row>
    <row r="1403" spans="1:4">
      <c r="A1403" s="28" t="s">
        <v>6352</v>
      </c>
      <c r="B1403" s="28">
        <v>541999</v>
      </c>
      <c r="C1403" s="28" t="s">
        <v>1451</v>
      </c>
      <c r="D1403" s="28" t="s">
        <v>130</v>
      </c>
    </row>
    <row r="1404" spans="1:4">
      <c r="A1404" s="28" t="s">
        <v>6351</v>
      </c>
      <c r="B1404" s="28">
        <v>540755</v>
      </c>
      <c r="C1404" s="28" t="s">
        <v>6350</v>
      </c>
      <c r="D1404" s="28" t="s">
        <v>305</v>
      </c>
    </row>
    <row r="1405" spans="1:4">
      <c r="A1405" s="28" t="s">
        <v>6349</v>
      </c>
      <c r="B1405" s="28">
        <v>539407</v>
      </c>
      <c r="C1405" s="28" t="s">
        <v>1451</v>
      </c>
      <c r="D1405" s="28" t="s">
        <v>647</v>
      </c>
    </row>
    <row r="1406" spans="1:4">
      <c r="A1406" s="28" t="s">
        <v>6348</v>
      </c>
      <c r="B1406" s="28">
        <v>514336</v>
      </c>
      <c r="C1406" s="28" t="s">
        <v>1451</v>
      </c>
      <c r="D1406" s="28" t="s">
        <v>1653</v>
      </c>
    </row>
    <row r="1407" spans="1:4">
      <c r="A1407" s="28" t="s">
        <v>6347</v>
      </c>
      <c r="B1407" s="28">
        <v>514336</v>
      </c>
      <c r="C1407" s="28" t="s">
        <v>1451</v>
      </c>
      <c r="D1407" s="28" t="s">
        <v>1653</v>
      </c>
    </row>
    <row r="1408" spans="1:4">
      <c r="A1408" s="28" t="s">
        <v>6346</v>
      </c>
      <c r="B1408" s="28">
        <v>506109</v>
      </c>
      <c r="C1408" s="28" t="s">
        <v>6345</v>
      </c>
      <c r="D1408" s="28" t="s">
        <v>1341</v>
      </c>
    </row>
    <row r="1409" spans="1:4">
      <c r="A1409" s="28" t="s">
        <v>6344</v>
      </c>
      <c r="B1409" s="28">
        <v>531739</v>
      </c>
      <c r="C1409" s="28" t="s">
        <v>1451</v>
      </c>
      <c r="D1409" s="28" t="s">
        <v>188</v>
      </c>
    </row>
    <row r="1410" spans="1:4">
      <c r="A1410" s="28" t="s">
        <v>6343</v>
      </c>
      <c r="B1410" s="28">
        <v>539206</v>
      </c>
      <c r="C1410" s="28" t="s">
        <v>1451</v>
      </c>
      <c r="D1410" s="28" t="s">
        <v>1653</v>
      </c>
    </row>
    <row r="1411" spans="1:4">
      <c r="A1411" s="28" t="s">
        <v>6342</v>
      </c>
      <c r="B1411" s="28">
        <v>538961</v>
      </c>
      <c r="C1411" s="28" t="s">
        <v>6341</v>
      </c>
      <c r="D1411" s="28" t="s">
        <v>1371</v>
      </c>
    </row>
    <row r="1412" spans="1:4">
      <c r="A1412" s="28" t="s">
        <v>6340</v>
      </c>
      <c r="B1412" s="28">
        <v>530343</v>
      </c>
      <c r="C1412" s="28" t="s">
        <v>6339</v>
      </c>
      <c r="D1412" s="28" t="s">
        <v>674</v>
      </c>
    </row>
    <row r="1413" spans="1:4">
      <c r="A1413" s="28" t="s">
        <v>6338</v>
      </c>
      <c r="B1413" s="28">
        <v>532285</v>
      </c>
      <c r="C1413" s="28" t="s">
        <v>6337</v>
      </c>
      <c r="D1413" s="28" t="s">
        <v>661</v>
      </c>
    </row>
    <row r="1414" spans="1:4">
      <c r="A1414" s="28" t="s">
        <v>6336</v>
      </c>
      <c r="B1414" s="28">
        <v>500171</v>
      </c>
      <c r="C1414" s="28" t="s">
        <v>6335</v>
      </c>
      <c r="D1414" s="28" t="s">
        <v>397</v>
      </c>
    </row>
    <row r="1415" spans="1:4">
      <c r="A1415" s="28" t="s">
        <v>6334</v>
      </c>
      <c r="B1415" s="28">
        <v>533048</v>
      </c>
      <c r="C1415" s="28" t="s">
        <v>6333</v>
      </c>
      <c r="D1415" s="28" t="s">
        <v>647</v>
      </c>
    </row>
    <row r="1416" spans="1:4">
      <c r="A1416" s="28" t="s">
        <v>6332</v>
      </c>
      <c r="B1416" s="28">
        <v>511676</v>
      </c>
      <c r="C1416" s="28" t="s">
        <v>6331</v>
      </c>
      <c r="D1416" s="28" t="s">
        <v>1919</v>
      </c>
    </row>
    <row r="1417" spans="1:4">
      <c r="A1417" s="28" t="s">
        <v>6330</v>
      </c>
      <c r="B1417" s="28">
        <v>538788</v>
      </c>
      <c r="C1417" s="28" t="s">
        <v>1451</v>
      </c>
      <c r="D1417" s="28" t="s">
        <v>720</v>
      </c>
    </row>
    <row r="1418" spans="1:4">
      <c r="A1418" s="28" t="s">
        <v>6329</v>
      </c>
      <c r="B1418" s="28">
        <v>532716</v>
      </c>
      <c r="C1418" s="28" t="s">
        <v>6328</v>
      </c>
      <c r="D1418" s="28" t="s">
        <v>717</v>
      </c>
    </row>
    <row r="1419" spans="1:4">
      <c r="A1419" s="28" t="s">
        <v>6327</v>
      </c>
      <c r="B1419" s="28">
        <v>507815</v>
      </c>
      <c r="C1419" s="28" t="s">
        <v>6325</v>
      </c>
      <c r="D1419" s="28" t="s">
        <v>941</v>
      </c>
    </row>
    <row r="1420" spans="1:4">
      <c r="A1420" s="28" t="s">
        <v>6326</v>
      </c>
      <c r="B1420" s="28">
        <v>507815</v>
      </c>
      <c r="C1420" s="28" t="s">
        <v>6325</v>
      </c>
      <c r="D1420" s="28" t="s">
        <v>941</v>
      </c>
    </row>
    <row r="1421" spans="1:4">
      <c r="A1421" s="28" t="s">
        <v>6324</v>
      </c>
      <c r="B1421" s="28">
        <v>531744</v>
      </c>
      <c r="C1421" s="28" t="s">
        <v>1451</v>
      </c>
      <c r="D1421" s="28" t="s">
        <v>928</v>
      </c>
    </row>
    <row r="1422" spans="1:4">
      <c r="A1422" s="28" t="s">
        <v>6323</v>
      </c>
      <c r="B1422" s="28">
        <v>590025</v>
      </c>
      <c r="C1422" s="28" t="s">
        <v>6322</v>
      </c>
      <c r="D1422" s="28" t="s">
        <v>636</v>
      </c>
    </row>
    <row r="1423" spans="1:4">
      <c r="A1423" s="28" t="s">
        <v>6321</v>
      </c>
      <c r="B1423" s="28">
        <v>507506</v>
      </c>
      <c r="C1423" s="28" t="s">
        <v>1451</v>
      </c>
      <c r="D1423" s="28" t="s">
        <v>523</v>
      </c>
    </row>
    <row r="1424" spans="1:4">
      <c r="A1424" s="28" t="s">
        <v>6320</v>
      </c>
      <c r="B1424" s="28" t="s">
        <v>1451</v>
      </c>
      <c r="C1424" s="28" t="s">
        <v>6319</v>
      </c>
      <c r="D1424" s="28" t="s">
        <v>1449</v>
      </c>
    </row>
    <row r="1425" spans="1:4">
      <c r="A1425" s="28" t="s">
        <v>6318</v>
      </c>
      <c r="B1425" s="28">
        <v>539013</v>
      </c>
      <c r="C1425" s="28" t="s">
        <v>1451</v>
      </c>
      <c r="D1425" s="28" t="s">
        <v>1779</v>
      </c>
    </row>
    <row r="1426" spans="1:4">
      <c r="A1426" s="28" t="s">
        <v>6317</v>
      </c>
      <c r="B1426" s="28">
        <v>533212</v>
      </c>
      <c r="C1426" s="28" t="s">
        <v>1451</v>
      </c>
      <c r="D1426" s="28" t="s">
        <v>824</v>
      </c>
    </row>
    <row r="1427" spans="1:4">
      <c r="A1427" s="28" t="s">
        <v>6316</v>
      </c>
      <c r="B1427" s="28" t="s">
        <v>1451</v>
      </c>
      <c r="C1427" s="28" t="s">
        <v>6315</v>
      </c>
      <c r="D1427" s="28" t="s">
        <v>1596</v>
      </c>
    </row>
    <row r="1428" spans="1:4">
      <c r="A1428" s="28" t="s">
        <v>6314</v>
      </c>
      <c r="B1428" s="28">
        <v>531199</v>
      </c>
      <c r="C1428" s="28" t="s">
        <v>1451</v>
      </c>
      <c r="D1428" s="28" t="s">
        <v>720</v>
      </c>
    </row>
    <row r="1429" spans="1:4">
      <c r="A1429" s="28" t="s">
        <v>6313</v>
      </c>
      <c r="B1429" s="28">
        <v>500676</v>
      </c>
      <c r="C1429" s="28" t="s">
        <v>6312</v>
      </c>
      <c r="D1429" s="28" t="s">
        <v>560</v>
      </c>
    </row>
    <row r="1430" spans="1:4">
      <c r="A1430" s="28" t="s">
        <v>6311</v>
      </c>
      <c r="B1430" s="28">
        <v>500660</v>
      </c>
      <c r="C1430" s="28" t="s">
        <v>6310</v>
      </c>
      <c r="D1430" s="28" t="s">
        <v>188</v>
      </c>
    </row>
    <row r="1431" spans="1:4">
      <c r="A1431" s="28" t="s">
        <v>6309</v>
      </c>
      <c r="B1431" s="28">
        <v>542477</v>
      </c>
      <c r="C1431" s="28" t="s">
        <v>6308</v>
      </c>
      <c r="D1431" s="28" t="s">
        <v>1555</v>
      </c>
    </row>
    <row r="1432" spans="1:4">
      <c r="A1432" s="28" t="s">
        <v>6307</v>
      </c>
      <c r="B1432" s="28">
        <v>532296</v>
      </c>
      <c r="C1432" s="28" t="s">
        <v>6306</v>
      </c>
      <c r="D1432" s="28" t="s">
        <v>188</v>
      </c>
    </row>
    <row r="1433" spans="1:4">
      <c r="A1433" s="28" t="s">
        <v>6305</v>
      </c>
      <c r="B1433" s="28">
        <v>513528</v>
      </c>
      <c r="C1433" s="28" t="s">
        <v>1451</v>
      </c>
      <c r="D1433" s="28" t="s">
        <v>1756</v>
      </c>
    </row>
    <row r="1434" spans="1:4">
      <c r="A1434" s="28" t="s">
        <v>6304</v>
      </c>
      <c r="B1434" s="28">
        <v>530263</v>
      </c>
      <c r="C1434" s="28" t="s">
        <v>1451</v>
      </c>
      <c r="D1434" s="28" t="s">
        <v>720</v>
      </c>
    </row>
    <row r="1435" spans="1:4">
      <c r="A1435" s="28" t="s">
        <v>6303</v>
      </c>
      <c r="B1435" s="28" t="s">
        <v>1451</v>
      </c>
      <c r="C1435" s="28" t="s">
        <v>6302</v>
      </c>
      <c r="D1435" s="28" t="s">
        <v>1449</v>
      </c>
    </row>
    <row r="1436" spans="1:4">
      <c r="A1436" s="28" t="s">
        <v>6301</v>
      </c>
      <c r="B1436" s="28">
        <v>531463</v>
      </c>
      <c r="C1436" s="28" t="s">
        <v>1451</v>
      </c>
      <c r="D1436" s="28" t="s">
        <v>1467</v>
      </c>
    </row>
    <row r="1437" spans="1:4">
      <c r="A1437" s="28" t="s">
        <v>6300</v>
      </c>
      <c r="B1437" s="28">
        <v>531479</v>
      </c>
      <c r="C1437" s="28" t="s">
        <v>1451</v>
      </c>
      <c r="D1437" s="28" t="s">
        <v>642</v>
      </c>
    </row>
    <row r="1438" spans="1:4">
      <c r="A1438" s="28" t="s">
        <v>6299</v>
      </c>
      <c r="B1438" s="28">
        <v>501848</v>
      </c>
      <c r="C1438" s="28" t="s">
        <v>6298</v>
      </c>
      <c r="D1438" s="28" t="s">
        <v>511</v>
      </c>
    </row>
    <row r="1439" spans="1:4">
      <c r="A1439" s="28" t="s">
        <v>6297</v>
      </c>
      <c r="B1439" s="28">
        <v>532773</v>
      </c>
      <c r="C1439" s="28" t="s">
        <v>6296</v>
      </c>
      <c r="D1439" s="28" t="s">
        <v>2371</v>
      </c>
    </row>
    <row r="1440" spans="1:4">
      <c r="A1440" s="28" t="s">
        <v>6295</v>
      </c>
      <c r="B1440" s="28">
        <v>540654</v>
      </c>
      <c r="C1440" s="28" t="s">
        <v>1451</v>
      </c>
      <c r="D1440" s="28" t="s">
        <v>664</v>
      </c>
    </row>
    <row r="1441" spans="1:4">
      <c r="A1441" s="28" t="s">
        <v>6294</v>
      </c>
      <c r="B1441" s="28">
        <v>540266</v>
      </c>
      <c r="C1441" s="28" t="s">
        <v>1451</v>
      </c>
      <c r="D1441" s="28" t="s">
        <v>928</v>
      </c>
    </row>
    <row r="1442" spans="1:4">
      <c r="A1442" s="28" t="s">
        <v>6293</v>
      </c>
      <c r="B1442" s="28" t="s">
        <v>1451</v>
      </c>
      <c r="C1442" s="28" t="s">
        <v>6292</v>
      </c>
      <c r="D1442" s="28" t="s">
        <v>1449</v>
      </c>
    </row>
    <row r="1443" spans="1:4">
      <c r="A1443" s="28" t="s">
        <v>6291</v>
      </c>
      <c r="B1443" s="28" t="s">
        <v>1451</v>
      </c>
      <c r="C1443" s="28" t="s">
        <v>6289</v>
      </c>
      <c r="D1443" s="28" t="s">
        <v>1449</v>
      </c>
    </row>
    <row r="1444" spans="1:4">
      <c r="A1444" s="28" t="s">
        <v>6290</v>
      </c>
      <c r="B1444" s="28" t="s">
        <v>1451</v>
      </c>
      <c r="C1444" s="28" t="s">
        <v>6289</v>
      </c>
      <c r="D1444" s="28" t="s">
        <v>1449</v>
      </c>
    </row>
    <row r="1445" spans="1:4">
      <c r="A1445" s="28" t="s">
        <v>6288</v>
      </c>
      <c r="B1445" s="28">
        <v>526025</v>
      </c>
      <c r="C1445" s="28" t="s">
        <v>1451</v>
      </c>
      <c r="D1445" s="28" t="s">
        <v>636</v>
      </c>
    </row>
    <row r="1446" spans="1:4">
      <c r="A1446" s="28" t="s">
        <v>6287</v>
      </c>
      <c r="B1446" s="28">
        <v>531904</v>
      </c>
      <c r="C1446" s="28" t="s">
        <v>6286</v>
      </c>
      <c r="D1446" s="28" t="s">
        <v>1555</v>
      </c>
    </row>
    <row r="1447" spans="1:4">
      <c r="A1447" s="28" t="s">
        <v>6285</v>
      </c>
      <c r="B1447" s="28">
        <v>533104</v>
      </c>
      <c r="C1447" s="28" t="s">
        <v>6284</v>
      </c>
      <c r="D1447" s="28" t="s">
        <v>1545</v>
      </c>
    </row>
    <row r="1448" spans="1:4">
      <c r="A1448" s="28" t="s">
        <v>6283</v>
      </c>
      <c r="B1448" s="28">
        <v>542351</v>
      </c>
      <c r="C1448" s="28" t="s">
        <v>6282</v>
      </c>
      <c r="D1448" s="28" t="s">
        <v>6281</v>
      </c>
    </row>
    <row r="1449" spans="1:4">
      <c r="A1449" s="28" t="s">
        <v>6280</v>
      </c>
      <c r="B1449" s="28">
        <v>507488</v>
      </c>
      <c r="C1449" s="28" t="s">
        <v>6279</v>
      </c>
      <c r="D1449" s="28" t="s">
        <v>1545</v>
      </c>
    </row>
    <row r="1450" spans="1:4">
      <c r="A1450" s="28" t="s">
        <v>6278</v>
      </c>
      <c r="B1450" s="28">
        <v>505255</v>
      </c>
      <c r="C1450" s="28" t="s">
        <v>6277</v>
      </c>
      <c r="D1450" s="28" t="s">
        <v>231</v>
      </c>
    </row>
    <row r="1451" spans="1:4">
      <c r="A1451" s="28" t="s">
        <v>6276</v>
      </c>
      <c r="B1451" s="28">
        <v>532754</v>
      </c>
      <c r="C1451" s="28" t="s">
        <v>6275</v>
      </c>
      <c r="D1451" s="28" t="s">
        <v>1779</v>
      </c>
    </row>
    <row r="1452" spans="1:4">
      <c r="A1452" s="28" t="s">
        <v>6274</v>
      </c>
      <c r="B1452" s="28">
        <v>540124</v>
      </c>
      <c r="C1452" s="28" t="s">
        <v>6273</v>
      </c>
      <c r="D1452" s="28" t="s">
        <v>705</v>
      </c>
    </row>
    <row r="1453" spans="1:4">
      <c r="A1453" s="28" t="s">
        <v>6272</v>
      </c>
      <c r="B1453" s="28">
        <v>509567</v>
      </c>
      <c r="C1453" s="28" t="s">
        <v>6271</v>
      </c>
      <c r="D1453" s="28" t="s">
        <v>3139</v>
      </c>
    </row>
    <row r="1454" spans="1:4">
      <c r="A1454" s="28" t="s">
        <v>6270</v>
      </c>
      <c r="B1454" s="28">
        <v>506480</v>
      </c>
      <c r="C1454" s="28" t="s">
        <v>6269</v>
      </c>
      <c r="D1454" s="28" t="s">
        <v>2139</v>
      </c>
    </row>
    <row r="1455" spans="1:4">
      <c r="A1455" s="28" t="s">
        <v>6268</v>
      </c>
      <c r="B1455" s="28">
        <v>530317</v>
      </c>
      <c r="C1455" s="28" t="s">
        <v>1451</v>
      </c>
      <c r="D1455" s="28" t="s">
        <v>188</v>
      </c>
    </row>
    <row r="1456" spans="1:4">
      <c r="A1456" s="28" t="s">
        <v>6267</v>
      </c>
      <c r="B1456" s="28">
        <v>532734</v>
      </c>
      <c r="C1456" s="28" t="s">
        <v>6266</v>
      </c>
      <c r="D1456" s="28" t="s">
        <v>1566</v>
      </c>
    </row>
    <row r="1457" spans="1:4">
      <c r="A1457" s="28" t="s">
        <v>6265</v>
      </c>
      <c r="B1457" s="28">
        <v>500163</v>
      </c>
      <c r="C1457" s="28" t="s">
        <v>6263</v>
      </c>
      <c r="D1457" s="28" t="s">
        <v>1626</v>
      </c>
    </row>
    <row r="1458" spans="1:4">
      <c r="A1458" s="28" t="s">
        <v>6264</v>
      </c>
      <c r="B1458" s="28">
        <v>500163</v>
      </c>
      <c r="C1458" s="28" t="s">
        <v>6263</v>
      </c>
      <c r="D1458" s="28" t="s">
        <v>1626</v>
      </c>
    </row>
    <row r="1459" spans="1:4">
      <c r="A1459" s="28" t="s">
        <v>6262</v>
      </c>
      <c r="B1459" s="28" t="s">
        <v>1451</v>
      </c>
      <c r="C1459" s="28" t="s">
        <v>6261</v>
      </c>
      <c r="D1459" s="28" t="s">
        <v>1449</v>
      </c>
    </row>
    <row r="1460" spans="1:4">
      <c r="A1460" s="28" t="s">
        <v>6260</v>
      </c>
      <c r="B1460" s="28">
        <v>540743</v>
      </c>
      <c r="C1460" s="28" t="s">
        <v>6259</v>
      </c>
      <c r="D1460" s="28" t="s">
        <v>130</v>
      </c>
    </row>
    <row r="1461" spans="1:4">
      <c r="A1461" s="28" t="s">
        <v>6258</v>
      </c>
      <c r="B1461" s="28">
        <v>532424</v>
      </c>
      <c r="C1461" s="28" t="s">
        <v>6257</v>
      </c>
      <c r="D1461" s="28" t="s">
        <v>941</v>
      </c>
    </row>
    <row r="1462" spans="1:4">
      <c r="A1462" s="28" t="s">
        <v>6256</v>
      </c>
      <c r="B1462" s="28">
        <v>500164</v>
      </c>
      <c r="C1462" s="28" t="s">
        <v>6255</v>
      </c>
      <c r="D1462" s="28" t="s">
        <v>397</v>
      </c>
    </row>
    <row r="1463" spans="1:4">
      <c r="A1463" s="28" t="s">
        <v>6254</v>
      </c>
      <c r="B1463" s="28">
        <v>533150</v>
      </c>
      <c r="C1463" s="28" t="s">
        <v>6253</v>
      </c>
      <c r="D1463" s="28" t="s">
        <v>642</v>
      </c>
    </row>
    <row r="1464" spans="1:4">
      <c r="A1464" s="28" t="s">
        <v>6252</v>
      </c>
      <c r="B1464" s="28">
        <v>538787</v>
      </c>
      <c r="C1464" s="28" t="s">
        <v>1451</v>
      </c>
      <c r="D1464" s="28" t="s">
        <v>720</v>
      </c>
    </row>
    <row r="1465" spans="1:4">
      <c r="A1465" s="28" t="s">
        <v>6251</v>
      </c>
      <c r="B1465" s="28">
        <v>533189</v>
      </c>
      <c r="C1465" s="28" t="s">
        <v>6250</v>
      </c>
      <c r="D1465" s="28" t="s">
        <v>763</v>
      </c>
    </row>
    <row r="1466" spans="1:4">
      <c r="A1466" s="28" t="s">
        <v>6249</v>
      </c>
      <c r="B1466" s="28">
        <v>531600</v>
      </c>
      <c r="C1466" s="28" t="s">
        <v>1451</v>
      </c>
      <c r="D1466" s="28" t="s">
        <v>661</v>
      </c>
    </row>
    <row r="1467" spans="1:4">
      <c r="A1467" s="28" t="s">
        <v>6248</v>
      </c>
      <c r="B1467" s="28">
        <v>532957</v>
      </c>
      <c r="C1467" s="28" t="s">
        <v>1451</v>
      </c>
      <c r="D1467" s="28" t="s">
        <v>636</v>
      </c>
    </row>
    <row r="1468" spans="1:4">
      <c r="A1468" s="28" t="s">
        <v>6247</v>
      </c>
      <c r="B1468" s="28">
        <v>532630</v>
      </c>
      <c r="C1468" s="28" t="s">
        <v>6246</v>
      </c>
      <c r="D1468" s="28" t="s">
        <v>763</v>
      </c>
    </row>
    <row r="1469" spans="1:4">
      <c r="A1469" s="28" t="s">
        <v>6245</v>
      </c>
      <c r="B1469" s="28">
        <v>539725</v>
      </c>
      <c r="C1469" s="28" t="s">
        <v>6244</v>
      </c>
      <c r="D1469" s="28" t="s">
        <v>1362</v>
      </c>
    </row>
    <row r="1470" spans="1:4">
      <c r="A1470" s="28" t="s">
        <v>6243</v>
      </c>
      <c r="B1470" s="28">
        <v>532980</v>
      </c>
      <c r="C1470" s="28" t="s">
        <v>6242</v>
      </c>
      <c r="D1470" s="28" t="s">
        <v>1362</v>
      </c>
    </row>
    <row r="1471" spans="1:4">
      <c r="A1471" s="28" t="s">
        <v>6241</v>
      </c>
      <c r="B1471" s="28">
        <v>780012</v>
      </c>
      <c r="C1471" s="28" t="s">
        <v>1451</v>
      </c>
      <c r="D1471" s="28" t="s">
        <v>1596</v>
      </c>
    </row>
    <row r="1472" spans="1:4">
      <c r="A1472" s="28" t="s">
        <v>6240</v>
      </c>
      <c r="B1472" s="28">
        <v>538542</v>
      </c>
      <c r="C1472" s="28" t="s">
        <v>1451</v>
      </c>
      <c r="D1472" s="28" t="s">
        <v>560</v>
      </c>
    </row>
    <row r="1473" spans="1:4">
      <c r="A1473" s="28" t="s">
        <v>6239</v>
      </c>
      <c r="B1473" s="28">
        <v>538180</v>
      </c>
      <c r="C1473" s="28" t="s">
        <v>6238</v>
      </c>
      <c r="D1473" s="28" t="s">
        <v>1507</v>
      </c>
    </row>
    <row r="1474" spans="1:4">
      <c r="A1474" s="28" t="s">
        <v>6237</v>
      </c>
      <c r="B1474" s="28">
        <v>505576</v>
      </c>
      <c r="C1474" s="28" t="s">
        <v>1451</v>
      </c>
      <c r="D1474" s="28" t="s">
        <v>720</v>
      </c>
    </row>
    <row r="1475" spans="1:4">
      <c r="A1475" s="28" t="s">
        <v>6236</v>
      </c>
      <c r="B1475" s="28">
        <v>531928</v>
      </c>
      <c r="C1475" s="28" t="s">
        <v>1451</v>
      </c>
      <c r="D1475" s="28" t="s">
        <v>2113</v>
      </c>
    </row>
    <row r="1476" spans="1:4">
      <c r="A1476" s="28" t="s">
        <v>6235</v>
      </c>
      <c r="B1476" s="28">
        <v>540062</v>
      </c>
      <c r="C1476" s="28" t="s">
        <v>1451</v>
      </c>
      <c r="D1476" s="28" t="s">
        <v>253</v>
      </c>
    </row>
    <row r="1477" spans="1:4">
      <c r="A1477" s="28" t="s">
        <v>6234</v>
      </c>
      <c r="B1477" s="28">
        <v>530579</v>
      </c>
      <c r="C1477" s="28" t="s">
        <v>1451</v>
      </c>
      <c r="D1477" s="28" t="s">
        <v>720</v>
      </c>
    </row>
    <row r="1478" spans="1:4">
      <c r="A1478" s="28" t="s">
        <v>6233</v>
      </c>
      <c r="B1478" s="28">
        <v>500151</v>
      </c>
      <c r="C1478" s="28" t="s">
        <v>6232</v>
      </c>
      <c r="D1478" s="28" t="s">
        <v>1626</v>
      </c>
    </row>
    <row r="1479" spans="1:4">
      <c r="A1479" s="28" t="s">
        <v>6231</v>
      </c>
      <c r="B1479" s="28">
        <v>526729</v>
      </c>
      <c r="C1479" s="28" t="s">
        <v>6230</v>
      </c>
      <c r="D1479" s="28" t="s">
        <v>763</v>
      </c>
    </row>
    <row r="1480" spans="1:4">
      <c r="A1480" s="28" t="s">
        <v>6229</v>
      </c>
      <c r="B1480" s="28" t="s">
        <v>1451</v>
      </c>
      <c r="C1480" s="28" t="s">
        <v>6228</v>
      </c>
      <c r="D1480" s="28" t="s">
        <v>1449</v>
      </c>
    </row>
    <row r="1481" spans="1:4">
      <c r="A1481" s="28" t="s">
        <v>6227</v>
      </c>
      <c r="B1481" s="28">
        <v>531439</v>
      </c>
      <c r="C1481" s="28" t="s">
        <v>6226</v>
      </c>
      <c r="D1481" s="28" t="s">
        <v>664</v>
      </c>
    </row>
    <row r="1482" spans="1:4">
      <c r="A1482" s="28" t="s">
        <v>6225</v>
      </c>
      <c r="B1482" s="28">
        <v>531360</v>
      </c>
      <c r="C1482" s="28" t="s">
        <v>1451</v>
      </c>
      <c r="D1482" s="28" t="s">
        <v>1467</v>
      </c>
    </row>
    <row r="1483" spans="1:4">
      <c r="A1483" s="28" t="s">
        <v>6224</v>
      </c>
      <c r="B1483" s="28">
        <v>513309</v>
      </c>
      <c r="C1483" s="28" t="s">
        <v>1451</v>
      </c>
      <c r="D1483" s="28" t="s">
        <v>1889</v>
      </c>
    </row>
    <row r="1484" spans="1:4">
      <c r="A1484" s="28" t="s">
        <v>6223</v>
      </c>
      <c r="B1484" s="28">
        <v>523676</v>
      </c>
      <c r="C1484" s="28" t="s">
        <v>1451</v>
      </c>
      <c r="D1484" s="28" t="s">
        <v>763</v>
      </c>
    </row>
    <row r="1485" spans="1:4">
      <c r="A1485" s="28" t="s">
        <v>6222</v>
      </c>
      <c r="B1485" s="28">
        <v>530655</v>
      </c>
      <c r="C1485" s="28" t="s">
        <v>6220</v>
      </c>
      <c r="D1485" s="28" t="s">
        <v>139</v>
      </c>
    </row>
    <row r="1486" spans="1:4">
      <c r="A1486" s="28" t="s">
        <v>6221</v>
      </c>
      <c r="B1486" s="28">
        <v>530655</v>
      </c>
      <c r="C1486" s="28" t="s">
        <v>6220</v>
      </c>
      <c r="D1486" s="28" t="s">
        <v>139</v>
      </c>
    </row>
    <row r="1487" spans="1:4">
      <c r="A1487" s="28" t="s">
        <v>6219</v>
      </c>
      <c r="B1487" s="28">
        <v>500166</v>
      </c>
      <c r="C1487" s="28" t="s">
        <v>1451</v>
      </c>
      <c r="D1487" s="28" t="s">
        <v>799</v>
      </c>
    </row>
    <row r="1488" spans="1:4">
      <c r="A1488" s="28" t="s">
        <v>6218</v>
      </c>
      <c r="B1488" s="28">
        <v>500168</v>
      </c>
      <c r="C1488" s="28" t="s">
        <v>1451</v>
      </c>
      <c r="D1488" s="28" t="s">
        <v>809</v>
      </c>
    </row>
    <row r="1489" spans="1:4">
      <c r="A1489" s="28" t="s">
        <v>6217</v>
      </c>
      <c r="B1489" s="28">
        <v>500168</v>
      </c>
      <c r="C1489" s="28" t="s">
        <v>1451</v>
      </c>
      <c r="D1489" s="28" t="s">
        <v>809</v>
      </c>
    </row>
    <row r="1490" spans="1:4">
      <c r="A1490" s="28" t="s">
        <v>6216</v>
      </c>
      <c r="B1490" s="28">
        <v>531913</v>
      </c>
      <c r="C1490" s="28" t="s">
        <v>1451</v>
      </c>
      <c r="D1490" s="28" t="s">
        <v>139</v>
      </c>
    </row>
    <row r="1491" spans="1:4">
      <c r="A1491" s="28" t="s">
        <v>6215</v>
      </c>
      <c r="B1491" s="28">
        <v>526717</v>
      </c>
      <c r="C1491" s="28" t="s">
        <v>1451</v>
      </c>
      <c r="D1491" s="28" t="s">
        <v>846</v>
      </c>
    </row>
    <row r="1492" spans="1:4">
      <c r="A1492" s="28" t="s">
        <v>6214</v>
      </c>
      <c r="B1492" s="28">
        <v>531608</v>
      </c>
      <c r="C1492" s="28" t="s">
        <v>1451</v>
      </c>
      <c r="D1492" s="28" t="s">
        <v>221</v>
      </c>
    </row>
    <row r="1493" spans="1:4">
      <c r="A1493" s="28" t="s">
        <v>6213</v>
      </c>
      <c r="B1493" s="28">
        <v>531111</v>
      </c>
      <c r="C1493" s="28" t="s">
        <v>1451</v>
      </c>
      <c r="D1493" s="28" t="s">
        <v>221</v>
      </c>
    </row>
    <row r="1494" spans="1:4">
      <c r="A1494" s="28" t="s">
        <v>6212</v>
      </c>
      <c r="B1494" s="28">
        <v>531111</v>
      </c>
      <c r="C1494" s="28" t="s">
        <v>1451</v>
      </c>
      <c r="D1494" s="28" t="s">
        <v>221</v>
      </c>
    </row>
    <row r="1495" spans="1:4">
      <c r="A1495" s="28" t="s">
        <v>6211</v>
      </c>
      <c r="B1495" s="28">
        <v>509148</v>
      </c>
      <c r="C1495" s="28" t="s">
        <v>1451</v>
      </c>
      <c r="D1495" s="28" t="s">
        <v>809</v>
      </c>
    </row>
    <row r="1496" spans="1:4">
      <c r="A1496" s="28" t="s">
        <v>6210</v>
      </c>
      <c r="B1496" s="28">
        <v>530709</v>
      </c>
      <c r="C1496" s="28" t="s">
        <v>1451</v>
      </c>
      <c r="D1496" s="28" t="s">
        <v>720</v>
      </c>
    </row>
    <row r="1497" spans="1:4">
      <c r="A1497" s="28" t="s">
        <v>6209</v>
      </c>
      <c r="B1497" s="28">
        <v>530663</v>
      </c>
      <c r="C1497" s="28" t="s">
        <v>1451</v>
      </c>
      <c r="D1497" s="28" t="s">
        <v>661</v>
      </c>
    </row>
    <row r="1498" spans="1:4">
      <c r="A1498" s="28" t="s">
        <v>6208</v>
      </c>
      <c r="B1498" s="28">
        <v>532543</v>
      </c>
      <c r="C1498" s="28" t="s">
        <v>6207</v>
      </c>
      <c r="D1498" s="28" t="s">
        <v>2139</v>
      </c>
    </row>
    <row r="1499" spans="1:4">
      <c r="A1499" s="28" t="s">
        <v>6206</v>
      </c>
      <c r="B1499" s="28">
        <v>533761</v>
      </c>
      <c r="C1499" s="28" t="s">
        <v>6205</v>
      </c>
      <c r="D1499" s="28" t="s">
        <v>647</v>
      </c>
    </row>
    <row r="1500" spans="1:4">
      <c r="A1500" s="28" t="s">
        <v>6204</v>
      </c>
      <c r="B1500" s="28">
        <v>780002</v>
      </c>
      <c r="C1500" s="28" t="s">
        <v>1451</v>
      </c>
      <c r="D1500" s="28" t="s">
        <v>1596</v>
      </c>
    </row>
    <row r="1501" spans="1:4">
      <c r="A1501" s="28" t="s">
        <v>6203</v>
      </c>
      <c r="B1501" s="28">
        <v>590126</v>
      </c>
      <c r="C1501" s="28" t="s">
        <v>1451</v>
      </c>
      <c r="D1501" s="28" t="s">
        <v>957</v>
      </c>
    </row>
    <row r="1502" spans="1:4">
      <c r="A1502" s="28" t="s">
        <v>6202</v>
      </c>
      <c r="B1502" s="28">
        <v>539235</v>
      </c>
      <c r="C1502" s="28" t="s">
        <v>1451</v>
      </c>
      <c r="D1502" s="28" t="s">
        <v>799</v>
      </c>
    </row>
    <row r="1503" spans="1:4">
      <c r="A1503" s="28" t="s">
        <v>6201</v>
      </c>
      <c r="B1503" s="28">
        <v>532482</v>
      </c>
      <c r="C1503" s="28" t="s">
        <v>6199</v>
      </c>
      <c r="D1503" s="28" t="s">
        <v>188</v>
      </c>
    </row>
    <row r="1504" spans="1:4">
      <c r="A1504" s="28" t="s">
        <v>6200</v>
      </c>
      <c r="B1504" s="28">
        <v>532482</v>
      </c>
      <c r="C1504" s="28" t="s">
        <v>6199</v>
      </c>
      <c r="D1504" s="28" t="s">
        <v>188</v>
      </c>
    </row>
    <row r="1505" spans="1:4">
      <c r="A1505" s="28" t="s">
        <v>6198</v>
      </c>
      <c r="B1505" s="28">
        <v>509488</v>
      </c>
      <c r="C1505" s="28" t="s">
        <v>6196</v>
      </c>
      <c r="D1505" s="28" t="s">
        <v>794</v>
      </c>
    </row>
    <row r="1506" spans="1:4">
      <c r="A1506" s="28" t="s">
        <v>6197</v>
      </c>
      <c r="B1506" s="28">
        <v>509488</v>
      </c>
      <c r="C1506" s="28" t="s">
        <v>6196</v>
      </c>
      <c r="D1506" s="28" t="s">
        <v>794</v>
      </c>
    </row>
    <row r="1507" spans="1:4">
      <c r="A1507" s="28" t="s">
        <v>6195</v>
      </c>
      <c r="B1507" s="28">
        <v>500300</v>
      </c>
      <c r="C1507" s="28" t="s">
        <v>6194</v>
      </c>
      <c r="D1507" s="28" t="s">
        <v>403</v>
      </c>
    </row>
    <row r="1508" spans="1:4">
      <c r="A1508" s="28" t="s">
        <v>6193</v>
      </c>
      <c r="B1508" s="28">
        <v>526751</v>
      </c>
      <c r="C1508" s="28" t="s">
        <v>1451</v>
      </c>
      <c r="D1508" s="28" t="s">
        <v>1371</v>
      </c>
    </row>
    <row r="1509" spans="1:4">
      <c r="A1509" s="28" t="s">
        <v>6192</v>
      </c>
      <c r="B1509" s="28">
        <v>505710</v>
      </c>
      <c r="C1509" s="28" t="s">
        <v>1451</v>
      </c>
      <c r="D1509" s="28" t="s">
        <v>397</v>
      </c>
    </row>
    <row r="1510" spans="1:4">
      <c r="A1510" s="28" t="s">
        <v>6191</v>
      </c>
      <c r="B1510" s="28">
        <v>505710</v>
      </c>
      <c r="C1510" s="28" t="s">
        <v>1451</v>
      </c>
      <c r="D1510" s="28" t="s">
        <v>397</v>
      </c>
    </row>
    <row r="1511" spans="1:4">
      <c r="A1511" s="28" t="s">
        <v>6190</v>
      </c>
      <c r="B1511" s="28">
        <v>509546</v>
      </c>
      <c r="C1511" s="28" t="s">
        <v>1451</v>
      </c>
      <c r="D1511" s="28" t="s">
        <v>1527</v>
      </c>
    </row>
    <row r="1512" spans="1:4">
      <c r="A1512" s="28" t="s">
        <v>6189</v>
      </c>
      <c r="B1512" s="28">
        <v>533282</v>
      </c>
      <c r="C1512" s="28" t="s">
        <v>6187</v>
      </c>
      <c r="D1512" s="28" t="s">
        <v>2617</v>
      </c>
    </row>
    <row r="1513" spans="1:4">
      <c r="A1513" s="28" t="s">
        <v>6188</v>
      </c>
      <c r="B1513" s="28">
        <v>533282</v>
      </c>
      <c r="C1513" s="28" t="s">
        <v>6187</v>
      </c>
      <c r="D1513" s="28" t="s">
        <v>2617</v>
      </c>
    </row>
    <row r="1514" spans="1:4">
      <c r="A1514" s="28" t="s">
        <v>6186</v>
      </c>
      <c r="B1514" s="28">
        <v>532015</v>
      </c>
      <c r="C1514" s="28" t="s">
        <v>1451</v>
      </c>
      <c r="D1514" s="28" t="s">
        <v>636</v>
      </c>
    </row>
    <row r="1515" spans="1:4">
      <c r="A1515" s="28" t="s">
        <v>6185</v>
      </c>
      <c r="B1515" s="28">
        <v>532015</v>
      </c>
      <c r="C1515" s="28" t="s">
        <v>1451</v>
      </c>
      <c r="D1515" s="28" t="s">
        <v>636</v>
      </c>
    </row>
    <row r="1516" spans="1:4">
      <c r="A1516" s="28" t="s">
        <v>6184</v>
      </c>
      <c r="B1516" s="28">
        <v>501455</v>
      </c>
      <c r="C1516" s="28" t="s">
        <v>6183</v>
      </c>
      <c r="D1516" s="28" t="s">
        <v>231</v>
      </c>
    </row>
    <row r="1517" spans="1:4">
      <c r="A1517" s="28" t="s">
        <v>6182</v>
      </c>
      <c r="B1517" s="28">
        <v>531737</v>
      </c>
      <c r="C1517" s="28" t="s">
        <v>1451</v>
      </c>
      <c r="D1517" s="28" t="s">
        <v>1467</v>
      </c>
    </row>
    <row r="1518" spans="1:4">
      <c r="A1518" s="28" t="s">
        <v>6181</v>
      </c>
      <c r="B1518" s="28">
        <v>538979</v>
      </c>
      <c r="C1518" s="28" t="s">
        <v>6180</v>
      </c>
      <c r="D1518" s="28" t="s">
        <v>2113</v>
      </c>
    </row>
    <row r="1519" spans="1:4">
      <c r="A1519" s="28" t="s">
        <v>6179</v>
      </c>
      <c r="B1519" s="28">
        <v>526797</v>
      </c>
      <c r="C1519" s="28" t="s">
        <v>6178</v>
      </c>
      <c r="D1519" s="28" t="s">
        <v>671</v>
      </c>
    </row>
    <row r="1520" spans="1:4">
      <c r="A1520" s="28" t="s">
        <v>6177</v>
      </c>
      <c r="B1520" s="28" t="s">
        <v>1451</v>
      </c>
      <c r="C1520" s="28" t="s">
        <v>6176</v>
      </c>
      <c r="D1520" s="28" t="s">
        <v>1449</v>
      </c>
    </row>
    <row r="1521" spans="1:4">
      <c r="A1521" s="28" t="s">
        <v>6175</v>
      </c>
      <c r="B1521" s="28">
        <v>508918</v>
      </c>
      <c r="C1521" s="28" t="s">
        <v>1451</v>
      </c>
      <c r="D1521" s="28" t="s">
        <v>253</v>
      </c>
    </row>
    <row r="1522" spans="1:4">
      <c r="A1522" s="28" t="s">
        <v>6174</v>
      </c>
      <c r="B1522" s="28">
        <v>506076</v>
      </c>
      <c r="C1522" s="28" t="s">
        <v>6173</v>
      </c>
      <c r="D1522" s="28" t="s">
        <v>712</v>
      </c>
    </row>
    <row r="1523" spans="1:4">
      <c r="A1523" s="28" t="s">
        <v>6172</v>
      </c>
      <c r="B1523" s="28">
        <v>531449</v>
      </c>
      <c r="C1523" s="28" t="s">
        <v>1451</v>
      </c>
      <c r="D1523" s="28" t="s">
        <v>130</v>
      </c>
    </row>
    <row r="1524" spans="1:4">
      <c r="A1524" s="28" t="s">
        <v>6171</v>
      </c>
      <c r="B1524" s="28">
        <v>501314</v>
      </c>
      <c r="C1524" s="28" t="s">
        <v>1451</v>
      </c>
      <c r="D1524" s="28" t="s">
        <v>928</v>
      </c>
    </row>
    <row r="1525" spans="1:4">
      <c r="A1525" s="28" t="s">
        <v>6170</v>
      </c>
      <c r="B1525" s="28">
        <v>539522</v>
      </c>
      <c r="C1525" s="28" t="s">
        <v>1451</v>
      </c>
      <c r="D1525" s="28" t="s">
        <v>6168</v>
      </c>
    </row>
    <row r="1526" spans="1:4">
      <c r="A1526" s="28" t="s">
        <v>6169</v>
      </c>
      <c r="B1526" s="28">
        <v>539522</v>
      </c>
      <c r="C1526" s="28" t="s">
        <v>1451</v>
      </c>
      <c r="D1526" s="28" t="s">
        <v>6168</v>
      </c>
    </row>
    <row r="1527" spans="1:4">
      <c r="A1527" s="28" t="s">
        <v>6167</v>
      </c>
      <c r="B1527" s="28">
        <v>509152</v>
      </c>
      <c r="C1527" s="28" t="s">
        <v>6166</v>
      </c>
      <c r="D1527" s="28" t="s">
        <v>809</v>
      </c>
    </row>
    <row r="1528" spans="1:4">
      <c r="A1528" s="28" t="s">
        <v>6165</v>
      </c>
      <c r="B1528" s="28">
        <v>511288</v>
      </c>
      <c r="C1528" s="28" t="s">
        <v>6164</v>
      </c>
      <c r="D1528" s="28" t="s">
        <v>1919</v>
      </c>
    </row>
    <row r="1529" spans="1:4">
      <c r="A1529" s="28" t="s">
        <v>6163</v>
      </c>
      <c r="B1529" s="28">
        <v>511543</v>
      </c>
      <c r="C1529" s="28" t="s">
        <v>1451</v>
      </c>
      <c r="D1529" s="28" t="s">
        <v>720</v>
      </c>
    </row>
    <row r="1530" spans="1:4">
      <c r="A1530" s="28" t="s">
        <v>6162</v>
      </c>
      <c r="B1530" s="28">
        <v>530605</v>
      </c>
      <c r="C1530" s="28" t="s">
        <v>1451</v>
      </c>
      <c r="D1530" s="28" t="s">
        <v>636</v>
      </c>
    </row>
    <row r="1531" spans="1:4">
      <c r="A1531" s="28" t="s">
        <v>6161</v>
      </c>
      <c r="B1531" s="28">
        <v>530469</v>
      </c>
      <c r="C1531" s="28" t="s">
        <v>1451</v>
      </c>
      <c r="D1531" s="28" t="s">
        <v>720</v>
      </c>
    </row>
    <row r="1532" spans="1:4">
      <c r="A1532" s="28" t="s">
        <v>6160</v>
      </c>
      <c r="B1532" s="28">
        <v>532951</v>
      </c>
      <c r="C1532" s="28" t="s">
        <v>6159</v>
      </c>
      <c r="D1532" s="28" t="s">
        <v>664</v>
      </c>
    </row>
    <row r="1533" spans="1:4">
      <c r="A1533" s="28" t="s">
        <v>6158</v>
      </c>
      <c r="B1533" s="28">
        <v>532139</v>
      </c>
      <c r="C1533" s="28" t="s">
        <v>1451</v>
      </c>
      <c r="D1533" s="28" t="s">
        <v>1519</v>
      </c>
    </row>
    <row r="1534" spans="1:4">
      <c r="A1534" s="28" t="s">
        <v>6157</v>
      </c>
      <c r="B1534" s="28">
        <v>532775</v>
      </c>
      <c r="C1534" s="28" t="s">
        <v>6156</v>
      </c>
      <c r="D1534" s="28" t="s">
        <v>1513</v>
      </c>
    </row>
    <row r="1535" spans="1:4">
      <c r="A1535" s="28" t="s">
        <v>6155</v>
      </c>
      <c r="B1535" s="28">
        <v>500160</v>
      </c>
      <c r="C1535" s="28" t="s">
        <v>6154</v>
      </c>
      <c r="D1535" s="28" t="s">
        <v>528</v>
      </c>
    </row>
    <row r="1536" spans="1:4">
      <c r="A1536" s="28" t="s">
        <v>6153</v>
      </c>
      <c r="B1536" s="28">
        <v>500170</v>
      </c>
      <c r="C1536" s="28" t="s">
        <v>6152</v>
      </c>
      <c r="D1536" s="28" t="s">
        <v>636</v>
      </c>
    </row>
    <row r="1537" spans="1:4">
      <c r="A1537" s="28" t="s">
        <v>6151</v>
      </c>
      <c r="B1537" s="28">
        <v>532744</v>
      </c>
      <c r="C1537" s="28" t="s">
        <v>6150</v>
      </c>
      <c r="D1537" s="28" t="s">
        <v>636</v>
      </c>
    </row>
    <row r="1538" spans="1:4">
      <c r="A1538" s="28" t="s">
        <v>6149</v>
      </c>
      <c r="B1538" s="28">
        <v>540602</v>
      </c>
      <c r="C1538" s="28" t="s">
        <v>6148</v>
      </c>
      <c r="D1538" s="28" t="s">
        <v>528</v>
      </c>
    </row>
    <row r="1539" spans="1:4">
      <c r="A1539" s="28" t="s">
        <v>6147</v>
      </c>
      <c r="B1539" s="28">
        <v>539479</v>
      </c>
      <c r="C1539" s="28" t="s">
        <v>1451</v>
      </c>
      <c r="D1539" s="28" t="s">
        <v>231</v>
      </c>
    </row>
    <row r="1540" spans="1:4">
      <c r="A1540" s="28" t="s">
        <v>6146</v>
      </c>
      <c r="B1540" s="28">
        <v>509079</v>
      </c>
      <c r="C1540" s="28" t="s">
        <v>6145</v>
      </c>
      <c r="D1540" s="28" t="s">
        <v>188</v>
      </c>
    </row>
    <row r="1541" spans="1:4">
      <c r="A1541" s="28" t="s">
        <v>6144</v>
      </c>
      <c r="B1541" s="28">
        <v>530001</v>
      </c>
      <c r="C1541" s="28" t="s">
        <v>6143</v>
      </c>
      <c r="D1541" s="28" t="s">
        <v>397</v>
      </c>
    </row>
    <row r="1542" spans="1:4">
      <c r="A1542" s="28" t="s">
        <v>6142</v>
      </c>
      <c r="B1542" s="28">
        <v>524226</v>
      </c>
      <c r="C1542" s="28" t="s">
        <v>6141</v>
      </c>
      <c r="D1542" s="28" t="s">
        <v>130</v>
      </c>
    </row>
    <row r="1543" spans="1:4">
      <c r="A1543" s="28" t="s">
        <v>6140</v>
      </c>
      <c r="B1543" s="28">
        <v>522217</v>
      </c>
      <c r="C1543" s="28" t="s">
        <v>6139</v>
      </c>
      <c r="D1543" s="28" t="s">
        <v>1849</v>
      </c>
    </row>
    <row r="1544" spans="1:4">
      <c r="A1544" s="28" t="s">
        <v>6138</v>
      </c>
      <c r="B1544" s="28">
        <v>523768</v>
      </c>
      <c r="C1544" s="28" t="s">
        <v>1451</v>
      </c>
      <c r="D1544" s="28" t="s">
        <v>1756</v>
      </c>
    </row>
    <row r="1545" spans="1:4">
      <c r="A1545" s="28" t="s">
        <v>6137</v>
      </c>
      <c r="B1545" s="28">
        <v>513507</v>
      </c>
      <c r="C1545" s="28" t="s">
        <v>1451</v>
      </c>
      <c r="D1545" s="28" t="s">
        <v>139</v>
      </c>
    </row>
    <row r="1546" spans="1:4">
      <c r="A1546" s="28" t="s">
        <v>6136</v>
      </c>
      <c r="B1546" s="28">
        <v>514386</v>
      </c>
      <c r="C1546" s="28" t="s">
        <v>1451</v>
      </c>
      <c r="D1546" s="28" t="s">
        <v>636</v>
      </c>
    </row>
    <row r="1547" spans="1:4">
      <c r="A1547" s="28" t="s">
        <v>6135</v>
      </c>
      <c r="B1547" s="28">
        <v>526965</v>
      </c>
      <c r="C1547" s="28" t="s">
        <v>1451</v>
      </c>
      <c r="D1547" s="28" t="s">
        <v>846</v>
      </c>
    </row>
    <row r="1548" spans="1:4">
      <c r="A1548" s="28" t="s">
        <v>6134</v>
      </c>
      <c r="B1548" s="28">
        <v>511441</v>
      </c>
      <c r="C1548" s="28" t="s">
        <v>1451</v>
      </c>
      <c r="D1548" s="28" t="s">
        <v>661</v>
      </c>
    </row>
    <row r="1549" spans="1:4">
      <c r="A1549" s="28" t="s">
        <v>6133</v>
      </c>
      <c r="B1549" s="28">
        <v>500173</v>
      </c>
      <c r="C1549" s="28" t="s">
        <v>6132</v>
      </c>
      <c r="D1549" s="28" t="s">
        <v>3492</v>
      </c>
    </row>
    <row r="1550" spans="1:4">
      <c r="A1550" s="28" t="s">
        <v>6131</v>
      </c>
      <c r="B1550" s="28">
        <v>531410</v>
      </c>
      <c r="C1550" s="28" t="s">
        <v>1451</v>
      </c>
      <c r="D1550" s="28" t="s">
        <v>1889</v>
      </c>
    </row>
    <row r="1551" spans="1:4">
      <c r="A1551" s="28" t="s">
        <v>6130</v>
      </c>
      <c r="B1551" s="28">
        <v>539336</v>
      </c>
      <c r="C1551" s="28" t="s">
        <v>6129</v>
      </c>
      <c r="D1551" s="28" t="s">
        <v>3449</v>
      </c>
    </row>
    <row r="1552" spans="1:4">
      <c r="A1552" s="28" t="s">
        <v>6128</v>
      </c>
      <c r="B1552" s="28">
        <v>507960</v>
      </c>
      <c r="C1552" s="28" t="s">
        <v>1451</v>
      </c>
      <c r="D1552" s="28" t="s">
        <v>1527</v>
      </c>
    </row>
    <row r="1553" spans="1:4">
      <c r="A1553" s="28" t="s">
        <v>6127</v>
      </c>
      <c r="B1553" s="28">
        <v>540938</v>
      </c>
      <c r="C1553" s="28" t="s">
        <v>1451</v>
      </c>
      <c r="D1553" s="28" t="s">
        <v>636</v>
      </c>
    </row>
    <row r="1554" spans="1:4">
      <c r="A1554" s="28" t="s">
        <v>6126</v>
      </c>
      <c r="B1554" s="28">
        <v>517300</v>
      </c>
      <c r="C1554" s="28" t="s">
        <v>6125</v>
      </c>
      <c r="D1554" s="28" t="s">
        <v>1779</v>
      </c>
    </row>
    <row r="1555" spans="1:4">
      <c r="A1555" s="28" t="s">
        <v>6124</v>
      </c>
      <c r="B1555" s="28">
        <v>517372</v>
      </c>
      <c r="C1555" s="28" t="s">
        <v>1451</v>
      </c>
      <c r="D1555" s="28" t="s">
        <v>712</v>
      </c>
    </row>
    <row r="1556" spans="1:4">
      <c r="A1556" s="28" t="s">
        <v>6123</v>
      </c>
      <c r="B1556" s="28">
        <v>531341</v>
      </c>
      <c r="C1556" s="28" t="s">
        <v>1451</v>
      </c>
      <c r="D1556" s="28" t="s">
        <v>720</v>
      </c>
    </row>
    <row r="1557" spans="1:4">
      <c r="A1557" s="28" t="s">
        <v>6122</v>
      </c>
      <c r="B1557" s="28">
        <v>500174</v>
      </c>
      <c r="C1557" s="28" t="s">
        <v>6121</v>
      </c>
      <c r="D1557" s="28" t="s">
        <v>720</v>
      </c>
    </row>
    <row r="1558" spans="1:4">
      <c r="A1558" s="28" t="s">
        <v>6120</v>
      </c>
      <c r="B1558" s="28">
        <v>524754</v>
      </c>
      <c r="C1558" s="28" t="s">
        <v>1451</v>
      </c>
      <c r="D1558" s="28" t="s">
        <v>2959</v>
      </c>
    </row>
    <row r="1559" spans="1:4">
      <c r="A1559" s="28" t="s">
        <v>6119</v>
      </c>
      <c r="B1559" s="28">
        <v>531881</v>
      </c>
      <c r="C1559" s="28" t="s">
        <v>1451</v>
      </c>
      <c r="D1559" s="28" t="s">
        <v>928</v>
      </c>
    </row>
    <row r="1560" spans="1:4">
      <c r="A1560" s="28" t="s">
        <v>6118</v>
      </c>
      <c r="B1560" s="28">
        <v>532181</v>
      </c>
      <c r="C1560" s="28" t="s">
        <v>6117</v>
      </c>
      <c r="D1560" s="28" t="s">
        <v>5342</v>
      </c>
    </row>
    <row r="1561" spans="1:4">
      <c r="A1561" s="28" t="s">
        <v>6116</v>
      </c>
      <c r="B1561" s="28">
        <v>500670</v>
      </c>
      <c r="C1561" s="28" t="s">
        <v>6115</v>
      </c>
      <c r="D1561" s="28" t="s">
        <v>133</v>
      </c>
    </row>
    <row r="1562" spans="1:4">
      <c r="A1562" s="28" t="s">
        <v>6114</v>
      </c>
      <c r="B1562" s="28">
        <v>513536</v>
      </c>
      <c r="C1562" s="28" t="s">
        <v>1451</v>
      </c>
      <c r="D1562" s="28" t="s">
        <v>3098</v>
      </c>
    </row>
    <row r="1563" spans="1:4">
      <c r="A1563" s="28" t="s">
        <v>6113</v>
      </c>
      <c r="B1563" s="28">
        <v>506858</v>
      </c>
      <c r="C1563" s="28" t="s">
        <v>1451</v>
      </c>
      <c r="D1563" s="28" t="s">
        <v>1698</v>
      </c>
    </row>
    <row r="1564" spans="1:4">
      <c r="A1564" s="28" t="s">
        <v>6112</v>
      </c>
      <c r="B1564" s="28">
        <v>533248</v>
      </c>
      <c r="C1564" s="28" t="s">
        <v>6111</v>
      </c>
      <c r="D1564" s="28" t="s">
        <v>1644</v>
      </c>
    </row>
    <row r="1565" spans="1:4">
      <c r="A1565" s="28" t="s">
        <v>6110</v>
      </c>
      <c r="B1565" s="28">
        <v>517288</v>
      </c>
      <c r="C1565" s="28" t="s">
        <v>1451</v>
      </c>
      <c r="D1565" s="28" t="s">
        <v>674</v>
      </c>
    </row>
    <row r="1566" spans="1:4">
      <c r="A1566" s="28" t="s">
        <v>6109</v>
      </c>
      <c r="B1566" s="28">
        <v>523836</v>
      </c>
      <c r="C1566" s="28" t="s">
        <v>6108</v>
      </c>
      <c r="D1566" s="28" t="s">
        <v>846</v>
      </c>
    </row>
    <row r="1567" spans="1:4">
      <c r="A1567" s="28" t="s">
        <v>6107</v>
      </c>
      <c r="B1567" s="28">
        <v>518029</v>
      </c>
      <c r="C1567" s="28" t="s">
        <v>6106</v>
      </c>
      <c r="D1567" s="28" t="s">
        <v>403</v>
      </c>
    </row>
    <row r="1568" spans="1:4">
      <c r="A1568" s="28" t="s">
        <v>6105</v>
      </c>
      <c r="B1568" s="28">
        <v>500690</v>
      </c>
      <c r="C1568" s="28" t="s">
        <v>6104</v>
      </c>
      <c r="D1568" s="28" t="s">
        <v>133</v>
      </c>
    </row>
    <row r="1569" spans="1:4">
      <c r="A1569" s="28" t="s">
        <v>6103</v>
      </c>
      <c r="B1569" s="28">
        <v>532160</v>
      </c>
      <c r="C1569" s="28" t="s">
        <v>1451</v>
      </c>
      <c r="D1569" s="28" t="s">
        <v>2079</v>
      </c>
    </row>
    <row r="1570" spans="1:4">
      <c r="A1570" s="28" t="s">
        <v>6102</v>
      </c>
      <c r="B1570" s="28">
        <v>532702</v>
      </c>
      <c r="C1570" s="28" t="s">
        <v>6101</v>
      </c>
      <c r="D1570" s="28" t="s">
        <v>1844</v>
      </c>
    </row>
    <row r="1571" spans="1:4">
      <c r="A1571" s="28" t="s">
        <v>6100</v>
      </c>
      <c r="B1571" s="28">
        <v>524314</v>
      </c>
      <c r="C1571" s="28" t="s">
        <v>1451</v>
      </c>
      <c r="D1571" s="28" t="s">
        <v>188</v>
      </c>
    </row>
    <row r="1572" spans="1:4">
      <c r="A1572" s="28" t="s">
        <v>6099</v>
      </c>
      <c r="B1572" s="28">
        <v>506879</v>
      </c>
      <c r="C1572" s="28" t="s">
        <v>1451</v>
      </c>
      <c r="D1572" s="28" t="s">
        <v>188</v>
      </c>
    </row>
    <row r="1573" spans="1:4">
      <c r="A1573" s="28" t="s">
        <v>6098</v>
      </c>
      <c r="B1573" s="28">
        <v>513337</v>
      </c>
      <c r="C1573" s="28" t="s">
        <v>1451</v>
      </c>
      <c r="D1573" s="28" t="s">
        <v>650</v>
      </c>
    </row>
    <row r="1574" spans="1:4">
      <c r="A1574" s="28" t="s">
        <v>6097</v>
      </c>
      <c r="B1574" s="28">
        <v>506640</v>
      </c>
      <c r="C1574" s="28" t="s">
        <v>1451</v>
      </c>
      <c r="D1574" s="28" t="s">
        <v>397</v>
      </c>
    </row>
    <row r="1575" spans="1:4">
      <c r="A1575" s="28" t="s">
        <v>6096</v>
      </c>
      <c r="B1575" s="28">
        <v>506640</v>
      </c>
      <c r="C1575" s="28" t="s">
        <v>1451</v>
      </c>
      <c r="D1575" s="28" t="s">
        <v>397</v>
      </c>
    </row>
    <row r="1576" spans="1:4">
      <c r="A1576" s="28" t="s">
        <v>6095</v>
      </c>
      <c r="B1576" s="28">
        <v>538567</v>
      </c>
      <c r="C1576" s="28" t="s">
        <v>6093</v>
      </c>
      <c r="D1576" s="28" t="s">
        <v>2139</v>
      </c>
    </row>
    <row r="1577" spans="1:4">
      <c r="A1577" s="28" t="s">
        <v>6094</v>
      </c>
      <c r="B1577" s="28">
        <v>538567</v>
      </c>
      <c r="C1577" s="28" t="s">
        <v>6093</v>
      </c>
      <c r="D1577" s="28" t="s">
        <v>2139</v>
      </c>
    </row>
    <row r="1578" spans="1:4">
      <c r="A1578" s="28" t="s">
        <v>6092</v>
      </c>
      <c r="B1578" s="28">
        <v>532425</v>
      </c>
      <c r="C1578" s="28" t="s">
        <v>1451</v>
      </c>
      <c r="D1578" s="28" t="s">
        <v>397</v>
      </c>
    </row>
    <row r="1579" spans="1:4">
      <c r="A1579" s="28" t="s">
        <v>6091</v>
      </c>
      <c r="B1579" s="28">
        <v>532457</v>
      </c>
      <c r="C1579" s="28" t="s">
        <v>6090</v>
      </c>
      <c r="D1579" s="28" t="s">
        <v>397</v>
      </c>
    </row>
    <row r="1580" spans="1:4">
      <c r="A1580" s="28" t="s">
        <v>6089</v>
      </c>
      <c r="B1580" s="28">
        <v>523277</v>
      </c>
      <c r="C1580" s="28" t="s">
        <v>1451</v>
      </c>
      <c r="D1580" s="28" t="s">
        <v>1663</v>
      </c>
    </row>
    <row r="1581" spans="1:4">
      <c r="A1581" s="28" t="s">
        <v>6088</v>
      </c>
      <c r="B1581" s="28">
        <v>532708</v>
      </c>
      <c r="C1581" s="28" t="s">
        <v>6087</v>
      </c>
      <c r="D1581" s="28" t="s">
        <v>1779</v>
      </c>
    </row>
    <row r="1582" spans="1:4">
      <c r="A1582" s="28" t="s">
        <v>6086</v>
      </c>
      <c r="B1582" s="28">
        <v>530141</v>
      </c>
      <c r="C1582" s="28" t="s">
        <v>1451</v>
      </c>
      <c r="D1582" s="28" t="s">
        <v>642</v>
      </c>
    </row>
    <row r="1583" spans="1:4">
      <c r="A1583" s="28" t="s">
        <v>6085</v>
      </c>
      <c r="B1583" s="28">
        <v>533275</v>
      </c>
      <c r="C1583" s="28" t="s">
        <v>6084</v>
      </c>
      <c r="D1583" s="28" t="s">
        <v>1566</v>
      </c>
    </row>
    <row r="1584" spans="1:4">
      <c r="A1584" s="28" t="s">
        <v>6083</v>
      </c>
      <c r="B1584" s="28">
        <v>541019</v>
      </c>
      <c r="C1584" s="28" t="s">
        <v>6082</v>
      </c>
      <c r="D1584" s="28" t="s">
        <v>647</v>
      </c>
    </row>
    <row r="1585" spans="1:4">
      <c r="A1585" s="28" t="s">
        <v>6081</v>
      </c>
      <c r="B1585" s="28">
        <v>539337</v>
      </c>
      <c r="C1585" s="28" t="s">
        <v>1451</v>
      </c>
      <c r="D1585" s="28" t="s">
        <v>846</v>
      </c>
    </row>
    <row r="1586" spans="1:4">
      <c r="A1586" s="28" t="s">
        <v>6080</v>
      </c>
      <c r="B1586" s="28">
        <v>502873</v>
      </c>
      <c r="C1586" s="28" t="s">
        <v>1451</v>
      </c>
      <c r="D1586" s="28" t="s">
        <v>636</v>
      </c>
    </row>
    <row r="1587" spans="1:4">
      <c r="A1587" s="28" t="s">
        <v>6079</v>
      </c>
      <c r="B1587" s="28">
        <v>532145</v>
      </c>
      <c r="C1587" s="28" t="s">
        <v>1451</v>
      </c>
      <c r="D1587" s="28" t="s">
        <v>1527</v>
      </c>
    </row>
    <row r="1588" spans="1:4">
      <c r="A1588" s="28" t="s">
        <v>6078</v>
      </c>
      <c r="B1588" s="28">
        <v>532145</v>
      </c>
      <c r="C1588" s="28" t="s">
        <v>1451</v>
      </c>
      <c r="D1588" s="28" t="s">
        <v>1527</v>
      </c>
    </row>
    <row r="1589" spans="1:4">
      <c r="A1589" s="28" t="s">
        <v>6077</v>
      </c>
      <c r="B1589" s="28">
        <v>539854</v>
      </c>
      <c r="C1589" s="28" t="s">
        <v>1451</v>
      </c>
      <c r="D1589" s="28" t="s">
        <v>130</v>
      </c>
    </row>
    <row r="1590" spans="1:4">
      <c r="A1590" s="28" t="s">
        <v>6076</v>
      </c>
      <c r="B1590" s="28">
        <v>515147</v>
      </c>
      <c r="C1590" s="28" t="s">
        <v>1451</v>
      </c>
      <c r="D1590" s="28" t="s">
        <v>846</v>
      </c>
    </row>
    <row r="1591" spans="1:4">
      <c r="A1591" s="28" t="s">
        <v>6075</v>
      </c>
      <c r="B1591" s="28">
        <v>509597</v>
      </c>
      <c r="C1591" s="28" t="s">
        <v>1451</v>
      </c>
      <c r="D1591" s="28" t="s">
        <v>121</v>
      </c>
    </row>
    <row r="1592" spans="1:4">
      <c r="A1592" s="28" t="s">
        <v>6074</v>
      </c>
      <c r="B1592" s="28">
        <v>531971</v>
      </c>
      <c r="C1592" s="28" t="s">
        <v>1451</v>
      </c>
      <c r="D1592" s="28" t="s">
        <v>636</v>
      </c>
    </row>
    <row r="1593" spans="1:4">
      <c r="A1593" s="28" t="s">
        <v>6073</v>
      </c>
      <c r="B1593" s="28">
        <v>538081</v>
      </c>
      <c r="C1593" s="28" t="s">
        <v>1451</v>
      </c>
      <c r="D1593" s="28" t="s">
        <v>636</v>
      </c>
    </row>
    <row r="1594" spans="1:4">
      <c r="A1594" s="28" t="s">
        <v>6072</v>
      </c>
      <c r="B1594" s="28">
        <v>512604</v>
      </c>
      <c r="C1594" s="28" t="s">
        <v>1451</v>
      </c>
      <c r="D1594" s="28" t="s">
        <v>763</v>
      </c>
    </row>
    <row r="1595" spans="1:4">
      <c r="A1595" s="28" t="s">
        <v>6071</v>
      </c>
      <c r="B1595" s="28">
        <v>542682</v>
      </c>
      <c r="C1595" s="28" t="s">
        <v>6070</v>
      </c>
      <c r="D1595" s="28" t="s">
        <v>231</v>
      </c>
    </row>
    <row r="1596" spans="1:4">
      <c r="A1596" s="28" t="s">
        <v>6069</v>
      </c>
      <c r="B1596" s="28">
        <v>590043</v>
      </c>
      <c r="C1596" s="28" t="s">
        <v>6068</v>
      </c>
      <c r="D1596" s="28" t="s">
        <v>705</v>
      </c>
    </row>
    <row r="1597" spans="1:4">
      <c r="A1597" s="28" t="s">
        <v>6067</v>
      </c>
      <c r="B1597" s="28">
        <v>506024</v>
      </c>
      <c r="C1597" s="28" t="s">
        <v>1451</v>
      </c>
      <c r="D1597" s="28" t="s">
        <v>1566</v>
      </c>
    </row>
    <row r="1598" spans="1:4">
      <c r="A1598" s="28" t="s">
        <v>6066</v>
      </c>
      <c r="B1598" s="28">
        <v>526931</v>
      </c>
      <c r="C1598" s="28" t="s">
        <v>1451</v>
      </c>
      <c r="D1598" s="28" t="s">
        <v>794</v>
      </c>
    </row>
    <row r="1599" spans="1:4">
      <c r="A1599" s="28" t="s">
        <v>6065</v>
      </c>
      <c r="B1599" s="28">
        <v>530055</v>
      </c>
      <c r="C1599" s="28" t="s">
        <v>1451</v>
      </c>
      <c r="D1599" s="28" t="s">
        <v>1467</v>
      </c>
    </row>
    <row r="1600" spans="1:4">
      <c r="A1600" s="28" t="s">
        <v>6064</v>
      </c>
      <c r="B1600" s="28">
        <v>500467</v>
      </c>
      <c r="C1600" s="28" t="s">
        <v>6063</v>
      </c>
      <c r="D1600" s="28" t="s">
        <v>809</v>
      </c>
    </row>
    <row r="1601" spans="1:4">
      <c r="A1601" s="28" t="s">
        <v>6062</v>
      </c>
      <c r="B1601" s="28">
        <v>532855</v>
      </c>
      <c r="C1601" s="28" t="s">
        <v>1451</v>
      </c>
      <c r="D1601" s="28" t="s">
        <v>1507</v>
      </c>
    </row>
    <row r="1602" spans="1:4">
      <c r="A1602" s="28" t="s">
        <v>6061</v>
      </c>
      <c r="B1602" s="28">
        <v>530927</v>
      </c>
      <c r="C1602" s="28" t="s">
        <v>1451</v>
      </c>
      <c r="D1602" s="28" t="s">
        <v>2079</v>
      </c>
    </row>
    <row r="1603" spans="1:4">
      <c r="A1603" s="28" t="s">
        <v>6060</v>
      </c>
      <c r="B1603" s="28">
        <v>524080</v>
      </c>
      <c r="C1603" s="28" t="s">
        <v>1451</v>
      </c>
      <c r="D1603" s="28" t="s">
        <v>397</v>
      </c>
    </row>
    <row r="1604" spans="1:4">
      <c r="A1604" s="28" t="s">
        <v>6059</v>
      </c>
      <c r="B1604" s="28">
        <v>780014</v>
      </c>
      <c r="C1604" s="28" t="s">
        <v>1451</v>
      </c>
      <c r="D1604" s="28" t="s">
        <v>1596</v>
      </c>
    </row>
    <row r="1605" spans="1:4">
      <c r="A1605" s="28" t="s">
        <v>6058</v>
      </c>
      <c r="B1605" s="28">
        <v>531387</v>
      </c>
      <c r="C1605" s="28" t="s">
        <v>1451</v>
      </c>
      <c r="D1605" s="28" t="s">
        <v>720</v>
      </c>
    </row>
    <row r="1606" spans="1:4">
      <c r="A1606" s="28" t="s">
        <v>6057</v>
      </c>
      <c r="B1606" s="28">
        <v>509073</v>
      </c>
      <c r="C1606" s="28" t="s">
        <v>6056</v>
      </c>
      <c r="D1606" s="28" t="s">
        <v>6055</v>
      </c>
    </row>
    <row r="1607" spans="1:4">
      <c r="A1607" s="28" t="s">
        <v>6054</v>
      </c>
      <c r="B1607" s="28">
        <v>533162</v>
      </c>
      <c r="C1607" s="28" t="s">
        <v>6053</v>
      </c>
      <c r="D1607" s="28" t="s">
        <v>1478</v>
      </c>
    </row>
    <row r="1608" spans="1:4">
      <c r="A1608" s="28" t="s">
        <v>6052</v>
      </c>
      <c r="B1608" s="28">
        <v>531531</v>
      </c>
      <c r="C1608" s="28" t="s">
        <v>6051</v>
      </c>
      <c r="D1608" s="28" t="s">
        <v>560</v>
      </c>
    </row>
    <row r="1609" spans="1:4">
      <c r="A1609" s="28" t="s">
        <v>6050</v>
      </c>
      <c r="B1609" s="28">
        <v>517354</v>
      </c>
      <c r="C1609" s="28" t="s">
        <v>6048</v>
      </c>
      <c r="D1609" s="28" t="s">
        <v>674</v>
      </c>
    </row>
    <row r="1610" spans="1:4">
      <c r="A1610" s="28" t="s">
        <v>6049</v>
      </c>
      <c r="B1610" s="28">
        <v>517354</v>
      </c>
      <c r="C1610" s="28" t="s">
        <v>6048</v>
      </c>
      <c r="D1610" s="28" t="s">
        <v>674</v>
      </c>
    </row>
    <row r="1611" spans="1:4">
      <c r="A1611" s="28" t="s">
        <v>6047</v>
      </c>
      <c r="B1611" s="28">
        <v>539176</v>
      </c>
      <c r="C1611" s="28" t="s">
        <v>1451</v>
      </c>
      <c r="D1611" s="28" t="s">
        <v>231</v>
      </c>
    </row>
    <row r="1612" spans="1:4">
      <c r="A1612" s="28" t="s">
        <v>6046</v>
      </c>
      <c r="B1612" s="28">
        <v>508486</v>
      </c>
      <c r="C1612" s="28" t="s">
        <v>1451</v>
      </c>
      <c r="D1612" s="28" t="s">
        <v>221</v>
      </c>
    </row>
    <row r="1613" spans="1:4">
      <c r="A1613" s="28" t="s">
        <v>6045</v>
      </c>
      <c r="B1613" s="28">
        <v>532467</v>
      </c>
      <c r="C1613" s="28" t="s">
        <v>1451</v>
      </c>
      <c r="D1613" s="28" t="s">
        <v>1663</v>
      </c>
    </row>
    <row r="1614" spans="1:4">
      <c r="A1614" s="28" t="s">
        <v>6044</v>
      </c>
      <c r="B1614" s="28">
        <v>532334</v>
      </c>
      <c r="C1614" s="28" t="s">
        <v>1451</v>
      </c>
      <c r="D1614" s="28" t="s">
        <v>642</v>
      </c>
    </row>
    <row r="1615" spans="1:4">
      <c r="A1615" s="28" t="s">
        <v>6043</v>
      </c>
      <c r="B1615" s="28">
        <v>508956</v>
      </c>
      <c r="C1615" s="28" t="s">
        <v>1451</v>
      </c>
      <c r="D1615" s="28" t="s">
        <v>720</v>
      </c>
    </row>
    <row r="1616" spans="1:4">
      <c r="A1616" s="28" t="s">
        <v>6042</v>
      </c>
      <c r="B1616" s="28">
        <v>532333</v>
      </c>
      <c r="C1616" s="28" t="s">
        <v>1451</v>
      </c>
      <c r="D1616" s="28" t="s">
        <v>661</v>
      </c>
    </row>
    <row r="1617" spans="1:4">
      <c r="A1617" s="28" t="s">
        <v>6041</v>
      </c>
      <c r="B1617" s="28">
        <v>532216</v>
      </c>
      <c r="C1617" s="28" t="s">
        <v>6040</v>
      </c>
      <c r="D1617" s="28" t="s">
        <v>720</v>
      </c>
    </row>
    <row r="1618" spans="1:4">
      <c r="A1618" s="28" t="s">
        <v>6039</v>
      </c>
      <c r="B1618" s="28">
        <v>517271</v>
      </c>
      <c r="C1618" s="28" t="s">
        <v>6038</v>
      </c>
      <c r="D1618" s="28" t="s">
        <v>674</v>
      </c>
    </row>
    <row r="1619" spans="1:4">
      <c r="A1619" s="28" t="s">
        <v>6037</v>
      </c>
      <c r="B1619" s="28">
        <v>539224</v>
      </c>
      <c r="C1619" s="28" t="s">
        <v>1451</v>
      </c>
      <c r="D1619" s="28" t="s">
        <v>717</v>
      </c>
    </row>
    <row r="1620" spans="1:4">
      <c r="A1620" s="28" t="s">
        <v>6036</v>
      </c>
      <c r="B1620" s="28">
        <v>500179</v>
      </c>
      <c r="C1620" s="28" t="s">
        <v>6035</v>
      </c>
      <c r="D1620" s="28" t="s">
        <v>1396</v>
      </c>
    </row>
    <row r="1621" spans="1:4">
      <c r="A1621" s="28" t="s">
        <v>6034</v>
      </c>
      <c r="B1621" s="28">
        <v>532281</v>
      </c>
      <c r="C1621" s="28" t="s">
        <v>6033</v>
      </c>
      <c r="D1621" s="28" t="s">
        <v>664</v>
      </c>
    </row>
    <row r="1622" spans="1:4">
      <c r="A1622" s="28" t="s">
        <v>6032</v>
      </c>
      <c r="B1622" s="28">
        <v>541729</v>
      </c>
      <c r="C1622" s="28" t="s">
        <v>6031</v>
      </c>
      <c r="D1622" s="28" t="s">
        <v>653</v>
      </c>
    </row>
    <row r="1623" spans="1:4">
      <c r="A1623" s="28" t="s">
        <v>6030</v>
      </c>
      <c r="B1623" s="28">
        <v>500180</v>
      </c>
      <c r="C1623" s="28" t="s">
        <v>6029</v>
      </c>
      <c r="D1623" s="28" t="s">
        <v>639</v>
      </c>
    </row>
    <row r="1624" spans="1:4">
      <c r="A1624" s="28" t="s">
        <v>6028</v>
      </c>
      <c r="B1624" s="28">
        <v>533230</v>
      </c>
      <c r="C1624" s="28" t="s">
        <v>6027</v>
      </c>
      <c r="D1624" s="28" t="s">
        <v>661</v>
      </c>
    </row>
    <row r="1625" spans="1:4">
      <c r="A1625" s="28" t="s">
        <v>6026</v>
      </c>
      <c r="B1625" s="28">
        <v>540777</v>
      </c>
      <c r="C1625" s="28" t="s">
        <v>6025</v>
      </c>
      <c r="D1625" s="28" t="s">
        <v>145</v>
      </c>
    </row>
    <row r="1626" spans="1:4">
      <c r="A1626" s="28" t="s">
        <v>6024</v>
      </c>
      <c r="B1626" s="28">
        <v>539787</v>
      </c>
      <c r="C1626" s="28" t="s">
        <v>6023</v>
      </c>
      <c r="D1626" s="28" t="s">
        <v>696</v>
      </c>
    </row>
    <row r="1627" spans="1:4">
      <c r="A1627" s="28" t="s">
        <v>6022</v>
      </c>
      <c r="B1627" s="28">
        <v>503689</v>
      </c>
      <c r="C1627" s="28" t="s">
        <v>1451</v>
      </c>
      <c r="D1627" s="28" t="s">
        <v>1467</v>
      </c>
    </row>
    <row r="1628" spans="1:4">
      <c r="A1628" s="28" t="s">
        <v>6021</v>
      </c>
      <c r="B1628" s="28" t="s">
        <v>1451</v>
      </c>
      <c r="C1628" s="28" t="s">
        <v>6020</v>
      </c>
      <c r="D1628" s="28" t="s">
        <v>1449</v>
      </c>
    </row>
    <row r="1629" spans="1:4">
      <c r="A1629" s="28" t="s">
        <v>6019</v>
      </c>
      <c r="B1629" s="28">
        <v>526967</v>
      </c>
      <c r="C1629" s="28" t="s">
        <v>1451</v>
      </c>
      <c r="D1629" s="28" t="s">
        <v>1566</v>
      </c>
    </row>
    <row r="1630" spans="1:4">
      <c r="A1630" s="28" t="s">
        <v>6018</v>
      </c>
      <c r="B1630" s="28">
        <v>509631</v>
      </c>
      <c r="C1630" s="28" t="s">
        <v>6017</v>
      </c>
      <c r="D1630" s="28" t="s">
        <v>794</v>
      </c>
    </row>
    <row r="1631" spans="1:4">
      <c r="A1631" s="28" t="s">
        <v>6016</v>
      </c>
      <c r="B1631" s="28">
        <v>500292</v>
      </c>
      <c r="C1631" s="28" t="s">
        <v>6014</v>
      </c>
      <c r="D1631" s="28" t="s">
        <v>403</v>
      </c>
    </row>
    <row r="1632" spans="1:4">
      <c r="A1632" s="28" t="s">
        <v>6015</v>
      </c>
      <c r="B1632" s="28">
        <v>500292</v>
      </c>
      <c r="C1632" s="28" t="s">
        <v>6014</v>
      </c>
      <c r="D1632" s="28" t="s">
        <v>403</v>
      </c>
    </row>
    <row r="1633" spans="1:4">
      <c r="A1633" s="28" t="s">
        <v>6013</v>
      </c>
      <c r="B1633" s="28">
        <v>539174</v>
      </c>
      <c r="C1633" s="28" t="s">
        <v>6012</v>
      </c>
      <c r="D1633" s="28" t="s">
        <v>720</v>
      </c>
    </row>
    <row r="1634" spans="1:4">
      <c r="A1634" s="28" t="s">
        <v>6011</v>
      </c>
      <c r="B1634" s="28">
        <v>505520</v>
      </c>
      <c r="C1634" s="28" t="s">
        <v>1451</v>
      </c>
      <c r="D1634" s="28" t="s">
        <v>1467</v>
      </c>
    </row>
    <row r="1635" spans="1:4">
      <c r="A1635" s="28" t="s">
        <v>6010</v>
      </c>
      <c r="B1635" s="28">
        <v>531178</v>
      </c>
      <c r="C1635" s="28" t="s">
        <v>1451</v>
      </c>
      <c r="D1635" s="28" t="s">
        <v>928</v>
      </c>
    </row>
    <row r="1636" spans="1:4">
      <c r="A1636" s="28" t="s">
        <v>6009</v>
      </c>
      <c r="B1636" s="28">
        <v>524590</v>
      </c>
      <c r="C1636" s="28" t="s">
        <v>1451</v>
      </c>
      <c r="D1636" s="28" t="s">
        <v>928</v>
      </c>
    </row>
    <row r="1637" spans="1:4">
      <c r="A1637" s="28" t="s">
        <v>6008</v>
      </c>
      <c r="B1637" s="28">
        <v>505720</v>
      </c>
      <c r="C1637" s="28" t="s">
        <v>6007</v>
      </c>
      <c r="D1637" s="28" t="s">
        <v>231</v>
      </c>
    </row>
    <row r="1638" spans="1:4">
      <c r="A1638" s="28" t="s">
        <v>6006</v>
      </c>
      <c r="B1638" s="28">
        <v>519552</v>
      </c>
      <c r="C1638" s="28" t="s">
        <v>6005</v>
      </c>
      <c r="D1638" s="28" t="s">
        <v>560</v>
      </c>
    </row>
    <row r="1639" spans="1:4">
      <c r="A1639" s="28" t="s">
        <v>6004</v>
      </c>
      <c r="B1639" s="28">
        <v>500182</v>
      </c>
      <c r="C1639" s="28" t="s">
        <v>6003</v>
      </c>
      <c r="D1639" s="28" t="s">
        <v>1981</v>
      </c>
    </row>
    <row r="1640" spans="1:4">
      <c r="A1640" s="28" t="s">
        <v>6002</v>
      </c>
      <c r="B1640" s="28">
        <v>524669</v>
      </c>
      <c r="C1640" s="28" t="s">
        <v>6001</v>
      </c>
      <c r="D1640" s="28" t="s">
        <v>188</v>
      </c>
    </row>
    <row r="1641" spans="1:4">
      <c r="A1641" s="28" t="s">
        <v>6000</v>
      </c>
      <c r="B1641" s="28">
        <v>534328</v>
      </c>
      <c r="C1641" s="28" t="s">
        <v>5999</v>
      </c>
      <c r="D1641" s="28" t="s">
        <v>928</v>
      </c>
    </row>
    <row r="1642" spans="1:4">
      <c r="A1642" s="28" t="s">
        <v>5998</v>
      </c>
      <c r="B1642" s="28">
        <v>532129</v>
      </c>
      <c r="C1642" s="28" t="s">
        <v>5997</v>
      </c>
      <c r="D1642" s="28" t="s">
        <v>664</v>
      </c>
    </row>
    <row r="1643" spans="1:4">
      <c r="A1643" s="28" t="s">
        <v>5996</v>
      </c>
      <c r="B1643" s="28">
        <v>504176</v>
      </c>
      <c r="C1643" s="28" t="s">
        <v>1451</v>
      </c>
      <c r="D1643" s="28" t="s">
        <v>2095</v>
      </c>
    </row>
    <row r="1644" spans="1:4">
      <c r="A1644" s="28" t="s">
        <v>5995</v>
      </c>
      <c r="B1644" s="28">
        <v>504176</v>
      </c>
      <c r="C1644" s="28" t="s">
        <v>1451</v>
      </c>
      <c r="D1644" s="28" t="s">
        <v>2095</v>
      </c>
    </row>
    <row r="1645" spans="1:4">
      <c r="A1645" s="28" t="s">
        <v>5994</v>
      </c>
      <c r="B1645" s="28">
        <v>517080</v>
      </c>
      <c r="C1645" s="28" t="s">
        <v>5993</v>
      </c>
      <c r="D1645" s="28" t="s">
        <v>647</v>
      </c>
    </row>
    <row r="1646" spans="1:4">
      <c r="A1646" s="28" t="s">
        <v>5992</v>
      </c>
      <c r="B1646" s="28">
        <v>531301</v>
      </c>
      <c r="C1646" s="28" t="s">
        <v>1451</v>
      </c>
      <c r="D1646" s="28" t="s">
        <v>636</v>
      </c>
    </row>
    <row r="1647" spans="1:4">
      <c r="A1647" s="28" t="s">
        <v>5991</v>
      </c>
      <c r="B1647" s="28">
        <v>524735</v>
      </c>
      <c r="C1647" s="28" t="s">
        <v>5990</v>
      </c>
      <c r="D1647" s="28" t="s">
        <v>188</v>
      </c>
    </row>
    <row r="1648" spans="1:4">
      <c r="A1648" s="28" t="s">
        <v>5989</v>
      </c>
      <c r="B1648" s="28">
        <v>542332</v>
      </c>
      <c r="C1648" s="28" t="s">
        <v>5988</v>
      </c>
      <c r="D1648" s="28" t="s">
        <v>661</v>
      </c>
    </row>
    <row r="1649" spans="1:4">
      <c r="A1649" s="28" t="s">
        <v>5987</v>
      </c>
      <c r="B1649" s="28">
        <v>509675</v>
      </c>
      <c r="C1649" s="28" t="s">
        <v>5986</v>
      </c>
      <c r="D1649" s="28" t="s">
        <v>403</v>
      </c>
    </row>
    <row r="1650" spans="1:4">
      <c r="A1650" s="28" t="s">
        <v>5985</v>
      </c>
      <c r="B1650" s="28">
        <v>532847</v>
      </c>
      <c r="C1650" s="28" t="s">
        <v>5984</v>
      </c>
      <c r="D1650" s="28" t="s">
        <v>712</v>
      </c>
    </row>
    <row r="1651" spans="1:4">
      <c r="A1651" s="28" t="s">
        <v>5983</v>
      </c>
      <c r="B1651" s="28">
        <v>505712</v>
      </c>
      <c r="C1651" s="28" t="s">
        <v>1451</v>
      </c>
      <c r="D1651" s="28" t="s">
        <v>705</v>
      </c>
    </row>
    <row r="1652" spans="1:4">
      <c r="A1652" s="28" t="s">
        <v>5982</v>
      </c>
      <c r="B1652" s="28">
        <v>514010</v>
      </c>
      <c r="C1652" s="28" t="s">
        <v>1451</v>
      </c>
      <c r="D1652" s="28" t="s">
        <v>636</v>
      </c>
    </row>
    <row r="1653" spans="1:4">
      <c r="A1653" s="28" t="s">
        <v>5981</v>
      </c>
      <c r="B1653" s="28">
        <v>500183</v>
      </c>
      <c r="C1653" s="28" t="s">
        <v>5980</v>
      </c>
      <c r="D1653" s="28" t="s">
        <v>1706</v>
      </c>
    </row>
    <row r="1654" spans="1:4">
      <c r="A1654" s="28" t="s">
        <v>5979</v>
      </c>
      <c r="B1654" s="28">
        <v>500184</v>
      </c>
      <c r="C1654" s="28" t="s">
        <v>5978</v>
      </c>
      <c r="D1654" s="28" t="s">
        <v>121</v>
      </c>
    </row>
    <row r="1655" spans="1:4">
      <c r="A1655" s="28" t="s">
        <v>5977</v>
      </c>
      <c r="B1655" s="28">
        <v>526899</v>
      </c>
      <c r="C1655" s="28" t="s">
        <v>1451</v>
      </c>
      <c r="D1655" s="28" t="s">
        <v>130</v>
      </c>
    </row>
    <row r="1656" spans="1:4">
      <c r="A1656" s="28" t="s">
        <v>5976</v>
      </c>
      <c r="B1656" s="28">
        <v>513723</v>
      </c>
      <c r="C1656" s="28" t="s">
        <v>1451</v>
      </c>
      <c r="D1656" s="28" t="s">
        <v>1756</v>
      </c>
    </row>
    <row r="1657" spans="1:4">
      <c r="A1657" s="28" t="s">
        <v>5975</v>
      </c>
      <c r="B1657" s="28">
        <v>511169</v>
      </c>
      <c r="C1657" s="28" t="s">
        <v>1451</v>
      </c>
      <c r="D1657" s="28" t="s">
        <v>720</v>
      </c>
    </row>
    <row r="1658" spans="1:4">
      <c r="A1658" s="28" t="s">
        <v>5974</v>
      </c>
      <c r="B1658" s="28">
        <v>514043</v>
      </c>
      <c r="C1658" s="28" t="s">
        <v>5973</v>
      </c>
      <c r="D1658" s="28" t="s">
        <v>636</v>
      </c>
    </row>
    <row r="1659" spans="1:4">
      <c r="A1659" s="28" t="s">
        <v>5972</v>
      </c>
      <c r="B1659" s="28">
        <v>531979</v>
      </c>
      <c r="C1659" s="28" t="s">
        <v>1451</v>
      </c>
      <c r="D1659" s="28" t="s">
        <v>1889</v>
      </c>
    </row>
    <row r="1660" spans="1:4">
      <c r="A1660" s="28" t="s">
        <v>5971</v>
      </c>
      <c r="B1660" s="28">
        <v>538652</v>
      </c>
      <c r="C1660" s="28" t="s">
        <v>1451</v>
      </c>
      <c r="D1660" s="28" t="s">
        <v>928</v>
      </c>
    </row>
    <row r="1661" spans="1:4">
      <c r="A1661" s="28" t="s">
        <v>5970</v>
      </c>
      <c r="B1661" s="28">
        <v>504036</v>
      </c>
      <c r="C1661" s="28" t="s">
        <v>5969</v>
      </c>
      <c r="D1661" s="28" t="s">
        <v>1461</v>
      </c>
    </row>
    <row r="1662" spans="1:4">
      <c r="A1662" s="28" t="s">
        <v>5968</v>
      </c>
      <c r="B1662" s="28">
        <v>539114</v>
      </c>
      <c r="C1662" s="28" t="s">
        <v>1451</v>
      </c>
      <c r="D1662" s="28" t="s">
        <v>720</v>
      </c>
    </row>
    <row r="1663" spans="1:4">
      <c r="A1663" s="28" t="s">
        <v>5967</v>
      </c>
      <c r="B1663" s="28">
        <v>503881</v>
      </c>
      <c r="C1663" s="28" t="s">
        <v>5966</v>
      </c>
      <c r="D1663" s="28" t="s">
        <v>636</v>
      </c>
    </row>
    <row r="1664" spans="1:4">
      <c r="A1664" s="28" t="s">
        <v>5965</v>
      </c>
      <c r="B1664" s="28">
        <v>500440</v>
      </c>
      <c r="C1664" s="28" t="s">
        <v>5964</v>
      </c>
      <c r="D1664" s="28" t="s">
        <v>1889</v>
      </c>
    </row>
    <row r="1665" spans="1:4">
      <c r="A1665" s="28" t="s">
        <v>5963</v>
      </c>
      <c r="B1665" s="28" t="s">
        <v>1451</v>
      </c>
      <c r="C1665" s="28" t="s">
        <v>5962</v>
      </c>
      <c r="D1665" s="28" t="s">
        <v>1449</v>
      </c>
    </row>
    <row r="1666" spans="1:4">
      <c r="A1666" s="28" t="s">
        <v>5961</v>
      </c>
      <c r="B1666" s="28">
        <v>509895</v>
      </c>
      <c r="C1666" s="28" t="s">
        <v>1451</v>
      </c>
      <c r="D1666" s="28" t="s">
        <v>636</v>
      </c>
    </row>
    <row r="1667" spans="1:4">
      <c r="A1667" s="28" t="s">
        <v>5960</v>
      </c>
      <c r="B1667" s="28">
        <v>532859</v>
      </c>
      <c r="C1667" s="28" t="s">
        <v>5959</v>
      </c>
      <c r="D1667" s="28" t="s">
        <v>1519</v>
      </c>
    </row>
    <row r="1668" spans="1:4">
      <c r="A1668" s="28" t="s">
        <v>5958</v>
      </c>
      <c r="B1668" s="28">
        <v>500189</v>
      </c>
      <c r="C1668" s="28" t="s">
        <v>5957</v>
      </c>
      <c r="D1668" s="28" t="s">
        <v>1478</v>
      </c>
    </row>
    <row r="1669" spans="1:4">
      <c r="A1669" s="28" t="s">
        <v>5956</v>
      </c>
      <c r="B1669" s="28">
        <v>514428</v>
      </c>
      <c r="C1669" s="28" t="s">
        <v>1451</v>
      </c>
      <c r="D1669" s="28" t="s">
        <v>650</v>
      </c>
    </row>
    <row r="1670" spans="1:4">
      <c r="A1670" s="28" t="s">
        <v>5955</v>
      </c>
      <c r="B1670" s="28">
        <v>541154</v>
      </c>
      <c r="C1670" s="28" t="s">
        <v>5954</v>
      </c>
      <c r="D1670" s="28" t="s">
        <v>2345</v>
      </c>
    </row>
    <row r="1671" spans="1:4">
      <c r="A1671" s="28" t="s">
        <v>5953</v>
      </c>
      <c r="B1671" s="28">
        <v>531918</v>
      </c>
      <c r="C1671" s="28" t="s">
        <v>1451</v>
      </c>
      <c r="D1671" s="28" t="s">
        <v>928</v>
      </c>
    </row>
    <row r="1672" spans="1:4">
      <c r="A1672" s="28" t="s">
        <v>5952</v>
      </c>
      <c r="B1672" s="28">
        <v>532041</v>
      </c>
      <c r="C1672" s="28" t="s">
        <v>5951</v>
      </c>
      <c r="D1672" s="28" t="s">
        <v>1341</v>
      </c>
    </row>
    <row r="1673" spans="1:4">
      <c r="A1673" s="28" t="s">
        <v>5950</v>
      </c>
      <c r="B1673" s="28">
        <v>509635</v>
      </c>
      <c r="C1673" s="28" t="s">
        <v>5949</v>
      </c>
      <c r="D1673" s="28" t="s">
        <v>705</v>
      </c>
    </row>
    <row r="1674" spans="1:4">
      <c r="A1674" s="28" t="s">
        <v>5948</v>
      </c>
      <c r="B1674" s="28">
        <v>500185</v>
      </c>
      <c r="C1674" s="28" t="s">
        <v>5947</v>
      </c>
      <c r="D1674" s="28" t="s">
        <v>647</v>
      </c>
    </row>
    <row r="1675" spans="1:4">
      <c r="A1675" s="28" t="s">
        <v>5946</v>
      </c>
      <c r="B1675" s="28">
        <v>513599</v>
      </c>
      <c r="C1675" s="28" t="s">
        <v>5945</v>
      </c>
      <c r="D1675" s="28" t="s">
        <v>3060</v>
      </c>
    </row>
    <row r="1676" spans="1:4">
      <c r="A1676" s="28" t="s">
        <v>5944</v>
      </c>
      <c r="B1676" s="28">
        <v>505725</v>
      </c>
      <c r="C1676" s="28" t="s">
        <v>5943</v>
      </c>
      <c r="D1676" s="28" t="s">
        <v>794</v>
      </c>
    </row>
    <row r="1677" spans="1:4">
      <c r="A1677" s="28" t="s">
        <v>5942</v>
      </c>
      <c r="B1677" s="28">
        <v>524013</v>
      </c>
      <c r="C1677" s="28" t="s">
        <v>1451</v>
      </c>
      <c r="D1677" s="28" t="s">
        <v>1698</v>
      </c>
    </row>
    <row r="1678" spans="1:4">
      <c r="A1678" s="28" t="s">
        <v>5941</v>
      </c>
      <c r="B1678" s="28">
        <v>519126</v>
      </c>
      <c r="C1678" s="28" t="s">
        <v>1451</v>
      </c>
      <c r="D1678" s="28" t="s">
        <v>560</v>
      </c>
    </row>
    <row r="1679" spans="1:4">
      <c r="A1679" s="28" t="s">
        <v>5940</v>
      </c>
      <c r="B1679" s="28">
        <v>505893</v>
      </c>
      <c r="C1679" s="28" t="s">
        <v>1451</v>
      </c>
      <c r="D1679" s="28" t="s">
        <v>705</v>
      </c>
    </row>
    <row r="1680" spans="1:4">
      <c r="A1680" s="28" t="s">
        <v>5939</v>
      </c>
      <c r="B1680" s="28">
        <v>509650</v>
      </c>
      <c r="C1680" s="28" t="s">
        <v>1451</v>
      </c>
      <c r="D1680" s="28" t="s">
        <v>1919</v>
      </c>
    </row>
    <row r="1681" spans="1:4">
      <c r="A1681" s="28" t="s">
        <v>5938</v>
      </c>
      <c r="B1681" s="28">
        <v>533217</v>
      </c>
      <c r="C1681" s="28" t="s">
        <v>5937</v>
      </c>
      <c r="D1681" s="28" t="s">
        <v>2183</v>
      </c>
    </row>
    <row r="1682" spans="1:4">
      <c r="A1682" s="28" t="s">
        <v>5936</v>
      </c>
      <c r="B1682" s="28">
        <v>500500</v>
      </c>
      <c r="C1682" s="28" t="s">
        <v>5935</v>
      </c>
      <c r="D1682" s="28" t="s">
        <v>4743</v>
      </c>
    </row>
    <row r="1683" spans="1:4">
      <c r="A1683" s="28" t="s">
        <v>5934</v>
      </c>
      <c r="B1683" s="28">
        <v>500186</v>
      </c>
      <c r="C1683" s="28" t="s">
        <v>5933</v>
      </c>
      <c r="D1683" s="28" t="s">
        <v>3098</v>
      </c>
    </row>
    <row r="1684" spans="1:4">
      <c r="A1684" s="28" t="s">
        <v>5932</v>
      </c>
      <c r="B1684" s="28">
        <v>500449</v>
      </c>
      <c r="C1684" s="28" t="s">
        <v>1451</v>
      </c>
      <c r="D1684" s="28" t="s">
        <v>397</v>
      </c>
    </row>
    <row r="1685" spans="1:4">
      <c r="A1685" s="28" t="s">
        <v>5931</v>
      </c>
      <c r="B1685" s="28">
        <v>500104</v>
      </c>
      <c r="C1685" s="28" t="s">
        <v>5930</v>
      </c>
      <c r="D1685" s="28" t="s">
        <v>3139</v>
      </c>
    </row>
    <row r="1686" spans="1:4">
      <c r="A1686" s="28" t="s">
        <v>5929</v>
      </c>
      <c r="B1686" s="28">
        <v>530315</v>
      </c>
      <c r="C1686" s="28" t="s">
        <v>1451</v>
      </c>
      <c r="D1686" s="28" t="s">
        <v>846</v>
      </c>
    </row>
    <row r="1687" spans="1:4">
      <c r="A1687" s="28" t="s">
        <v>5928</v>
      </c>
      <c r="B1687" s="28">
        <v>500696</v>
      </c>
      <c r="C1687" s="28" t="s">
        <v>5927</v>
      </c>
      <c r="D1687" s="28" t="s">
        <v>941</v>
      </c>
    </row>
    <row r="1688" spans="1:4">
      <c r="A1688" s="28" t="s">
        <v>5926</v>
      </c>
      <c r="B1688" s="28">
        <v>504713</v>
      </c>
      <c r="C1688" s="28" t="s">
        <v>1451</v>
      </c>
      <c r="D1688" s="28" t="s">
        <v>712</v>
      </c>
    </row>
    <row r="1689" spans="1:4">
      <c r="A1689" s="28" t="s">
        <v>5925</v>
      </c>
      <c r="B1689" s="28">
        <v>500188</v>
      </c>
      <c r="C1689" s="28" t="s">
        <v>5924</v>
      </c>
      <c r="D1689" s="28" t="s">
        <v>1783</v>
      </c>
    </row>
    <row r="1690" spans="1:4">
      <c r="A1690" s="28" t="s">
        <v>5923</v>
      </c>
      <c r="B1690" s="28">
        <v>515145</v>
      </c>
      <c r="C1690" s="28" t="s">
        <v>5922</v>
      </c>
      <c r="D1690" s="28" t="s">
        <v>846</v>
      </c>
    </row>
    <row r="1691" spans="1:4">
      <c r="A1691" s="28" t="s">
        <v>5921</v>
      </c>
      <c r="B1691" s="28">
        <v>513039</v>
      </c>
      <c r="C1691" s="28" t="s">
        <v>1451</v>
      </c>
      <c r="D1691" s="28" t="s">
        <v>231</v>
      </c>
    </row>
    <row r="1692" spans="1:4">
      <c r="A1692" s="28" t="s">
        <v>5920</v>
      </c>
      <c r="B1692" s="28">
        <v>539984</v>
      </c>
      <c r="C1692" s="28" t="s">
        <v>1451</v>
      </c>
      <c r="D1692" s="28" t="s">
        <v>1461</v>
      </c>
    </row>
    <row r="1693" spans="1:4">
      <c r="A1693" s="28" t="s">
        <v>5919</v>
      </c>
      <c r="B1693" s="28">
        <v>530853</v>
      </c>
      <c r="C1693" s="28" t="s">
        <v>1451</v>
      </c>
      <c r="D1693" s="28" t="s">
        <v>583</v>
      </c>
    </row>
    <row r="1694" spans="1:4">
      <c r="A1694" s="28" t="s">
        <v>5918</v>
      </c>
      <c r="B1694" s="28">
        <v>531743</v>
      </c>
      <c r="C1694" s="28" t="s">
        <v>1451</v>
      </c>
      <c r="D1694" s="28" t="s">
        <v>928</v>
      </c>
    </row>
    <row r="1695" spans="1:4">
      <c r="A1695" s="28" t="s">
        <v>5917</v>
      </c>
      <c r="B1695" s="28">
        <v>590018</v>
      </c>
      <c r="C1695" s="28" t="s">
        <v>5916</v>
      </c>
      <c r="D1695" s="28" t="s">
        <v>1566</v>
      </c>
    </row>
    <row r="1696" spans="1:4">
      <c r="A1696" s="28" t="s">
        <v>5915</v>
      </c>
      <c r="B1696" s="28">
        <v>521068</v>
      </c>
      <c r="C1696" s="28" t="s">
        <v>1451</v>
      </c>
      <c r="D1696" s="28" t="s">
        <v>636</v>
      </c>
    </row>
    <row r="1697" spans="1:4">
      <c r="A1697" s="28" t="s">
        <v>5914</v>
      </c>
      <c r="B1697" s="28">
        <v>532359</v>
      </c>
      <c r="C1697" s="28" t="s">
        <v>1451</v>
      </c>
      <c r="D1697" s="28" t="s">
        <v>1341</v>
      </c>
    </row>
    <row r="1698" spans="1:4">
      <c r="A1698" s="28" t="s">
        <v>5913</v>
      </c>
      <c r="B1698" s="28">
        <v>526217</v>
      </c>
      <c r="C1698" s="28" t="s">
        <v>5912</v>
      </c>
      <c r="D1698" s="28" t="s">
        <v>846</v>
      </c>
    </row>
    <row r="1699" spans="1:4">
      <c r="A1699" s="28" t="s">
        <v>5911</v>
      </c>
      <c r="B1699" s="28" t="s">
        <v>1451</v>
      </c>
      <c r="C1699" s="28" t="s">
        <v>308</v>
      </c>
      <c r="D1699" s="28" t="s">
        <v>1596</v>
      </c>
    </row>
    <row r="1700" spans="1:4">
      <c r="A1700" s="28" t="s">
        <v>5910</v>
      </c>
      <c r="B1700" s="28">
        <v>541627</v>
      </c>
      <c r="C1700" s="28" t="s">
        <v>5909</v>
      </c>
      <c r="D1700" s="28" t="s">
        <v>5908</v>
      </c>
    </row>
    <row r="1701" spans="1:4">
      <c r="A1701" s="28" t="s">
        <v>5907</v>
      </c>
      <c r="B1701" s="28">
        <v>531661</v>
      </c>
      <c r="C1701" s="28" t="s">
        <v>1451</v>
      </c>
      <c r="D1701" s="28" t="s">
        <v>231</v>
      </c>
    </row>
    <row r="1702" spans="1:4">
      <c r="A1702" s="28" t="s">
        <v>5906</v>
      </c>
      <c r="B1702" s="28">
        <v>500191</v>
      </c>
      <c r="C1702" s="28" t="s">
        <v>5905</v>
      </c>
      <c r="D1702" s="28" t="s">
        <v>1849</v>
      </c>
    </row>
    <row r="1703" spans="1:4">
      <c r="A1703" s="28" t="s">
        <v>5904</v>
      </c>
      <c r="B1703" s="28">
        <v>522064</v>
      </c>
      <c r="C1703" s="28" t="s">
        <v>5903</v>
      </c>
      <c r="D1703" s="28" t="s">
        <v>231</v>
      </c>
    </row>
    <row r="1704" spans="1:4">
      <c r="A1704" s="28" t="s">
        <v>5902</v>
      </c>
      <c r="B1704" s="28">
        <v>517174</v>
      </c>
      <c r="C1704" s="28" t="s">
        <v>5900</v>
      </c>
      <c r="D1704" s="28" t="s">
        <v>674</v>
      </c>
    </row>
    <row r="1705" spans="1:4">
      <c r="A1705" s="28" t="s">
        <v>5901</v>
      </c>
      <c r="B1705" s="28">
        <v>517174</v>
      </c>
      <c r="C1705" s="28" t="s">
        <v>5900</v>
      </c>
      <c r="D1705" s="28" t="s">
        <v>674</v>
      </c>
    </row>
    <row r="1706" spans="1:4">
      <c r="A1706" s="28" t="s">
        <v>5899</v>
      </c>
      <c r="B1706" s="28">
        <v>500193</v>
      </c>
      <c r="C1706" s="28" t="s">
        <v>5898</v>
      </c>
      <c r="D1706" s="28" t="s">
        <v>1527</v>
      </c>
    </row>
    <row r="1707" spans="1:4">
      <c r="A1707" s="28" t="s">
        <v>5897</v>
      </c>
      <c r="B1707" s="28">
        <v>526683</v>
      </c>
      <c r="C1707" s="28" t="s">
        <v>5896</v>
      </c>
      <c r="D1707" s="28" t="s">
        <v>1527</v>
      </c>
    </row>
    <row r="1708" spans="1:4">
      <c r="A1708" s="28" t="s">
        <v>5895</v>
      </c>
      <c r="B1708" s="28">
        <v>540530</v>
      </c>
      <c r="C1708" s="28" t="s">
        <v>5894</v>
      </c>
      <c r="D1708" s="28" t="s">
        <v>1919</v>
      </c>
    </row>
    <row r="1709" spans="1:4">
      <c r="A1709" s="28" t="s">
        <v>5893</v>
      </c>
      <c r="B1709" s="28">
        <v>532873</v>
      </c>
      <c r="C1709" s="28" t="s">
        <v>5892</v>
      </c>
      <c r="D1709" s="28" t="s">
        <v>642</v>
      </c>
    </row>
    <row r="1710" spans="1:4">
      <c r="A1710" s="28" t="s">
        <v>5891</v>
      </c>
      <c r="B1710" s="28">
        <v>500010</v>
      </c>
      <c r="C1710" s="28" t="s">
        <v>5890</v>
      </c>
      <c r="D1710" s="28" t="s">
        <v>1919</v>
      </c>
    </row>
    <row r="1711" spans="1:4">
      <c r="A1711" s="28" t="s">
        <v>5889</v>
      </c>
      <c r="B1711" s="28">
        <v>532761</v>
      </c>
      <c r="C1711" s="28" t="s">
        <v>5888</v>
      </c>
      <c r="D1711" s="28" t="s">
        <v>1519</v>
      </c>
    </row>
    <row r="1712" spans="1:4">
      <c r="A1712" s="28" t="s">
        <v>5887</v>
      </c>
      <c r="B1712" s="28">
        <v>526761</v>
      </c>
      <c r="C1712" s="28" t="s">
        <v>1451</v>
      </c>
      <c r="D1712" s="28" t="s">
        <v>1527</v>
      </c>
    </row>
    <row r="1713" spans="1:4">
      <c r="A1713" s="28" t="s">
        <v>5886</v>
      </c>
      <c r="B1713" s="28">
        <v>535217</v>
      </c>
      <c r="C1713" s="28" t="s">
        <v>1451</v>
      </c>
      <c r="D1713" s="28" t="s">
        <v>130</v>
      </c>
    </row>
    <row r="1714" spans="1:4">
      <c r="A1714" s="28" t="s">
        <v>5885</v>
      </c>
      <c r="B1714" s="28">
        <v>540136</v>
      </c>
      <c r="C1714" s="28" t="s">
        <v>5884</v>
      </c>
      <c r="D1714" s="28" t="s">
        <v>465</v>
      </c>
    </row>
    <row r="1715" spans="1:4">
      <c r="A1715" s="28" t="s">
        <v>5883</v>
      </c>
      <c r="B1715" s="28">
        <v>531724</v>
      </c>
      <c r="C1715" s="28" t="s">
        <v>1451</v>
      </c>
      <c r="D1715" s="28" t="s">
        <v>1467</v>
      </c>
    </row>
    <row r="1716" spans="1:4">
      <c r="A1716" s="28" t="s">
        <v>5882</v>
      </c>
      <c r="B1716" s="28">
        <v>500187</v>
      </c>
      <c r="C1716" s="28" t="s">
        <v>5881</v>
      </c>
      <c r="D1716" s="28" t="s">
        <v>846</v>
      </c>
    </row>
    <row r="1717" spans="1:4">
      <c r="A1717" s="28" t="s">
        <v>5880</v>
      </c>
      <c r="B1717" s="28">
        <v>532662</v>
      </c>
      <c r="C1717" s="28" t="s">
        <v>5879</v>
      </c>
      <c r="D1717" s="28" t="s">
        <v>2183</v>
      </c>
    </row>
    <row r="1718" spans="1:4">
      <c r="A1718" s="28" t="s">
        <v>5878</v>
      </c>
      <c r="B1718" s="28">
        <v>532799</v>
      </c>
      <c r="C1718" s="28" t="s">
        <v>5877</v>
      </c>
      <c r="D1718" s="28" t="s">
        <v>642</v>
      </c>
    </row>
    <row r="1719" spans="1:4">
      <c r="A1719" s="28" t="s">
        <v>5876</v>
      </c>
      <c r="B1719" s="28">
        <v>509820</v>
      </c>
      <c r="C1719" s="28" t="s">
        <v>5875</v>
      </c>
      <c r="D1719" s="28" t="s">
        <v>846</v>
      </c>
    </row>
    <row r="1720" spans="1:4">
      <c r="A1720" s="28" t="s">
        <v>5874</v>
      </c>
      <c r="B1720" s="28">
        <v>542592</v>
      </c>
      <c r="C1720" s="28" t="s">
        <v>5873</v>
      </c>
      <c r="D1720" s="28" t="s">
        <v>253</v>
      </c>
    </row>
    <row r="1721" spans="1:4">
      <c r="A1721" s="28" t="s">
        <v>5872</v>
      </c>
      <c r="B1721" s="28" t="s">
        <v>1451</v>
      </c>
      <c r="C1721" s="28" t="s">
        <v>5871</v>
      </c>
      <c r="D1721" s="28" t="s">
        <v>1449</v>
      </c>
    </row>
    <row r="1722" spans="1:4">
      <c r="A1722" s="28" t="s">
        <v>5870</v>
      </c>
      <c r="B1722" s="28">
        <v>539724</v>
      </c>
      <c r="C1722" s="28" t="s">
        <v>1451</v>
      </c>
      <c r="D1722" s="28" t="s">
        <v>664</v>
      </c>
    </row>
    <row r="1723" spans="1:4">
      <c r="A1723" s="28" t="s">
        <v>5869</v>
      </c>
      <c r="B1723" s="28">
        <v>519463</v>
      </c>
      <c r="C1723" s="28" t="s">
        <v>1451</v>
      </c>
      <c r="D1723" s="28" t="s">
        <v>130</v>
      </c>
    </row>
    <row r="1724" spans="1:4">
      <c r="A1724" s="28" t="s">
        <v>5868</v>
      </c>
      <c r="B1724" s="28" t="s">
        <v>1451</v>
      </c>
      <c r="C1724" s="28" t="s">
        <v>5867</v>
      </c>
      <c r="D1724" s="28" t="s">
        <v>1449</v>
      </c>
    </row>
    <row r="1725" spans="1:4">
      <c r="A1725" s="28" t="s">
        <v>5866</v>
      </c>
      <c r="B1725" s="28">
        <v>532174</v>
      </c>
      <c r="C1725" s="28" t="s">
        <v>5865</v>
      </c>
      <c r="D1725" s="28" t="s">
        <v>639</v>
      </c>
    </row>
    <row r="1726" spans="1:4">
      <c r="A1726" s="28" t="s">
        <v>5864</v>
      </c>
      <c r="B1726" s="28">
        <v>540716</v>
      </c>
      <c r="C1726" s="28" t="s">
        <v>5863</v>
      </c>
      <c r="D1726" s="28" t="s">
        <v>305</v>
      </c>
    </row>
    <row r="1727" spans="1:4">
      <c r="A1727" s="28" t="s">
        <v>5862</v>
      </c>
      <c r="B1727" s="28">
        <v>533244</v>
      </c>
      <c r="C1727" s="28" t="s">
        <v>5861</v>
      </c>
      <c r="D1727" s="28" t="s">
        <v>661</v>
      </c>
    </row>
    <row r="1728" spans="1:4">
      <c r="A1728" s="28" t="s">
        <v>5860</v>
      </c>
      <c r="B1728" s="28">
        <v>540133</v>
      </c>
      <c r="C1728" s="28" t="s">
        <v>5859</v>
      </c>
      <c r="D1728" s="28" t="s">
        <v>145</v>
      </c>
    </row>
    <row r="1729" spans="1:4">
      <c r="A1729" s="28" t="s">
        <v>5858</v>
      </c>
      <c r="B1729" s="28">
        <v>555555</v>
      </c>
      <c r="C1729" s="28" t="s">
        <v>5857</v>
      </c>
      <c r="D1729" s="28" t="s">
        <v>661</v>
      </c>
    </row>
    <row r="1730" spans="1:4">
      <c r="A1730" s="28" t="s">
        <v>5856</v>
      </c>
      <c r="B1730" s="28">
        <v>541179</v>
      </c>
      <c r="C1730" s="28" t="s">
        <v>5855</v>
      </c>
      <c r="D1730" s="28" t="s">
        <v>661</v>
      </c>
    </row>
    <row r="1731" spans="1:4">
      <c r="A1731" s="28" t="s">
        <v>5854</v>
      </c>
      <c r="B1731" s="28">
        <v>532835</v>
      </c>
      <c r="C1731" s="28" t="s">
        <v>5853</v>
      </c>
      <c r="D1731" s="28" t="s">
        <v>661</v>
      </c>
    </row>
    <row r="1732" spans="1:4">
      <c r="A1732" s="28" t="s">
        <v>5852</v>
      </c>
      <c r="B1732" s="28">
        <v>531524</v>
      </c>
      <c r="C1732" s="28" t="s">
        <v>5850</v>
      </c>
      <c r="D1732" s="28" t="s">
        <v>674</v>
      </c>
    </row>
    <row r="1733" spans="1:4">
      <c r="A1733" s="28" t="s">
        <v>5851</v>
      </c>
      <c r="B1733" s="28">
        <v>531524</v>
      </c>
      <c r="C1733" s="28" t="s">
        <v>5850</v>
      </c>
      <c r="D1733" s="28" t="s">
        <v>674</v>
      </c>
    </row>
    <row r="1734" spans="1:4">
      <c r="A1734" s="28" t="s">
        <v>5849</v>
      </c>
      <c r="B1734" s="28">
        <v>500116</v>
      </c>
      <c r="C1734" s="28" t="s">
        <v>5848</v>
      </c>
      <c r="D1734" s="28" t="s">
        <v>639</v>
      </c>
    </row>
    <row r="1735" spans="1:4">
      <c r="A1735" s="28" t="s">
        <v>5847</v>
      </c>
      <c r="B1735" s="28">
        <v>539437</v>
      </c>
      <c r="C1735" s="28" t="s">
        <v>5846</v>
      </c>
      <c r="D1735" s="28" t="s">
        <v>639</v>
      </c>
    </row>
    <row r="1736" spans="1:4">
      <c r="A1736" s="28" t="s">
        <v>5845</v>
      </c>
      <c r="B1736" s="28" t="s">
        <v>1451</v>
      </c>
      <c r="C1736" s="28" t="s">
        <v>5844</v>
      </c>
      <c r="D1736" s="28" t="s">
        <v>639</v>
      </c>
    </row>
    <row r="1737" spans="1:4">
      <c r="A1737" s="28" t="s">
        <v>5843</v>
      </c>
      <c r="B1737" s="28">
        <v>532659</v>
      </c>
      <c r="C1737" s="28" t="s">
        <v>5842</v>
      </c>
      <c r="D1737" s="28" t="s">
        <v>720</v>
      </c>
    </row>
    <row r="1738" spans="1:4">
      <c r="A1738" s="28" t="s">
        <v>5841</v>
      </c>
      <c r="B1738" s="28">
        <v>507438</v>
      </c>
      <c r="C1738" s="28" t="s">
        <v>5840</v>
      </c>
      <c r="D1738" s="28" t="s">
        <v>1545</v>
      </c>
    </row>
    <row r="1739" spans="1:4">
      <c r="A1739" s="28" t="s">
        <v>5839</v>
      </c>
      <c r="B1739" s="28">
        <v>505726</v>
      </c>
      <c r="C1739" s="28" t="s">
        <v>5838</v>
      </c>
      <c r="D1739" s="28" t="s">
        <v>201</v>
      </c>
    </row>
    <row r="1740" spans="1:4">
      <c r="A1740" s="28" t="s">
        <v>5837</v>
      </c>
      <c r="B1740" s="28">
        <v>500106</v>
      </c>
      <c r="C1740" s="28" t="s">
        <v>5836</v>
      </c>
      <c r="D1740" s="28" t="s">
        <v>2079</v>
      </c>
    </row>
    <row r="1741" spans="1:4">
      <c r="A1741" s="28" t="s">
        <v>5835</v>
      </c>
      <c r="B1741" s="28">
        <v>540774</v>
      </c>
      <c r="C1741" s="28" t="s">
        <v>5834</v>
      </c>
      <c r="D1741" s="28" t="s">
        <v>794</v>
      </c>
    </row>
    <row r="1742" spans="1:4">
      <c r="A1742" s="28" t="s">
        <v>5833</v>
      </c>
      <c r="B1742" s="28">
        <v>540377</v>
      </c>
      <c r="C1742" s="28" t="s">
        <v>1451</v>
      </c>
      <c r="D1742" s="28" t="s">
        <v>928</v>
      </c>
    </row>
    <row r="1743" spans="1:4">
      <c r="A1743" s="28" t="s">
        <v>5832</v>
      </c>
      <c r="B1743" s="28">
        <v>522289</v>
      </c>
      <c r="C1743" s="28" t="s">
        <v>1451</v>
      </c>
      <c r="D1743" s="28" t="s">
        <v>928</v>
      </c>
    </row>
    <row r="1744" spans="1:4">
      <c r="A1744" s="28" t="s">
        <v>5831</v>
      </c>
      <c r="B1744" s="28">
        <v>500199</v>
      </c>
      <c r="C1744" s="28" t="s">
        <v>5830</v>
      </c>
      <c r="D1744" s="28" t="s">
        <v>397</v>
      </c>
    </row>
    <row r="1745" spans="1:4">
      <c r="A1745" s="28" t="s">
        <v>5829</v>
      </c>
      <c r="B1745" s="28">
        <v>517380</v>
      </c>
      <c r="C1745" s="28" t="s">
        <v>5827</v>
      </c>
      <c r="D1745" s="28" t="s">
        <v>705</v>
      </c>
    </row>
    <row r="1746" spans="1:4">
      <c r="A1746" s="28" t="s">
        <v>5828</v>
      </c>
      <c r="B1746" s="28">
        <v>517380</v>
      </c>
      <c r="C1746" s="28" t="s">
        <v>5827</v>
      </c>
      <c r="D1746" s="28" t="s">
        <v>705</v>
      </c>
    </row>
    <row r="1747" spans="1:4">
      <c r="A1747" s="28" t="s">
        <v>5826</v>
      </c>
      <c r="B1747" s="28">
        <v>539449</v>
      </c>
      <c r="C1747" s="28" t="s">
        <v>1451</v>
      </c>
      <c r="D1747" s="28" t="s">
        <v>928</v>
      </c>
    </row>
    <row r="1748" spans="1:4">
      <c r="A1748" s="28" t="s">
        <v>5825</v>
      </c>
      <c r="B1748" s="28">
        <v>532636</v>
      </c>
      <c r="C1748" s="28" t="s">
        <v>5824</v>
      </c>
      <c r="D1748" s="28" t="s">
        <v>661</v>
      </c>
    </row>
    <row r="1749" spans="1:4">
      <c r="A1749" s="28" t="s">
        <v>5823</v>
      </c>
      <c r="B1749" s="28">
        <v>531968</v>
      </c>
      <c r="C1749" s="28" t="s">
        <v>5822</v>
      </c>
      <c r="D1749" s="28" t="s">
        <v>642</v>
      </c>
    </row>
    <row r="1750" spans="1:4">
      <c r="A1750" s="28" t="s">
        <v>5821</v>
      </c>
      <c r="B1750" s="28">
        <v>514238</v>
      </c>
      <c r="C1750" s="28" t="s">
        <v>1451</v>
      </c>
      <c r="D1750" s="28" t="s">
        <v>661</v>
      </c>
    </row>
    <row r="1751" spans="1:4">
      <c r="A1751" s="28" t="s">
        <v>5820</v>
      </c>
      <c r="B1751" s="28">
        <v>532414</v>
      </c>
      <c r="C1751" s="28" t="s">
        <v>1451</v>
      </c>
      <c r="D1751" s="28" t="s">
        <v>1341</v>
      </c>
    </row>
    <row r="1752" spans="1:4">
      <c r="A1752" s="28" t="s">
        <v>5819</v>
      </c>
      <c r="B1752" s="28">
        <v>532907</v>
      </c>
      <c r="C1752" s="28" t="s">
        <v>5818</v>
      </c>
      <c r="D1752" s="28" t="s">
        <v>647</v>
      </c>
    </row>
    <row r="1753" spans="1:4">
      <c r="A1753" s="28" t="s">
        <v>5817</v>
      </c>
      <c r="B1753" s="28">
        <v>511208</v>
      </c>
      <c r="C1753" s="28" t="s">
        <v>5816</v>
      </c>
      <c r="D1753" s="28" t="s">
        <v>653</v>
      </c>
    </row>
    <row r="1754" spans="1:4">
      <c r="A1754" s="28" t="s">
        <v>5815</v>
      </c>
      <c r="B1754" s="28">
        <v>533177</v>
      </c>
      <c r="C1754" s="28" t="s">
        <v>5814</v>
      </c>
      <c r="D1754" s="28" t="s">
        <v>3286</v>
      </c>
    </row>
    <row r="1755" spans="1:4">
      <c r="A1755" s="28" t="s">
        <v>5813</v>
      </c>
      <c r="B1755" s="28">
        <v>511628</v>
      </c>
      <c r="C1755" s="28" t="s">
        <v>1451</v>
      </c>
      <c r="D1755" s="28" t="s">
        <v>720</v>
      </c>
    </row>
    <row r="1756" spans="1:4">
      <c r="A1756" s="28" t="s">
        <v>5812</v>
      </c>
      <c r="B1756" s="28">
        <v>505539</v>
      </c>
      <c r="C1756" s="28" t="s">
        <v>1451</v>
      </c>
      <c r="D1756" s="28" t="s">
        <v>1467</v>
      </c>
    </row>
    <row r="1757" spans="1:4">
      <c r="A1757" s="28" t="s">
        <v>5811</v>
      </c>
      <c r="B1757" s="28">
        <v>513295</v>
      </c>
      <c r="C1757" s="28" t="s">
        <v>1451</v>
      </c>
      <c r="D1757" s="28" t="s">
        <v>1566</v>
      </c>
    </row>
    <row r="1758" spans="1:4">
      <c r="A1758" s="28" t="s">
        <v>5810</v>
      </c>
      <c r="B1758" s="28">
        <v>517571</v>
      </c>
      <c r="C1758" s="28" t="s">
        <v>5809</v>
      </c>
      <c r="D1758" s="28" t="s">
        <v>465</v>
      </c>
    </row>
    <row r="1759" spans="1:4">
      <c r="A1759" s="28" t="s">
        <v>5808</v>
      </c>
      <c r="B1759" s="28">
        <v>532614</v>
      </c>
      <c r="C1759" s="28" t="s">
        <v>5807</v>
      </c>
      <c r="D1759" s="28" t="s">
        <v>1566</v>
      </c>
    </row>
    <row r="1760" spans="1:4">
      <c r="A1760" s="28" t="s">
        <v>5806</v>
      </c>
      <c r="B1760" s="28">
        <v>531129</v>
      </c>
      <c r="C1760" s="28" t="s">
        <v>1451</v>
      </c>
      <c r="D1760" s="28" t="s">
        <v>1756</v>
      </c>
    </row>
    <row r="1761" spans="1:4">
      <c r="A1761" s="28" t="s">
        <v>5805</v>
      </c>
      <c r="B1761" s="28">
        <v>531672</v>
      </c>
      <c r="C1761" s="28" t="s">
        <v>1451</v>
      </c>
      <c r="D1761" s="28" t="s">
        <v>661</v>
      </c>
    </row>
    <row r="1762" spans="1:4">
      <c r="A1762" s="28" t="s">
        <v>5804</v>
      </c>
      <c r="B1762" s="28">
        <v>517370</v>
      </c>
      <c r="C1762" s="28" t="s">
        <v>1451</v>
      </c>
      <c r="D1762" s="28" t="s">
        <v>674</v>
      </c>
    </row>
    <row r="1763" spans="1:4">
      <c r="A1763" s="28" t="s">
        <v>5803</v>
      </c>
      <c r="B1763" s="28">
        <v>538541</v>
      </c>
      <c r="C1763" s="28" t="s">
        <v>1451</v>
      </c>
      <c r="D1763" s="28" t="s">
        <v>928</v>
      </c>
    </row>
    <row r="1764" spans="1:4">
      <c r="A1764" s="28" t="s">
        <v>5802</v>
      </c>
      <c r="B1764" s="28">
        <v>531594</v>
      </c>
      <c r="C1764" s="28" t="s">
        <v>1451</v>
      </c>
      <c r="D1764" s="28" t="s">
        <v>231</v>
      </c>
    </row>
    <row r="1765" spans="1:4">
      <c r="A1765" s="28" t="s">
        <v>5801</v>
      </c>
      <c r="B1765" s="28">
        <v>523465</v>
      </c>
      <c r="C1765" s="28" t="s">
        <v>1451</v>
      </c>
      <c r="D1765" s="28" t="s">
        <v>1919</v>
      </c>
    </row>
    <row r="1766" spans="1:4">
      <c r="A1766" s="28" t="s">
        <v>5800</v>
      </c>
      <c r="B1766" s="28">
        <v>536709</v>
      </c>
      <c r="C1766" s="28" t="s">
        <v>1451</v>
      </c>
      <c r="D1766" s="28" t="s">
        <v>1779</v>
      </c>
    </row>
    <row r="1767" spans="1:4">
      <c r="A1767" s="28" t="s">
        <v>5799</v>
      </c>
      <c r="B1767" s="28">
        <v>509162</v>
      </c>
      <c r="C1767" s="28" t="s">
        <v>1451</v>
      </c>
      <c r="D1767" s="28" t="s">
        <v>809</v>
      </c>
    </row>
    <row r="1768" spans="1:4">
      <c r="A1768" s="28" t="s">
        <v>5798</v>
      </c>
      <c r="B1768" s="28">
        <v>517077</v>
      </c>
      <c r="C1768" s="28" t="s">
        <v>1451</v>
      </c>
      <c r="D1768" s="28" t="s">
        <v>928</v>
      </c>
    </row>
    <row r="1769" spans="1:4">
      <c r="A1769" s="28" t="s">
        <v>5797</v>
      </c>
      <c r="B1769" s="28">
        <v>511473</v>
      </c>
      <c r="C1769" s="28" t="s">
        <v>5796</v>
      </c>
      <c r="D1769" s="28" t="s">
        <v>661</v>
      </c>
    </row>
    <row r="1770" spans="1:4">
      <c r="A1770" s="28" t="s">
        <v>5795</v>
      </c>
      <c r="B1770" s="28">
        <v>531505</v>
      </c>
      <c r="C1770" s="28" t="s">
        <v>1451</v>
      </c>
      <c r="D1770" s="28" t="s">
        <v>720</v>
      </c>
    </row>
    <row r="1771" spans="1:4">
      <c r="A1771" s="28" t="s">
        <v>5794</v>
      </c>
      <c r="B1771" s="28">
        <v>511355</v>
      </c>
      <c r="C1771" s="28" t="s">
        <v>1451</v>
      </c>
      <c r="D1771" s="28" t="s">
        <v>720</v>
      </c>
    </row>
    <row r="1772" spans="1:4">
      <c r="A1772" s="28" t="s">
        <v>5793</v>
      </c>
      <c r="B1772" s="28">
        <v>535667</v>
      </c>
      <c r="C1772" s="28" t="s">
        <v>1451</v>
      </c>
      <c r="D1772" s="28" t="s">
        <v>720</v>
      </c>
    </row>
    <row r="1773" spans="1:4">
      <c r="A1773" s="28" t="s">
        <v>5792</v>
      </c>
      <c r="B1773" s="28">
        <v>531253</v>
      </c>
      <c r="C1773" s="28" t="s">
        <v>1451</v>
      </c>
      <c r="D1773" s="28" t="s">
        <v>121</v>
      </c>
    </row>
    <row r="1774" spans="1:4">
      <c r="A1774" s="28" t="s">
        <v>5791</v>
      </c>
      <c r="B1774" s="28">
        <v>500201</v>
      </c>
      <c r="C1774" s="28" t="s">
        <v>5790</v>
      </c>
      <c r="D1774" s="28" t="s">
        <v>397</v>
      </c>
    </row>
    <row r="1775" spans="1:4">
      <c r="A1775" s="28" t="s">
        <v>5789</v>
      </c>
      <c r="B1775" s="28">
        <v>540152</v>
      </c>
      <c r="C1775" s="28" t="s">
        <v>1451</v>
      </c>
      <c r="D1775" s="28" t="s">
        <v>642</v>
      </c>
    </row>
    <row r="1776" spans="1:4">
      <c r="A1776" s="28" t="s">
        <v>5788</v>
      </c>
      <c r="B1776" s="28">
        <v>540565</v>
      </c>
      <c r="C1776" s="28" t="s">
        <v>5787</v>
      </c>
      <c r="D1776" s="28" t="s">
        <v>1507</v>
      </c>
    </row>
    <row r="1777" spans="1:4">
      <c r="A1777" s="28" t="s">
        <v>5786</v>
      </c>
      <c r="B1777" s="28">
        <v>530979</v>
      </c>
      <c r="C1777" s="28" t="s">
        <v>1451</v>
      </c>
      <c r="D1777" s="28" t="s">
        <v>1919</v>
      </c>
    </row>
    <row r="1778" spans="1:4">
      <c r="A1778" s="28" t="s">
        <v>5785</v>
      </c>
      <c r="B1778" s="28">
        <v>531343</v>
      </c>
      <c r="C1778" s="28" t="s">
        <v>1451</v>
      </c>
      <c r="D1778" s="28" t="s">
        <v>1467</v>
      </c>
    </row>
    <row r="1779" spans="1:4">
      <c r="A1779" s="28" t="s">
        <v>5784</v>
      </c>
      <c r="B1779" s="28">
        <v>590065</v>
      </c>
      <c r="C1779" s="28" t="s">
        <v>5783</v>
      </c>
      <c r="D1779" s="28" t="s">
        <v>928</v>
      </c>
    </row>
    <row r="1780" spans="1:4">
      <c r="A1780" s="28" t="s">
        <v>5782</v>
      </c>
      <c r="B1780" s="28">
        <v>532240</v>
      </c>
      <c r="C1780" s="28" t="s">
        <v>5781</v>
      </c>
      <c r="D1780" s="28" t="s">
        <v>705</v>
      </c>
    </row>
    <row r="1781" spans="1:4">
      <c r="A1781" s="28" t="s">
        <v>5780</v>
      </c>
      <c r="B1781" s="28">
        <v>513361</v>
      </c>
      <c r="C1781" s="28" t="s">
        <v>1451</v>
      </c>
      <c r="D1781" s="28" t="s">
        <v>1566</v>
      </c>
    </row>
    <row r="1782" spans="1:4">
      <c r="A1782" s="28" t="s">
        <v>5779</v>
      </c>
      <c r="B1782" s="28">
        <v>532189</v>
      </c>
      <c r="C1782" s="28" t="s">
        <v>5778</v>
      </c>
      <c r="D1782" s="28" t="s">
        <v>1527</v>
      </c>
    </row>
    <row r="1783" spans="1:4">
      <c r="A1783" s="28" t="s">
        <v>5777</v>
      </c>
      <c r="B1783" s="28">
        <v>535789</v>
      </c>
      <c r="C1783" s="28" t="s">
        <v>5776</v>
      </c>
      <c r="D1783" s="28" t="s">
        <v>1919</v>
      </c>
    </row>
    <row r="1784" spans="1:4">
      <c r="A1784" s="28" t="s">
        <v>5775</v>
      </c>
      <c r="B1784" s="28">
        <v>533520</v>
      </c>
      <c r="C1784" s="28" t="s">
        <v>5774</v>
      </c>
      <c r="D1784" s="28" t="s">
        <v>928</v>
      </c>
    </row>
    <row r="1785" spans="1:4">
      <c r="A1785" s="28" t="s">
        <v>5773</v>
      </c>
      <c r="B1785" s="28">
        <v>532832</v>
      </c>
      <c r="C1785" s="28" t="s">
        <v>5772</v>
      </c>
      <c r="D1785" s="28" t="s">
        <v>642</v>
      </c>
    </row>
    <row r="1786" spans="1:4">
      <c r="A1786" s="28" t="s">
        <v>5771</v>
      </c>
      <c r="B1786" s="28">
        <v>532960</v>
      </c>
      <c r="C1786" s="28" t="s">
        <v>5770</v>
      </c>
      <c r="D1786" s="28" t="s">
        <v>661</v>
      </c>
    </row>
    <row r="1787" spans="1:4">
      <c r="A1787" s="28" t="s">
        <v>5769</v>
      </c>
      <c r="B1787" s="28">
        <v>514165</v>
      </c>
      <c r="C1787" s="28" t="s">
        <v>1451</v>
      </c>
      <c r="D1787" s="28" t="s">
        <v>1698</v>
      </c>
    </row>
    <row r="1788" spans="1:4">
      <c r="A1788" s="28" t="s">
        <v>5768</v>
      </c>
      <c r="B1788" s="28">
        <v>532814</v>
      </c>
      <c r="C1788" s="28" t="s">
        <v>5767</v>
      </c>
      <c r="D1788" s="28" t="s">
        <v>639</v>
      </c>
    </row>
    <row r="1789" spans="1:4">
      <c r="A1789" s="28" t="s">
        <v>5766</v>
      </c>
      <c r="B1789" s="28">
        <v>504731</v>
      </c>
      <c r="C1789" s="28" t="s">
        <v>1451</v>
      </c>
      <c r="D1789" s="28" t="s">
        <v>1566</v>
      </c>
    </row>
    <row r="1790" spans="1:4">
      <c r="A1790" s="28" t="s">
        <v>5765</v>
      </c>
      <c r="B1790" s="28">
        <v>509692</v>
      </c>
      <c r="C1790" s="28" t="s">
        <v>5764</v>
      </c>
      <c r="D1790" s="28" t="s">
        <v>636</v>
      </c>
    </row>
    <row r="1791" spans="1:4">
      <c r="A1791" s="28" t="s">
        <v>5763</v>
      </c>
      <c r="B1791" s="28">
        <v>540750</v>
      </c>
      <c r="C1791" s="28" t="s">
        <v>5762</v>
      </c>
      <c r="D1791" s="28" t="s">
        <v>1779</v>
      </c>
    </row>
    <row r="1792" spans="1:4">
      <c r="A1792" s="28" t="s">
        <v>5761</v>
      </c>
      <c r="B1792" s="28">
        <v>524614</v>
      </c>
      <c r="C1792" s="28" t="s">
        <v>1451</v>
      </c>
      <c r="D1792" s="28" t="s">
        <v>482</v>
      </c>
    </row>
    <row r="1793" spans="1:4">
      <c r="A1793" s="28" t="s">
        <v>5760</v>
      </c>
      <c r="B1793" s="28">
        <v>504741</v>
      </c>
      <c r="C1793" s="28" t="s">
        <v>5759</v>
      </c>
      <c r="D1793" s="28" t="s">
        <v>403</v>
      </c>
    </row>
    <row r="1794" spans="1:4">
      <c r="A1794" s="28" t="s">
        <v>5758</v>
      </c>
      <c r="B1794" s="28">
        <v>509051</v>
      </c>
      <c r="C1794" s="28" t="s">
        <v>1451</v>
      </c>
      <c r="D1794" s="28" t="s">
        <v>1341</v>
      </c>
    </row>
    <row r="1795" spans="1:4">
      <c r="A1795" s="28" t="s">
        <v>5757</v>
      </c>
      <c r="B1795" s="28">
        <v>504746</v>
      </c>
      <c r="C1795" s="28" t="s">
        <v>1451</v>
      </c>
      <c r="D1795" s="28" t="s">
        <v>712</v>
      </c>
    </row>
    <row r="1796" spans="1:4">
      <c r="A1796" s="28" t="s">
        <v>5756</v>
      </c>
      <c r="B1796" s="28">
        <v>533047</v>
      </c>
      <c r="C1796" s="28" t="s">
        <v>5755</v>
      </c>
      <c r="D1796" s="28" t="s">
        <v>1566</v>
      </c>
    </row>
    <row r="1797" spans="1:4">
      <c r="A1797" s="28" t="s">
        <v>5754</v>
      </c>
      <c r="B1797" s="28">
        <v>530965</v>
      </c>
      <c r="C1797" s="28" t="s">
        <v>5753</v>
      </c>
      <c r="D1797" s="28" t="s">
        <v>2139</v>
      </c>
    </row>
    <row r="1798" spans="1:4">
      <c r="A1798" s="28" t="s">
        <v>5752</v>
      </c>
      <c r="B1798" s="28">
        <v>532388</v>
      </c>
      <c r="C1798" s="28" t="s">
        <v>5751</v>
      </c>
      <c r="D1798" s="28" t="s">
        <v>639</v>
      </c>
    </row>
    <row r="1799" spans="1:4">
      <c r="A1799" s="28" t="s">
        <v>5750</v>
      </c>
      <c r="B1799" s="28">
        <v>500319</v>
      </c>
      <c r="C1799" s="28" t="s">
        <v>1451</v>
      </c>
      <c r="D1799" s="28" t="s">
        <v>523</v>
      </c>
    </row>
    <row r="1800" spans="1:4">
      <c r="A1800" s="28" t="s">
        <v>5749</v>
      </c>
      <c r="B1800" s="28">
        <v>533329</v>
      </c>
      <c r="C1800" s="28" t="s">
        <v>5748</v>
      </c>
      <c r="D1800" s="28" t="s">
        <v>763</v>
      </c>
    </row>
    <row r="1801" spans="1:4">
      <c r="A1801" s="28" t="s">
        <v>5747</v>
      </c>
      <c r="B1801" s="28">
        <v>523586</v>
      </c>
      <c r="C1801" s="28" t="s">
        <v>1451</v>
      </c>
      <c r="D1801" s="28" t="s">
        <v>121</v>
      </c>
    </row>
    <row r="1802" spans="1:4">
      <c r="A1802" s="28" t="s">
        <v>5746</v>
      </c>
      <c r="B1802" s="28">
        <v>501700</v>
      </c>
      <c r="C1802" s="28" t="s">
        <v>1451</v>
      </c>
      <c r="D1802" s="28" t="s">
        <v>720</v>
      </c>
    </row>
    <row r="1803" spans="1:4">
      <c r="A1803" s="28" t="s">
        <v>5745</v>
      </c>
      <c r="B1803" s="28">
        <v>532745</v>
      </c>
      <c r="C1803" s="28" t="s">
        <v>1451</v>
      </c>
      <c r="D1803" s="28" t="s">
        <v>661</v>
      </c>
    </row>
    <row r="1804" spans="1:4">
      <c r="A1804" s="28" t="s">
        <v>5744</v>
      </c>
      <c r="B1804" s="28">
        <v>524648</v>
      </c>
      <c r="C1804" s="28" t="s">
        <v>1451</v>
      </c>
      <c r="D1804" s="28" t="s">
        <v>397</v>
      </c>
    </row>
    <row r="1805" spans="1:4">
      <c r="A1805" s="28" t="s">
        <v>5743</v>
      </c>
      <c r="B1805" s="28">
        <v>530747</v>
      </c>
      <c r="C1805" s="28" t="s">
        <v>1451</v>
      </c>
      <c r="D1805" s="28" t="s">
        <v>720</v>
      </c>
    </row>
    <row r="1806" spans="1:4">
      <c r="A1806" s="28" t="s">
        <v>5742</v>
      </c>
      <c r="B1806" s="28">
        <v>524342</v>
      </c>
      <c r="C1806" s="28" t="s">
        <v>1451</v>
      </c>
      <c r="D1806" s="28" t="s">
        <v>397</v>
      </c>
    </row>
    <row r="1807" spans="1:4">
      <c r="A1807" s="28" t="s">
        <v>5741</v>
      </c>
      <c r="B1807" s="28">
        <v>538838</v>
      </c>
      <c r="C1807" s="28" t="s">
        <v>1451</v>
      </c>
      <c r="D1807" s="28" t="s">
        <v>636</v>
      </c>
    </row>
    <row r="1808" spans="1:4">
      <c r="A1808" s="28" t="s">
        <v>5740</v>
      </c>
      <c r="B1808" s="28">
        <v>521016</v>
      </c>
      <c r="C1808" s="28" t="s">
        <v>5739</v>
      </c>
      <c r="D1808" s="28" t="s">
        <v>636</v>
      </c>
    </row>
    <row r="1809" spans="1:4">
      <c r="A1809" s="28" t="s">
        <v>5738</v>
      </c>
      <c r="B1809" s="28">
        <v>526887</v>
      </c>
      <c r="C1809" s="28" t="s">
        <v>1451</v>
      </c>
      <c r="D1809" s="28" t="s">
        <v>720</v>
      </c>
    </row>
    <row r="1810" spans="1:4">
      <c r="A1810" s="28" t="s">
        <v>5737</v>
      </c>
      <c r="B1810" s="28">
        <v>524458</v>
      </c>
      <c r="C1810" s="28" t="s">
        <v>1451</v>
      </c>
      <c r="D1810" s="28" t="s">
        <v>121</v>
      </c>
    </row>
    <row r="1811" spans="1:4">
      <c r="A1811" s="28" t="s">
        <v>5736</v>
      </c>
      <c r="B1811" s="28">
        <v>506945</v>
      </c>
      <c r="C1811" s="28" t="s">
        <v>1451</v>
      </c>
      <c r="D1811" s="28" t="s">
        <v>121</v>
      </c>
    </row>
    <row r="1812" spans="1:4">
      <c r="A1812" s="28" t="s">
        <v>5735</v>
      </c>
      <c r="B1812" s="28">
        <v>531565</v>
      </c>
      <c r="C1812" s="28" t="s">
        <v>1451</v>
      </c>
      <c r="D1812" s="28" t="s">
        <v>642</v>
      </c>
    </row>
    <row r="1813" spans="1:4">
      <c r="A1813" s="28" t="s">
        <v>5734</v>
      </c>
      <c r="B1813" s="28">
        <v>500207</v>
      </c>
      <c r="C1813" s="28" t="s">
        <v>5732</v>
      </c>
      <c r="D1813" s="28" t="s">
        <v>636</v>
      </c>
    </row>
    <row r="1814" spans="1:4">
      <c r="A1814" s="28" t="s">
        <v>5733</v>
      </c>
      <c r="B1814" s="28">
        <v>500207</v>
      </c>
      <c r="C1814" s="28" t="s">
        <v>5732</v>
      </c>
      <c r="D1814" s="28" t="s">
        <v>636</v>
      </c>
    </row>
    <row r="1815" spans="1:4">
      <c r="A1815" s="28" t="s">
        <v>5731</v>
      </c>
      <c r="B1815" s="28">
        <v>532717</v>
      </c>
      <c r="C1815" s="28" t="s">
        <v>5730</v>
      </c>
      <c r="D1815" s="28" t="s">
        <v>465</v>
      </c>
    </row>
    <row r="1816" spans="1:4">
      <c r="A1816" s="28" t="s">
        <v>5729</v>
      </c>
      <c r="B1816" s="28">
        <v>533676</v>
      </c>
      <c r="C1816" s="28" t="s">
        <v>5728</v>
      </c>
      <c r="D1816" s="28" t="s">
        <v>661</v>
      </c>
    </row>
    <row r="1817" spans="1:4">
      <c r="A1817" s="28" t="s">
        <v>5727</v>
      </c>
      <c r="B1817" s="28">
        <v>541304</v>
      </c>
      <c r="C1817" s="28" t="s">
        <v>1451</v>
      </c>
      <c r="D1817" s="28" t="s">
        <v>130</v>
      </c>
    </row>
    <row r="1818" spans="1:4">
      <c r="A1818" s="28" t="s">
        <v>5726</v>
      </c>
      <c r="B1818" s="28">
        <v>532100</v>
      </c>
      <c r="C1818" s="28" t="s">
        <v>1451</v>
      </c>
      <c r="D1818" s="28" t="s">
        <v>1341</v>
      </c>
    </row>
    <row r="1819" spans="1:4">
      <c r="A1819" s="28" t="s">
        <v>5725</v>
      </c>
      <c r="B1819" s="28">
        <v>532612</v>
      </c>
      <c r="C1819" s="28" t="s">
        <v>5724</v>
      </c>
      <c r="D1819" s="28" t="s">
        <v>188</v>
      </c>
    </row>
    <row r="1820" spans="1:4">
      <c r="A1820" s="28" t="s">
        <v>5723</v>
      </c>
      <c r="B1820" s="28">
        <v>539433</v>
      </c>
      <c r="C1820" s="28" t="s">
        <v>1451</v>
      </c>
      <c r="D1820" s="28" t="s">
        <v>696</v>
      </c>
    </row>
    <row r="1821" spans="1:4">
      <c r="A1821" s="28" t="s">
        <v>5722</v>
      </c>
      <c r="B1821" s="28">
        <v>504092</v>
      </c>
      <c r="C1821" s="28" t="s">
        <v>1451</v>
      </c>
      <c r="D1821" s="28" t="s">
        <v>121</v>
      </c>
    </row>
    <row r="1822" spans="1:4">
      <c r="A1822" s="28" t="s">
        <v>5721</v>
      </c>
      <c r="B1822" s="28">
        <v>504058</v>
      </c>
      <c r="C1822" s="28" t="s">
        <v>5720</v>
      </c>
      <c r="D1822" s="28" t="s">
        <v>2095</v>
      </c>
    </row>
    <row r="1823" spans="1:4">
      <c r="A1823" s="28" t="s">
        <v>5719</v>
      </c>
      <c r="B1823" s="28">
        <v>533257</v>
      </c>
      <c r="C1823" s="28" t="s">
        <v>5718</v>
      </c>
      <c r="D1823" s="28" t="s">
        <v>674</v>
      </c>
    </row>
    <row r="1824" spans="1:4">
      <c r="A1824" s="28" t="s">
        <v>5717</v>
      </c>
      <c r="B1824" s="28">
        <v>541336</v>
      </c>
      <c r="C1824" s="28" t="s">
        <v>5716</v>
      </c>
      <c r="D1824" s="28" t="s">
        <v>720</v>
      </c>
    </row>
    <row r="1825" spans="1:4">
      <c r="A1825" s="28" t="s">
        <v>5715</v>
      </c>
      <c r="B1825" s="28">
        <v>521005</v>
      </c>
      <c r="C1825" s="28" t="s">
        <v>1451</v>
      </c>
      <c r="D1825" s="28" t="s">
        <v>636</v>
      </c>
    </row>
    <row r="1826" spans="1:4">
      <c r="A1826" s="28" t="s">
        <v>5714</v>
      </c>
      <c r="B1826" s="28">
        <v>532894</v>
      </c>
      <c r="C1826" s="28" t="s">
        <v>5713</v>
      </c>
      <c r="D1826" s="28" t="s">
        <v>1779</v>
      </c>
    </row>
    <row r="1827" spans="1:4">
      <c r="A1827" s="28" t="s">
        <v>5712</v>
      </c>
      <c r="B1827" s="28">
        <v>539175</v>
      </c>
      <c r="C1827" s="28" t="s">
        <v>1451</v>
      </c>
      <c r="D1827" s="28" t="s">
        <v>133</v>
      </c>
    </row>
    <row r="1828" spans="1:4">
      <c r="A1828" s="28" t="s">
        <v>5711</v>
      </c>
      <c r="B1828" s="28">
        <v>532514</v>
      </c>
      <c r="C1828" s="28" t="s">
        <v>5710</v>
      </c>
      <c r="D1828" s="28" t="s">
        <v>1844</v>
      </c>
    </row>
    <row r="1829" spans="1:4">
      <c r="A1829" s="28" t="s">
        <v>5709</v>
      </c>
      <c r="B1829" s="28">
        <v>532150</v>
      </c>
      <c r="C1829" s="28" t="s">
        <v>5708</v>
      </c>
      <c r="D1829" s="28" t="s">
        <v>696</v>
      </c>
    </row>
    <row r="1830" spans="1:4">
      <c r="A1830" s="28" t="s">
        <v>5707</v>
      </c>
      <c r="B1830" s="28">
        <v>526445</v>
      </c>
      <c r="C1830" s="28" t="s">
        <v>5706</v>
      </c>
      <c r="D1830" s="28" t="s">
        <v>130</v>
      </c>
    </row>
    <row r="1831" spans="1:4">
      <c r="A1831" s="28" t="s">
        <v>5705</v>
      </c>
      <c r="B1831" s="28">
        <v>522165</v>
      </c>
      <c r="C1831" s="28" t="s">
        <v>1451</v>
      </c>
      <c r="D1831" s="28" t="s">
        <v>1566</v>
      </c>
    </row>
    <row r="1832" spans="1:4">
      <c r="A1832" s="28" t="s">
        <v>5704</v>
      </c>
      <c r="B1832" s="28">
        <v>503639</v>
      </c>
      <c r="C1832" s="28" t="s">
        <v>1451</v>
      </c>
      <c r="D1832" s="28" t="s">
        <v>1467</v>
      </c>
    </row>
    <row r="1833" spans="1:4">
      <c r="A1833" s="28" t="s">
        <v>5703</v>
      </c>
      <c r="B1833" s="28">
        <v>532305</v>
      </c>
      <c r="C1833" s="28" t="s">
        <v>5702</v>
      </c>
      <c r="D1833" s="28" t="s">
        <v>188</v>
      </c>
    </row>
    <row r="1834" spans="1:4">
      <c r="A1834" s="28" t="s">
        <v>5701</v>
      </c>
      <c r="B1834" s="28">
        <v>524652</v>
      </c>
      <c r="C1834" s="28" t="s">
        <v>5700</v>
      </c>
      <c r="D1834" s="28" t="s">
        <v>188</v>
      </c>
    </row>
    <row r="1835" spans="1:4">
      <c r="A1835" s="28" t="s">
        <v>5699</v>
      </c>
      <c r="B1835" s="28">
        <v>532001</v>
      </c>
      <c r="C1835" s="28" t="s">
        <v>1451</v>
      </c>
      <c r="D1835" s="28" t="s">
        <v>1566</v>
      </c>
    </row>
    <row r="1836" spans="1:4">
      <c r="A1836" s="28" t="s">
        <v>5698</v>
      </c>
      <c r="B1836" s="28">
        <v>531841</v>
      </c>
      <c r="C1836" s="28" t="s">
        <v>1451</v>
      </c>
      <c r="D1836" s="28" t="s">
        <v>720</v>
      </c>
    </row>
    <row r="1837" spans="1:4">
      <c r="A1837" s="28" t="s">
        <v>5697</v>
      </c>
      <c r="B1837" s="28">
        <v>532187</v>
      </c>
      <c r="C1837" s="28" t="s">
        <v>5696</v>
      </c>
      <c r="D1837" s="28" t="s">
        <v>639</v>
      </c>
    </row>
    <row r="1838" spans="1:4">
      <c r="A1838" s="28" t="s">
        <v>5695</v>
      </c>
      <c r="B1838" s="28">
        <v>501298</v>
      </c>
      <c r="C1838" s="28" t="s">
        <v>1451</v>
      </c>
      <c r="D1838" s="28" t="s">
        <v>1507</v>
      </c>
    </row>
    <row r="1839" spans="1:4">
      <c r="A1839" s="28" t="s">
        <v>5694</v>
      </c>
      <c r="B1839" s="28">
        <v>501295</v>
      </c>
      <c r="C1839" s="28" t="s">
        <v>5693</v>
      </c>
      <c r="D1839" s="28" t="s">
        <v>720</v>
      </c>
    </row>
    <row r="1840" spans="1:4">
      <c r="A1840" s="28" t="s">
        <v>5692</v>
      </c>
      <c r="B1840" s="28">
        <v>506222</v>
      </c>
      <c r="C1840" s="28" t="s">
        <v>5690</v>
      </c>
      <c r="D1840" s="28" t="s">
        <v>121</v>
      </c>
    </row>
    <row r="1841" spans="1:4">
      <c r="A1841" s="28" t="s">
        <v>5691</v>
      </c>
      <c r="B1841" s="28">
        <v>506222</v>
      </c>
      <c r="C1841" s="28" t="s">
        <v>5690</v>
      </c>
      <c r="D1841" s="28" t="s">
        <v>121</v>
      </c>
    </row>
    <row r="1842" spans="1:4">
      <c r="A1842" s="28" t="s">
        <v>5689</v>
      </c>
      <c r="B1842" s="28">
        <v>512025</v>
      </c>
      <c r="C1842" s="28" t="s">
        <v>1451</v>
      </c>
      <c r="D1842" s="28" t="s">
        <v>1467</v>
      </c>
    </row>
    <row r="1843" spans="1:4">
      <c r="A1843" s="28" t="s">
        <v>5688</v>
      </c>
      <c r="B1843" s="28">
        <v>539807</v>
      </c>
      <c r="C1843" s="28" t="s">
        <v>5687</v>
      </c>
      <c r="D1843" s="28" t="s">
        <v>677</v>
      </c>
    </row>
    <row r="1844" spans="1:4">
      <c r="A1844" s="28" t="s">
        <v>5686</v>
      </c>
      <c r="B1844" s="28">
        <v>533154</v>
      </c>
      <c r="C1844" s="28" t="s">
        <v>5684</v>
      </c>
      <c r="D1844" s="28" t="s">
        <v>664</v>
      </c>
    </row>
    <row r="1845" spans="1:4">
      <c r="A1845" s="28" t="s">
        <v>5685</v>
      </c>
      <c r="B1845" s="28">
        <v>533154</v>
      </c>
      <c r="C1845" s="28" t="s">
        <v>5684</v>
      </c>
      <c r="D1845" s="28" t="s">
        <v>664</v>
      </c>
    </row>
    <row r="1846" spans="1:4">
      <c r="A1846" s="28" t="s">
        <v>5683</v>
      </c>
      <c r="B1846" s="28">
        <v>541083</v>
      </c>
      <c r="C1846" s="28" t="s">
        <v>1451</v>
      </c>
      <c r="D1846" s="28" t="s">
        <v>221</v>
      </c>
    </row>
    <row r="1847" spans="1:4">
      <c r="A1847" s="28" t="s">
        <v>5682</v>
      </c>
      <c r="B1847" s="28">
        <v>532777</v>
      </c>
      <c r="C1847" s="28" t="s">
        <v>5680</v>
      </c>
      <c r="D1847" s="28" t="s">
        <v>4166</v>
      </c>
    </row>
    <row r="1848" spans="1:4">
      <c r="A1848" s="28" t="s">
        <v>5681</v>
      </c>
      <c r="B1848" s="28">
        <v>532777</v>
      </c>
      <c r="C1848" s="28" t="s">
        <v>5680</v>
      </c>
      <c r="D1848" s="28" t="s">
        <v>4166</v>
      </c>
    </row>
    <row r="1849" spans="1:4">
      <c r="A1849" s="28" t="s">
        <v>5679</v>
      </c>
      <c r="B1849" s="28" t="s">
        <v>1451</v>
      </c>
      <c r="C1849" s="28" t="s">
        <v>5678</v>
      </c>
      <c r="D1849" s="28" t="s">
        <v>1449</v>
      </c>
    </row>
    <row r="1850" spans="1:4">
      <c r="A1850" s="28" t="s">
        <v>5677</v>
      </c>
      <c r="B1850" s="28">
        <v>504810</v>
      </c>
      <c r="C1850" s="28" t="s">
        <v>1451</v>
      </c>
      <c r="D1850" s="28" t="s">
        <v>1519</v>
      </c>
    </row>
    <row r="1851" spans="1:4">
      <c r="A1851" s="28" t="s">
        <v>5676</v>
      </c>
      <c r="B1851" s="28">
        <v>504810</v>
      </c>
      <c r="C1851" s="28" t="s">
        <v>1451</v>
      </c>
      <c r="D1851" s="28" t="s">
        <v>1519</v>
      </c>
    </row>
    <row r="1852" spans="1:4">
      <c r="A1852" s="28" t="s">
        <v>5675</v>
      </c>
      <c r="B1852" s="28">
        <v>500209</v>
      </c>
      <c r="C1852" s="28" t="s">
        <v>5674</v>
      </c>
      <c r="D1852" s="28" t="s">
        <v>664</v>
      </c>
    </row>
    <row r="1853" spans="1:4">
      <c r="A1853" s="28" t="s">
        <v>5673</v>
      </c>
      <c r="B1853" s="28">
        <v>530777</v>
      </c>
      <c r="C1853" s="28" t="s">
        <v>1451</v>
      </c>
      <c r="D1853" s="28" t="s">
        <v>650</v>
      </c>
    </row>
    <row r="1854" spans="1:4">
      <c r="A1854" s="28" t="s">
        <v>5672</v>
      </c>
      <c r="B1854" s="28">
        <v>537985</v>
      </c>
      <c r="C1854" s="28" t="s">
        <v>1451</v>
      </c>
      <c r="D1854" s="28" t="s">
        <v>1341</v>
      </c>
    </row>
    <row r="1855" spans="1:4">
      <c r="A1855" s="28" t="s">
        <v>5671</v>
      </c>
      <c r="B1855" s="28">
        <v>500210</v>
      </c>
      <c r="C1855" s="28" t="s">
        <v>5669</v>
      </c>
      <c r="D1855" s="28" t="s">
        <v>231</v>
      </c>
    </row>
    <row r="1856" spans="1:4">
      <c r="A1856" s="28" t="s">
        <v>5670</v>
      </c>
      <c r="B1856" s="28">
        <v>500210</v>
      </c>
      <c r="C1856" s="28" t="s">
        <v>5669</v>
      </c>
      <c r="D1856" s="28" t="s">
        <v>231</v>
      </c>
    </row>
    <row r="1857" spans="1:4">
      <c r="A1857" s="28" t="s">
        <v>5668</v>
      </c>
      <c r="B1857" s="28">
        <v>530787</v>
      </c>
      <c r="C1857" s="28" t="s">
        <v>1451</v>
      </c>
      <c r="D1857" s="28" t="s">
        <v>1941</v>
      </c>
    </row>
    <row r="1858" spans="1:4">
      <c r="A1858" s="28" t="s">
        <v>5667</v>
      </c>
      <c r="B1858" s="28">
        <v>531929</v>
      </c>
      <c r="C1858" s="28" t="s">
        <v>5666</v>
      </c>
      <c r="D1858" s="28" t="s">
        <v>650</v>
      </c>
    </row>
    <row r="1859" spans="1:4">
      <c r="A1859" s="28" t="s">
        <v>5665</v>
      </c>
      <c r="B1859" s="28" t="s">
        <v>1451</v>
      </c>
      <c r="C1859" s="28" t="s">
        <v>5664</v>
      </c>
      <c r="D1859" s="28" t="s">
        <v>1449</v>
      </c>
    </row>
    <row r="1860" spans="1:4">
      <c r="A1860" s="28" t="s">
        <v>5663</v>
      </c>
      <c r="B1860" s="28">
        <v>533315</v>
      </c>
      <c r="C1860" s="28" t="s">
        <v>1451</v>
      </c>
      <c r="D1860" s="28" t="s">
        <v>688</v>
      </c>
    </row>
    <row r="1861" spans="1:4">
      <c r="A1861" s="28" t="s">
        <v>5662</v>
      </c>
      <c r="B1861" s="28">
        <v>517433</v>
      </c>
      <c r="C1861" s="28" t="s">
        <v>1451</v>
      </c>
      <c r="D1861" s="28" t="s">
        <v>664</v>
      </c>
    </row>
    <row r="1862" spans="1:4">
      <c r="A1862" s="28" t="s">
        <v>5661</v>
      </c>
      <c r="B1862" s="28">
        <v>541983</v>
      </c>
      <c r="C1862" s="28" t="s">
        <v>1451</v>
      </c>
      <c r="D1862" s="28" t="s">
        <v>2269</v>
      </c>
    </row>
    <row r="1863" spans="1:4">
      <c r="A1863" s="28" t="s">
        <v>5660</v>
      </c>
      <c r="B1863" s="28">
        <v>541983</v>
      </c>
      <c r="C1863" s="28" t="s">
        <v>1451</v>
      </c>
      <c r="D1863" s="28" t="s">
        <v>2269</v>
      </c>
    </row>
    <row r="1864" spans="1:4">
      <c r="A1864" s="28" t="s">
        <v>5659</v>
      </c>
      <c r="B1864" s="28">
        <v>523840</v>
      </c>
      <c r="C1864" s="28" t="s">
        <v>1451</v>
      </c>
      <c r="D1864" s="28" t="s">
        <v>846</v>
      </c>
    </row>
    <row r="1865" spans="1:4">
      <c r="A1865" s="28" t="s">
        <v>5658</v>
      </c>
      <c r="B1865" s="28" t="s">
        <v>1451</v>
      </c>
      <c r="C1865" s="28" t="s">
        <v>5657</v>
      </c>
      <c r="D1865" s="28" t="s">
        <v>1449</v>
      </c>
    </row>
    <row r="1866" spans="1:4">
      <c r="A1866" s="28" t="s">
        <v>5656</v>
      </c>
      <c r="B1866" s="28">
        <v>541353</v>
      </c>
      <c r="C1866" s="28" t="s">
        <v>1451</v>
      </c>
      <c r="D1866" s="28" t="s">
        <v>647</v>
      </c>
    </row>
    <row r="1867" spans="1:4">
      <c r="A1867" s="28" t="s">
        <v>5655</v>
      </c>
      <c r="B1867" s="28">
        <v>532706</v>
      </c>
      <c r="C1867" s="28" t="s">
        <v>5654</v>
      </c>
      <c r="D1867" s="28" t="s">
        <v>968</v>
      </c>
    </row>
    <row r="1868" spans="1:4">
      <c r="A1868" s="28" t="s">
        <v>5653</v>
      </c>
      <c r="B1868" s="28">
        <v>539083</v>
      </c>
      <c r="C1868" s="28" t="s">
        <v>5652</v>
      </c>
      <c r="D1868" s="28" t="s">
        <v>465</v>
      </c>
    </row>
    <row r="1869" spans="1:4">
      <c r="A1869" s="28" t="s">
        <v>5651</v>
      </c>
      <c r="B1869" s="28">
        <v>532851</v>
      </c>
      <c r="C1869" s="28" t="s">
        <v>5649</v>
      </c>
      <c r="D1869" s="28" t="s">
        <v>723</v>
      </c>
    </row>
    <row r="1870" spans="1:4">
      <c r="A1870" s="28" t="s">
        <v>5650</v>
      </c>
      <c r="B1870" s="28">
        <v>532851</v>
      </c>
      <c r="C1870" s="28" t="s">
        <v>5649</v>
      </c>
      <c r="D1870" s="28" t="s">
        <v>723</v>
      </c>
    </row>
    <row r="1871" spans="1:4">
      <c r="A1871" s="28" t="s">
        <v>5648</v>
      </c>
      <c r="B1871" s="28">
        <v>500211</v>
      </c>
      <c r="C1871" s="28" t="s">
        <v>1451</v>
      </c>
      <c r="D1871" s="28" t="s">
        <v>794</v>
      </c>
    </row>
    <row r="1872" spans="1:4">
      <c r="A1872" s="28" t="s">
        <v>5647</v>
      </c>
      <c r="B1872" s="28">
        <v>532774</v>
      </c>
      <c r="C1872" s="28" t="s">
        <v>5646</v>
      </c>
      <c r="D1872" s="28" t="s">
        <v>664</v>
      </c>
    </row>
    <row r="1873" spans="1:4">
      <c r="A1873" s="28" t="s">
        <v>5645</v>
      </c>
      <c r="B1873" s="28">
        <v>526871</v>
      </c>
      <c r="C1873" s="28" t="s">
        <v>1451</v>
      </c>
      <c r="D1873" s="28" t="s">
        <v>661</v>
      </c>
    </row>
    <row r="1874" spans="1:4">
      <c r="A1874" s="28" t="s">
        <v>5644</v>
      </c>
      <c r="B1874" s="28">
        <v>531314</v>
      </c>
      <c r="C1874" s="28" t="s">
        <v>5643</v>
      </c>
      <c r="D1874" s="28" t="s">
        <v>720</v>
      </c>
    </row>
    <row r="1875" spans="1:4">
      <c r="A1875" s="28" t="s">
        <v>5642</v>
      </c>
      <c r="B1875" s="28">
        <v>505358</v>
      </c>
      <c r="C1875" s="28" t="s">
        <v>1451</v>
      </c>
      <c r="D1875" s="28" t="s">
        <v>231</v>
      </c>
    </row>
    <row r="1876" spans="1:4">
      <c r="A1876" s="28" t="s">
        <v>5641</v>
      </c>
      <c r="B1876" s="28">
        <v>505358</v>
      </c>
      <c r="C1876" s="28" t="s">
        <v>1451</v>
      </c>
      <c r="D1876" s="28" t="s">
        <v>231</v>
      </c>
    </row>
    <row r="1877" spans="1:4">
      <c r="A1877" s="28" t="s">
        <v>5640</v>
      </c>
      <c r="B1877" s="28">
        <v>535958</v>
      </c>
      <c r="C1877" s="28" t="s">
        <v>5639</v>
      </c>
      <c r="D1877" s="28" t="s">
        <v>763</v>
      </c>
    </row>
    <row r="1878" spans="1:4">
      <c r="A1878" s="28" t="s">
        <v>5638</v>
      </c>
      <c r="B1878" s="28">
        <v>517423</v>
      </c>
      <c r="C1878" s="28" t="s">
        <v>1451</v>
      </c>
      <c r="D1878" s="28" t="s">
        <v>674</v>
      </c>
    </row>
    <row r="1879" spans="1:4">
      <c r="A1879" s="28" t="s">
        <v>5637</v>
      </c>
      <c r="B1879" s="28">
        <v>536868</v>
      </c>
      <c r="C1879" s="28" t="s">
        <v>1451</v>
      </c>
      <c r="D1879" s="28" t="s">
        <v>664</v>
      </c>
    </row>
    <row r="1880" spans="1:4">
      <c r="A1880" s="28" t="s">
        <v>5636</v>
      </c>
      <c r="B1880" s="28">
        <v>539149</v>
      </c>
      <c r="C1880" s="28" t="s">
        <v>1451</v>
      </c>
      <c r="D1880" s="28" t="s">
        <v>310</v>
      </c>
    </row>
    <row r="1881" spans="1:4">
      <c r="A1881" s="28" t="s">
        <v>5635</v>
      </c>
      <c r="B1881" s="28">
        <v>500212</v>
      </c>
      <c r="C1881" s="28" t="s">
        <v>1451</v>
      </c>
      <c r="D1881" s="28" t="s">
        <v>720</v>
      </c>
    </row>
    <row r="1882" spans="1:4">
      <c r="A1882" s="28" t="s">
        <v>5634</v>
      </c>
      <c r="B1882" s="28">
        <v>519606</v>
      </c>
      <c r="C1882" s="28" t="s">
        <v>1451</v>
      </c>
      <c r="D1882" s="28" t="s">
        <v>1362</v>
      </c>
    </row>
    <row r="1883" spans="1:4">
      <c r="A1883" s="28" t="s">
        <v>5633</v>
      </c>
      <c r="B1883" s="28">
        <v>531889</v>
      </c>
      <c r="C1883" s="28" t="s">
        <v>1451</v>
      </c>
      <c r="D1883" s="28" t="s">
        <v>1461</v>
      </c>
    </row>
    <row r="1884" spans="1:4">
      <c r="A1884" s="28" t="s">
        <v>5632</v>
      </c>
      <c r="B1884" s="28">
        <v>530921</v>
      </c>
      <c r="C1884" s="28" t="s">
        <v>1451</v>
      </c>
      <c r="D1884" s="28" t="s">
        <v>650</v>
      </c>
    </row>
    <row r="1885" spans="1:4">
      <c r="A1885" s="28" t="s">
        <v>5631</v>
      </c>
      <c r="B1885" s="28">
        <v>538835</v>
      </c>
      <c r="C1885" s="28" t="s">
        <v>5630</v>
      </c>
      <c r="D1885" s="28" t="s">
        <v>1341</v>
      </c>
    </row>
    <row r="1886" spans="1:4">
      <c r="A1886" s="28" t="s">
        <v>5629</v>
      </c>
      <c r="B1886" s="28">
        <v>534732</v>
      </c>
      <c r="C1886" s="28" t="s">
        <v>1451</v>
      </c>
      <c r="D1886" s="28" t="s">
        <v>661</v>
      </c>
    </row>
    <row r="1887" spans="1:4">
      <c r="A1887" s="28" t="s">
        <v>5628</v>
      </c>
      <c r="B1887" s="28">
        <v>506134</v>
      </c>
      <c r="C1887" s="28" t="s">
        <v>1451</v>
      </c>
      <c r="D1887" s="28" t="s">
        <v>650</v>
      </c>
    </row>
    <row r="1888" spans="1:4">
      <c r="A1888" s="28" t="s">
        <v>5627</v>
      </c>
      <c r="B1888" s="28">
        <v>532326</v>
      </c>
      <c r="C1888" s="28" t="s">
        <v>5626</v>
      </c>
      <c r="D1888" s="28" t="s">
        <v>1341</v>
      </c>
    </row>
    <row r="1889" spans="1:4">
      <c r="A1889" s="28" t="s">
        <v>5625</v>
      </c>
      <c r="B1889" s="28">
        <v>511391</v>
      </c>
      <c r="C1889" s="28" t="s">
        <v>1451</v>
      </c>
      <c r="D1889" s="28" t="s">
        <v>720</v>
      </c>
    </row>
    <row r="1890" spans="1:4">
      <c r="A1890" s="28" t="s">
        <v>5624</v>
      </c>
      <c r="B1890" s="28">
        <v>530259</v>
      </c>
      <c r="C1890" s="28" t="s">
        <v>1451</v>
      </c>
      <c r="D1890" s="28" t="s">
        <v>2055</v>
      </c>
    </row>
    <row r="1891" spans="1:4">
      <c r="A1891" s="28" t="s">
        <v>5623</v>
      </c>
      <c r="B1891" s="28">
        <v>539692</v>
      </c>
      <c r="C1891" s="28" t="s">
        <v>1451</v>
      </c>
      <c r="D1891" s="28" t="s">
        <v>720</v>
      </c>
    </row>
    <row r="1892" spans="1:4">
      <c r="A1892" s="28" t="s">
        <v>5622</v>
      </c>
      <c r="B1892" s="28">
        <v>539448</v>
      </c>
      <c r="C1892" s="28" t="s">
        <v>5621</v>
      </c>
      <c r="D1892" s="28" t="s">
        <v>2371</v>
      </c>
    </row>
    <row r="1893" spans="1:4">
      <c r="A1893" s="28" t="s">
        <v>5620</v>
      </c>
      <c r="B1893" s="28">
        <v>526512</v>
      </c>
      <c r="C1893" s="28" t="s">
        <v>1451</v>
      </c>
      <c r="D1893" s="28" t="s">
        <v>3098</v>
      </c>
    </row>
    <row r="1894" spans="1:4">
      <c r="A1894" s="28" t="s">
        <v>5619</v>
      </c>
      <c r="B1894" s="28">
        <v>505737</v>
      </c>
      <c r="C1894" s="28" t="s">
        <v>1451</v>
      </c>
      <c r="D1894" s="28" t="s">
        <v>231</v>
      </c>
    </row>
    <row r="1895" spans="1:4">
      <c r="A1895" s="28" t="s">
        <v>5618</v>
      </c>
      <c r="B1895" s="28">
        <v>505737</v>
      </c>
      <c r="C1895" s="28" t="s">
        <v>1451</v>
      </c>
      <c r="D1895" s="28" t="s">
        <v>231</v>
      </c>
    </row>
    <row r="1896" spans="1:4">
      <c r="A1896" s="28" t="s">
        <v>5617</v>
      </c>
      <c r="B1896" s="28" t="s">
        <v>1451</v>
      </c>
      <c r="C1896" s="28" t="s">
        <v>5616</v>
      </c>
      <c r="D1896" s="28" t="s">
        <v>1596</v>
      </c>
    </row>
    <row r="1897" spans="1:4">
      <c r="A1897" s="28" t="s">
        <v>5615</v>
      </c>
      <c r="B1897" s="28">
        <v>509709</v>
      </c>
      <c r="C1897" s="28" t="s">
        <v>1451</v>
      </c>
      <c r="D1897" s="28" t="s">
        <v>650</v>
      </c>
    </row>
    <row r="1898" spans="1:4">
      <c r="A1898" s="28" t="s">
        <v>5614</v>
      </c>
      <c r="B1898" s="28">
        <v>517044</v>
      </c>
      <c r="C1898" s="28" t="s">
        <v>1451</v>
      </c>
      <c r="D1898" s="28" t="s">
        <v>310</v>
      </c>
    </row>
    <row r="1899" spans="1:4">
      <c r="A1899" s="28" t="s">
        <v>5613</v>
      </c>
      <c r="B1899" s="28">
        <v>530781</v>
      </c>
      <c r="C1899" s="28" t="s">
        <v>1451</v>
      </c>
      <c r="D1899" s="28" t="s">
        <v>1919</v>
      </c>
    </row>
    <row r="1900" spans="1:4">
      <c r="A1900" s="28" t="s">
        <v>5612</v>
      </c>
      <c r="B1900" s="28">
        <v>502330</v>
      </c>
      <c r="C1900" s="28" t="s">
        <v>5611</v>
      </c>
      <c r="D1900" s="28" t="s">
        <v>1371</v>
      </c>
    </row>
    <row r="1901" spans="1:4">
      <c r="A1901" s="28" t="s">
        <v>5610</v>
      </c>
      <c r="B1901" s="28">
        <v>500213</v>
      </c>
      <c r="C1901" s="28" t="s">
        <v>1451</v>
      </c>
      <c r="D1901" s="28" t="s">
        <v>891</v>
      </c>
    </row>
    <row r="1902" spans="1:4">
      <c r="A1902" s="28" t="s">
        <v>5609</v>
      </c>
      <c r="B1902" s="28">
        <v>532072</v>
      </c>
      <c r="C1902" s="28" t="s">
        <v>1451</v>
      </c>
      <c r="D1902" s="28" t="s">
        <v>1663</v>
      </c>
    </row>
    <row r="1903" spans="1:4">
      <c r="A1903" s="28" t="s">
        <v>5608</v>
      </c>
      <c r="B1903" s="28">
        <v>533181</v>
      </c>
      <c r="C1903" s="28" t="s">
        <v>5607</v>
      </c>
      <c r="D1903" s="28" t="s">
        <v>4166</v>
      </c>
    </row>
    <row r="1904" spans="1:4">
      <c r="A1904" s="28" t="s">
        <v>5606</v>
      </c>
      <c r="B1904" s="28">
        <v>533506</v>
      </c>
      <c r="C1904" s="28" t="s">
        <v>5605</v>
      </c>
      <c r="D1904" s="28" t="s">
        <v>661</v>
      </c>
    </row>
    <row r="1905" spans="1:4">
      <c r="A1905" s="28" t="s">
        <v>5604</v>
      </c>
      <c r="B1905" s="28">
        <v>533172</v>
      </c>
      <c r="C1905" s="28" t="s">
        <v>5603</v>
      </c>
      <c r="D1905" s="28" t="s">
        <v>661</v>
      </c>
    </row>
    <row r="1906" spans="1:4">
      <c r="A1906" s="28" t="s">
        <v>5602</v>
      </c>
      <c r="B1906" s="28">
        <v>504786</v>
      </c>
      <c r="C1906" s="28" t="s">
        <v>1451</v>
      </c>
      <c r="D1906" s="28" t="s">
        <v>712</v>
      </c>
    </row>
    <row r="1907" spans="1:4">
      <c r="A1907" s="28" t="s">
        <v>5601</v>
      </c>
      <c r="B1907" s="28">
        <v>523844</v>
      </c>
      <c r="C1907" s="28" t="s">
        <v>1451</v>
      </c>
      <c r="D1907" s="28" t="s">
        <v>946</v>
      </c>
    </row>
    <row r="1908" spans="1:4">
      <c r="A1908" s="28" t="s">
        <v>5600</v>
      </c>
      <c r="B1908" s="28">
        <v>523752</v>
      </c>
      <c r="C1908" s="28" t="s">
        <v>1451</v>
      </c>
      <c r="D1908" s="28" t="s">
        <v>231</v>
      </c>
    </row>
    <row r="1909" spans="1:4">
      <c r="A1909" s="28" t="s">
        <v>5599</v>
      </c>
      <c r="B1909" s="28">
        <v>524164</v>
      </c>
      <c r="C1909" s="28" t="s">
        <v>5598</v>
      </c>
      <c r="D1909" s="28" t="s">
        <v>188</v>
      </c>
    </row>
    <row r="1910" spans="1:4">
      <c r="A1910" s="28" t="s">
        <v>5597</v>
      </c>
      <c r="B1910" s="28">
        <v>500214</v>
      </c>
      <c r="C1910" s="28" t="s">
        <v>1451</v>
      </c>
      <c r="D1910" s="28" t="s">
        <v>231</v>
      </c>
    </row>
    <row r="1911" spans="1:4">
      <c r="A1911" s="28" t="s">
        <v>5596</v>
      </c>
      <c r="B1911" s="28">
        <v>500214</v>
      </c>
      <c r="C1911" s="28" t="s">
        <v>1451</v>
      </c>
      <c r="D1911" s="28" t="s">
        <v>231</v>
      </c>
    </row>
    <row r="1912" spans="1:4">
      <c r="A1912" s="28" t="s">
        <v>5595</v>
      </c>
      <c r="B1912" s="28">
        <v>523638</v>
      </c>
      <c r="C1912" s="28" t="s">
        <v>1451</v>
      </c>
      <c r="D1912" s="28" t="s">
        <v>705</v>
      </c>
    </row>
    <row r="1913" spans="1:4">
      <c r="A1913" s="28" t="s">
        <v>5594</v>
      </c>
      <c r="B1913" s="28">
        <v>524494</v>
      </c>
      <c r="C1913" s="28" t="s">
        <v>5593</v>
      </c>
      <c r="D1913" s="28" t="s">
        <v>188</v>
      </c>
    </row>
    <row r="1914" spans="1:4">
      <c r="A1914" s="28" t="s">
        <v>5592</v>
      </c>
      <c r="B1914" s="28">
        <v>512405</v>
      </c>
      <c r="C1914" s="28" t="s">
        <v>1451</v>
      </c>
      <c r="D1914" s="28" t="s">
        <v>677</v>
      </c>
    </row>
    <row r="1915" spans="1:4">
      <c r="A1915" s="28" t="s">
        <v>5591</v>
      </c>
      <c r="B1915" s="28">
        <v>512405</v>
      </c>
      <c r="C1915" s="28" t="s">
        <v>1451</v>
      </c>
      <c r="D1915" s="28" t="s">
        <v>677</v>
      </c>
    </row>
    <row r="1916" spans="1:4">
      <c r="A1916" s="28" t="s">
        <v>5590</v>
      </c>
      <c r="B1916" s="28">
        <v>532947</v>
      </c>
      <c r="C1916" s="28" t="s">
        <v>5589</v>
      </c>
      <c r="D1916" s="28" t="s">
        <v>3286</v>
      </c>
    </row>
    <row r="1917" spans="1:4">
      <c r="A1917" s="28" t="s">
        <v>5588</v>
      </c>
      <c r="B1917" s="28">
        <v>540526</v>
      </c>
      <c r="C1917" s="28" t="s">
        <v>5587</v>
      </c>
      <c r="D1917" s="28" t="s">
        <v>1507</v>
      </c>
    </row>
    <row r="1918" spans="1:4">
      <c r="A1918" s="28" t="s">
        <v>5586</v>
      </c>
      <c r="B1918" s="28">
        <v>541956</v>
      </c>
      <c r="C1918" s="28" t="s">
        <v>5585</v>
      </c>
      <c r="D1918" s="28" t="s">
        <v>647</v>
      </c>
    </row>
    <row r="1919" spans="1:4">
      <c r="A1919" s="28" t="s">
        <v>5584</v>
      </c>
      <c r="B1919" s="28">
        <v>540735</v>
      </c>
      <c r="C1919" s="28" t="s">
        <v>1451</v>
      </c>
      <c r="D1919" s="28" t="s">
        <v>1341</v>
      </c>
    </row>
    <row r="1920" spans="1:4">
      <c r="A1920" s="28" t="s">
        <v>5583</v>
      </c>
      <c r="B1920" s="28" t="s">
        <v>1451</v>
      </c>
      <c r="C1920" s="28" t="s">
        <v>5582</v>
      </c>
      <c r="D1920" s="28" t="s">
        <v>1449</v>
      </c>
    </row>
    <row r="1921" spans="1:4">
      <c r="A1921" s="28" t="s">
        <v>5581</v>
      </c>
      <c r="B1921" s="28">
        <v>531337</v>
      </c>
      <c r="C1921" s="28" t="s">
        <v>1451</v>
      </c>
      <c r="D1921" s="28" t="s">
        <v>661</v>
      </c>
    </row>
    <row r="1922" spans="1:4">
      <c r="A1922" s="28" t="s">
        <v>5580</v>
      </c>
      <c r="B1922" s="28">
        <v>526859</v>
      </c>
      <c r="C1922" s="28" t="s">
        <v>1451</v>
      </c>
      <c r="D1922" s="28" t="s">
        <v>720</v>
      </c>
    </row>
    <row r="1923" spans="1:4">
      <c r="A1923" s="28" t="s">
        <v>5579</v>
      </c>
      <c r="B1923" s="28">
        <v>533033</v>
      </c>
      <c r="C1923" s="28" t="s">
        <v>1451</v>
      </c>
      <c r="D1923" s="28" t="s">
        <v>231</v>
      </c>
    </row>
    <row r="1924" spans="1:4">
      <c r="A1924" s="28" t="s">
        <v>5578</v>
      </c>
      <c r="B1924" s="28">
        <v>540134</v>
      </c>
      <c r="C1924" s="28" t="s">
        <v>1451</v>
      </c>
      <c r="D1924" s="28" t="s">
        <v>647</v>
      </c>
    </row>
    <row r="1925" spans="1:4">
      <c r="A1925" s="28" t="s">
        <v>5577</v>
      </c>
      <c r="B1925" s="28">
        <v>531109</v>
      </c>
      <c r="C1925" s="28" t="s">
        <v>1451</v>
      </c>
      <c r="D1925" s="28" t="s">
        <v>121</v>
      </c>
    </row>
    <row r="1926" spans="1:4">
      <c r="A1926" s="28" t="s">
        <v>5576</v>
      </c>
      <c r="B1926" s="28">
        <v>524400</v>
      </c>
      <c r="C1926" s="28" t="s">
        <v>1451</v>
      </c>
      <c r="D1926" s="28" t="s">
        <v>188</v>
      </c>
    </row>
    <row r="1927" spans="1:4">
      <c r="A1927" s="28" t="s">
        <v>5575</v>
      </c>
      <c r="B1927" s="28">
        <v>506161</v>
      </c>
      <c r="C1927" s="28" t="s">
        <v>1451</v>
      </c>
      <c r="D1927" s="28" t="s">
        <v>720</v>
      </c>
    </row>
    <row r="1928" spans="1:4">
      <c r="A1928" s="28" t="s">
        <v>5574</v>
      </c>
      <c r="B1928" s="28">
        <v>511609</v>
      </c>
      <c r="C1928" s="28" t="s">
        <v>1451</v>
      </c>
      <c r="D1928" s="28" t="s">
        <v>720</v>
      </c>
    </row>
    <row r="1929" spans="1:4">
      <c r="A1929" s="28" t="s">
        <v>5573</v>
      </c>
      <c r="B1929" s="28">
        <v>532479</v>
      </c>
      <c r="C1929" s="28" t="s">
        <v>5572</v>
      </c>
      <c r="D1929" s="28" t="s">
        <v>1566</v>
      </c>
    </row>
    <row r="1930" spans="1:4">
      <c r="A1930" s="28" t="s">
        <v>5571</v>
      </c>
      <c r="B1930" s="28">
        <v>508807</v>
      </c>
      <c r="C1930" s="28" t="s">
        <v>1451</v>
      </c>
      <c r="D1930" s="28" t="s">
        <v>705</v>
      </c>
    </row>
    <row r="1931" spans="1:4">
      <c r="A1931" s="28" t="s">
        <v>5570</v>
      </c>
      <c r="B1931" s="28">
        <v>524622</v>
      </c>
      <c r="C1931" s="28" t="s">
        <v>1451</v>
      </c>
      <c r="D1931" s="28" t="s">
        <v>4166</v>
      </c>
    </row>
    <row r="1932" spans="1:4">
      <c r="A1932" s="28" t="s">
        <v>5569</v>
      </c>
      <c r="B1932" s="28">
        <v>500875</v>
      </c>
      <c r="C1932" s="28" t="s">
        <v>5568</v>
      </c>
      <c r="D1932" s="28" t="s">
        <v>1626</v>
      </c>
    </row>
    <row r="1933" spans="1:4">
      <c r="A1933" s="28" t="s">
        <v>5567</v>
      </c>
      <c r="B1933" s="28">
        <v>509496</v>
      </c>
      <c r="C1933" s="28" t="s">
        <v>5565</v>
      </c>
      <c r="D1933" s="28" t="s">
        <v>647</v>
      </c>
    </row>
    <row r="1934" spans="1:4">
      <c r="A1934" s="28" t="s">
        <v>5566</v>
      </c>
      <c r="B1934" s="28">
        <v>509496</v>
      </c>
      <c r="C1934" s="28" t="s">
        <v>5565</v>
      </c>
      <c r="D1934" s="28" t="s">
        <v>647</v>
      </c>
    </row>
    <row r="1935" spans="1:4">
      <c r="A1935" s="28" t="s">
        <v>5564</v>
      </c>
      <c r="B1935" s="28">
        <v>523610</v>
      </c>
      <c r="C1935" s="28" t="s">
        <v>5563</v>
      </c>
      <c r="D1935" s="28" t="s">
        <v>1513</v>
      </c>
    </row>
    <row r="1936" spans="1:4">
      <c r="A1936" s="28" t="s">
        <v>5562</v>
      </c>
      <c r="B1936" s="28">
        <v>522183</v>
      </c>
      <c r="C1936" s="28" t="s">
        <v>1451</v>
      </c>
      <c r="D1936" s="28" t="s">
        <v>231</v>
      </c>
    </row>
    <row r="1937" spans="1:4">
      <c r="A1937" s="28" t="s">
        <v>5561</v>
      </c>
      <c r="B1937" s="28">
        <v>507580</v>
      </c>
      <c r="C1937" s="28" t="s">
        <v>5560</v>
      </c>
      <c r="D1937" s="28" t="s">
        <v>397</v>
      </c>
    </row>
    <row r="1938" spans="1:4">
      <c r="A1938" s="28" t="s">
        <v>5559</v>
      </c>
      <c r="B1938" s="28">
        <v>530773</v>
      </c>
      <c r="C1938" s="28" t="s">
        <v>5558</v>
      </c>
      <c r="D1938" s="28" t="s">
        <v>647</v>
      </c>
    </row>
    <row r="1939" spans="1:4">
      <c r="A1939" s="28" t="s">
        <v>5557</v>
      </c>
      <c r="B1939" s="28">
        <v>522245</v>
      </c>
      <c r="C1939" s="28" t="s">
        <v>1451</v>
      </c>
      <c r="D1939" s="28" t="s">
        <v>794</v>
      </c>
    </row>
    <row r="1940" spans="1:4">
      <c r="A1940" s="28" t="s">
        <v>5556</v>
      </c>
      <c r="B1940" s="28">
        <v>532341</v>
      </c>
      <c r="C1940" s="28" t="s">
        <v>5555</v>
      </c>
      <c r="D1940" s="28" t="s">
        <v>664</v>
      </c>
    </row>
    <row r="1941" spans="1:4">
      <c r="A1941" s="28" t="s">
        <v>5554</v>
      </c>
      <c r="B1941" s="28">
        <v>538539</v>
      </c>
      <c r="C1941" s="28" t="s">
        <v>1451</v>
      </c>
      <c r="D1941" s="28" t="s">
        <v>1507</v>
      </c>
    </row>
    <row r="1942" spans="1:4">
      <c r="A1942" s="28" t="s">
        <v>5553</v>
      </c>
      <c r="B1942" s="28">
        <v>530049</v>
      </c>
      <c r="C1942" s="28" t="s">
        <v>1451</v>
      </c>
      <c r="D1942" s="28" t="s">
        <v>636</v>
      </c>
    </row>
    <row r="1943" spans="1:4">
      <c r="A1943" s="28" t="s">
        <v>5552</v>
      </c>
      <c r="B1943" s="28">
        <v>523062</v>
      </c>
      <c r="C1943" s="28" t="s">
        <v>1451</v>
      </c>
      <c r="D1943" s="28" t="s">
        <v>720</v>
      </c>
    </row>
    <row r="1944" spans="1:4">
      <c r="A1944" s="28" t="s">
        <v>5551</v>
      </c>
      <c r="B1944" s="28">
        <v>532940</v>
      </c>
      <c r="C1944" s="28" t="s">
        <v>5550</v>
      </c>
      <c r="D1944" s="28" t="s">
        <v>647</v>
      </c>
    </row>
    <row r="1945" spans="1:4">
      <c r="A1945" s="28" t="s">
        <v>5549</v>
      </c>
      <c r="B1945" s="28">
        <v>506522</v>
      </c>
      <c r="C1945" s="28" t="s">
        <v>1451</v>
      </c>
      <c r="D1945" s="28" t="s">
        <v>941</v>
      </c>
    </row>
    <row r="1946" spans="1:4">
      <c r="A1946" s="28" t="s">
        <v>5548</v>
      </c>
      <c r="B1946" s="28">
        <v>506522</v>
      </c>
      <c r="C1946" s="28" t="s">
        <v>1451</v>
      </c>
      <c r="D1946" s="28" t="s">
        <v>941</v>
      </c>
    </row>
    <row r="1947" spans="1:4">
      <c r="A1947" s="28" t="s">
        <v>5547</v>
      </c>
      <c r="B1947" s="28">
        <v>530915</v>
      </c>
      <c r="C1947" s="28" t="s">
        <v>1451</v>
      </c>
      <c r="D1947" s="28" t="s">
        <v>1362</v>
      </c>
    </row>
    <row r="1948" spans="1:4">
      <c r="A1948" s="28" t="s">
        <v>5546</v>
      </c>
      <c r="B1948" s="28">
        <v>538422</v>
      </c>
      <c r="C1948" s="28" t="s">
        <v>1451</v>
      </c>
      <c r="D1948" s="28" t="s">
        <v>1507</v>
      </c>
    </row>
    <row r="1949" spans="1:4">
      <c r="A1949" s="28" t="s">
        <v>5545</v>
      </c>
      <c r="B1949" s="28">
        <v>530711</v>
      </c>
      <c r="C1949" s="28" t="s">
        <v>1451</v>
      </c>
      <c r="D1949" s="28" t="s">
        <v>705</v>
      </c>
    </row>
    <row r="1950" spans="1:4">
      <c r="A1950" s="28" t="s">
        <v>5544</v>
      </c>
      <c r="B1950" s="28">
        <v>507155</v>
      </c>
      <c r="C1950" s="28" t="s">
        <v>1451</v>
      </c>
      <c r="D1950" s="28" t="s">
        <v>1545</v>
      </c>
    </row>
    <row r="1951" spans="1:4">
      <c r="A1951" s="28" t="s">
        <v>5543</v>
      </c>
      <c r="B1951" s="28">
        <v>532825</v>
      </c>
      <c r="C1951" s="28" t="s">
        <v>1451</v>
      </c>
      <c r="D1951" s="28" t="s">
        <v>636</v>
      </c>
    </row>
    <row r="1952" spans="1:4">
      <c r="A1952" s="28" t="s">
        <v>5542</v>
      </c>
      <c r="B1952" s="28">
        <v>532705</v>
      </c>
      <c r="C1952" s="28" t="s">
        <v>5541</v>
      </c>
      <c r="D1952" s="28" t="s">
        <v>2183</v>
      </c>
    </row>
    <row r="1953" spans="1:4">
      <c r="A1953" s="28" t="s">
        <v>5540</v>
      </c>
      <c r="B1953" s="28">
        <v>520139</v>
      </c>
      <c r="C1953" s="28" t="s">
        <v>1451</v>
      </c>
      <c r="D1953" s="28" t="s">
        <v>2371</v>
      </c>
    </row>
    <row r="1954" spans="1:4">
      <c r="A1954" s="28" t="s">
        <v>5539</v>
      </c>
      <c r="B1954" s="28">
        <v>530601</v>
      </c>
      <c r="C1954" s="28" t="s">
        <v>1451</v>
      </c>
      <c r="D1954" s="28" t="s">
        <v>720</v>
      </c>
    </row>
    <row r="1955" spans="1:4">
      <c r="A1955" s="28" t="s">
        <v>5538</v>
      </c>
      <c r="B1955" s="28">
        <v>507789</v>
      </c>
      <c r="C1955" s="28" t="s">
        <v>5537</v>
      </c>
      <c r="D1955" s="28" t="s">
        <v>188</v>
      </c>
    </row>
    <row r="1956" spans="1:4">
      <c r="A1956" s="28" t="s">
        <v>5536</v>
      </c>
      <c r="B1956" s="28">
        <v>532976</v>
      </c>
      <c r="C1956" s="28" t="s">
        <v>5535</v>
      </c>
      <c r="D1956" s="28" t="s">
        <v>1566</v>
      </c>
    </row>
    <row r="1957" spans="1:4">
      <c r="A1957" s="28" t="s">
        <v>5534</v>
      </c>
      <c r="B1957" s="28">
        <v>512237</v>
      </c>
      <c r="C1957" s="28" t="s">
        <v>5533</v>
      </c>
      <c r="D1957" s="28" t="s">
        <v>1566</v>
      </c>
    </row>
    <row r="1958" spans="1:4">
      <c r="A1958" s="28" t="s">
        <v>5532</v>
      </c>
      <c r="B1958" s="28">
        <v>523467</v>
      </c>
      <c r="C1958" s="28" t="s">
        <v>1451</v>
      </c>
      <c r="D1958" s="28" t="s">
        <v>1756</v>
      </c>
    </row>
    <row r="1959" spans="1:4">
      <c r="A1959" s="28" t="s">
        <v>5531</v>
      </c>
      <c r="B1959" s="28">
        <v>531339</v>
      </c>
      <c r="C1959" s="28" t="s">
        <v>5530</v>
      </c>
      <c r="D1959" s="28" t="s">
        <v>647</v>
      </c>
    </row>
    <row r="1960" spans="1:4">
      <c r="A1960" s="28" t="s">
        <v>5529</v>
      </c>
      <c r="B1960" s="28">
        <v>514312</v>
      </c>
      <c r="C1960" s="28" t="s">
        <v>1451</v>
      </c>
      <c r="D1960" s="28" t="s">
        <v>636</v>
      </c>
    </row>
    <row r="1961" spans="1:4">
      <c r="A1961" s="28" t="s">
        <v>5527</v>
      </c>
      <c r="B1961" s="28">
        <v>500219</v>
      </c>
      <c r="C1961" s="28" t="s">
        <v>5528</v>
      </c>
      <c r="D1961" s="28" t="s">
        <v>650</v>
      </c>
    </row>
    <row r="1962" spans="1:4">
      <c r="A1962" s="28" t="s">
        <v>5527</v>
      </c>
      <c r="B1962" s="28">
        <v>570004</v>
      </c>
      <c r="C1962" s="28" t="s">
        <v>5526</v>
      </c>
      <c r="D1962" s="28" t="s">
        <v>650</v>
      </c>
    </row>
    <row r="1963" spans="1:4">
      <c r="A1963" s="28" t="s">
        <v>5525</v>
      </c>
      <c r="B1963" s="28">
        <v>539119</v>
      </c>
      <c r="C1963" s="28" t="s">
        <v>1451</v>
      </c>
      <c r="D1963" s="28" t="s">
        <v>1756</v>
      </c>
    </row>
    <row r="1964" spans="1:4">
      <c r="A1964" s="28" t="s">
        <v>5524</v>
      </c>
      <c r="B1964" s="28">
        <v>532033</v>
      </c>
      <c r="C1964" s="28" t="s">
        <v>5523</v>
      </c>
      <c r="D1964" s="28" t="s">
        <v>1478</v>
      </c>
    </row>
    <row r="1965" spans="1:4">
      <c r="A1965" s="28" t="s">
        <v>5522</v>
      </c>
      <c r="B1965" s="28">
        <v>526865</v>
      </c>
      <c r="C1965" s="28" t="s">
        <v>1451</v>
      </c>
      <c r="D1965" s="28" t="s">
        <v>928</v>
      </c>
    </row>
    <row r="1966" spans="1:4">
      <c r="A1966" s="28" t="s">
        <v>5521</v>
      </c>
      <c r="B1966" s="28">
        <v>526865</v>
      </c>
      <c r="C1966" s="28" t="s">
        <v>1451</v>
      </c>
      <c r="D1966" s="28" t="s">
        <v>928</v>
      </c>
    </row>
    <row r="1967" spans="1:4">
      <c r="A1967" s="28" t="s">
        <v>5520</v>
      </c>
      <c r="B1967" s="28">
        <v>505212</v>
      </c>
      <c r="C1967" s="28" t="s">
        <v>1451</v>
      </c>
      <c r="D1967" s="28" t="s">
        <v>705</v>
      </c>
    </row>
    <row r="1968" spans="1:4">
      <c r="A1968" s="28" t="s">
        <v>5519</v>
      </c>
      <c r="B1968" s="28">
        <v>505840</v>
      </c>
      <c r="C1968" s="28" t="s">
        <v>1451</v>
      </c>
      <c r="D1968" s="28" t="s">
        <v>201</v>
      </c>
    </row>
    <row r="1969" spans="1:4">
      <c r="A1969" s="28" t="s">
        <v>5518</v>
      </c>
      <c r="B1969" s="28">
        <v>532532</v>
      </c>
      <c r="C1969" s="28" t="s">
        <v>5517</v>
      </c>
      <c r="D1969" s="28" t="s">
        <v>647</v>
      </c>
    </row>
    <row r="1970" spans="1:4">
      <c r="A1970" s="28" t="s">
        <v>5516</v>
      </c>
      <c r="B1970" s="28">
        <v>532627</v>
      </c>
      <c r="C1970" s="28" t="s">
        <v>5515</v>
      </c>
      <c r="D1970" s="28" t="s">
        <v>1779</v>
      </c>
    </row>
    <row r="1971" spans="1:4">
      <c r="A1971" s="28" t="s">
        <v>5514</v>
      </c>
      <c r="B1971" s="28">
        <v>780001</v>
      </c>
      <c r="C1971" s="28" t="s">
        <v>1451</v>
      </c>
      <c r="D1971" s="28" t="s">
        <v>1596</v>
      </c>
    </row>
    <row r="1972" spans="1:4">
      <c r="A1972" s="28" t="s">
        <v>5513</v>
      </c>
      <c r="B1972" s="28" t="s">
        <v>1451</v>
      </c>
      <c r="C1972" s="28" t="s">
        <v>5512</v>
      </c>
      <c r="D1972" s="28" t="s">
        <v>1449</v>
      </c>
    </row>
    <row r="1973" spans="1:4">
      <c r="A1973" s="28" t="s">
        <v>5511</v>
      </c>
      <c r="B1973" s="28" t="s">
        <v>1451</v>
      </c>
      <c r="C1973" s="28" t="s">
        <v>5509</v>
      </c>
      <c r="D1973" s="28" t="s">
        <v>1449</v>
      </c>
    </row>
    <row r="1974" spans="1:4">
      <c r="A1974" s="28" t="s">
        <v>5510</v>
      </c>
      <c r="B1974" s="28" t="s">
        <v>1451</v>
      </c>
      <c r="C1974" s="28" t="s">
        <v>5509</v>
      </c>
      <c r="D1974" s="28" t="s">
        <v>1449</v>
      </c>
    </row>
    <row r="1975" spans="1:4">
      <c r="A1975" s="28" t="s">
        <v>5508</v>
      </c>
      <c r="B1975" s="28">
        <v>538564</v>
      </c>
      <c r="C1975" s="28" t="s">
        <v>1451</v>
      </c>
      <c r="D1975" s="28" t="s">
        <v>799</v>
      </c>
    </row>
    <row r="1976" spans="1:4">
      <c r="A1976" s="28" t="s">
        <v>5507</v>
      </c>
      <c r="B1976" s="28">
        <v>520051</v>
      </c>
      <c r="C1976" s="28" t="s">
        <v>5506</v>
      </c>
      <c r="D1976" s="28" t="s">
        <v>705</v>
      </c>
    </row>
    <row r="1977" spans="1:4">
      <c r="A1977" s="28" t="s">
        <v>5505</v>
      </c>
      <c r="B1977" s="28">
        <v>502901</v>
      </c>
      <c r="C1977" s="28" t="s">
        <v>1451</v>
      </c>
      <c r="D1977" s="28" t="s">
        <v>636</v>
      </c>
    </row>
    <row r="1978" spans="1:4">
      <c r="A1978" s="28" t="s">
        <v>5504</v>
      </c>
      <c r="B1978" s="28">
        <v>500220</v>
      </c>
      <c r="C1978" s="28" t="s">
        <v>1451</v>
      </c>
      <c r="D1978" s="28" t="s">
        <v>636</v>
      </c>
    </row>
    <row r="1979" spans="1:4">
      <c r="A1979" s="28" t="s">
        <v>5503</v>
      </c>
      <c r="B1979" s="28">
        <v>540394</v>
      </c>
      <c r="C1979" s="28" t="s">
        <v>1451</v>
      </c>
      <c r="D1979" s="28" t="s">
        <v>928</v>
      </c>
    </row>
    <row r="1980" spans="1:4">
      <c r="A1980" s="28" t="s">
        <v>5502</v>
      </c>
      <c r="B1980" s="28" t="s">
        <v>1451</v>
      </c>
      <c r="C1980" s="28" t="s">
        <v>5501</v>
      </c>
      <c r="D1980" s="28" t="s">
        <v>1449</v>
      </c>
    </row>
    <row r="1981" spans="1:4">
      <c r="A1981" s="28" t="s">
        <v>5500</v>
      </c>
      <c r="B1981" s="28">
        <v>514318</v>
      </c>
      <c r="C1981" s="28" t="s">
        <v>1451</v>
      </c>
      <c r="D1981" s="28" t="s">
        <v>636</v>
      </c>
    </row>
    <row r="1982" spans="1:4">
      <c r="A1982" s="28" t="s">
        <v>5499</v>
      </c>
      <c r="B1982" s="28">
        <v>526001</v>
      </c>
      <c r="C1982" s="28" t="s">
        <v>1451</v>
      </c>
      <c r="D1982" s="28" t="s">
        <v>846</v>
      </c>
    </row>
    <row r="1983" spans="1:4">
      <c r="A1983" s="28" t="s">
        <v>5498</v>
      </c>
      <c r="B1983" s="28">
        <v>520066</v>
      </c>
      <c r="C1983" s="28" t="s">
        <v>5497</v>
      </c>
      <c r="D1983" s="28" t="s">
        <v>705</v>
      </c>
    </row>
    <row r="1984" spans="1:4">
      <c r="A1984" s="28" t="s">
        <v>5496</v>
      </c>
      <c r="B1984" s="28">
        <v>509715</v>
      </c>
      <c r="C1984" s="28" t="s">
        <v>1451</v>
      </c>
      <c r="D1984" s="28" t="s">
        <v>799</v>
      </c>
    </row>
    <row r="1985" spans="1:4">
      <c r="A1985" s="28" t="s">
        <v>5495</v>
      </c>
      <c r="B1985" s="28">
        <v>513252</v>
      </c>
      <c r="C1985" s="28" t="s">
        <v>1451</v>
      </c>
      <c r="D1985" s="28" t="s">
        <v>705</v>
      </c>
    </row>
    <row r="1986" spans="1:4">
      <c r="A1986" s="28" t="s">
        <v>5494</v>
      </c>
      <c r="B1986" s="28">
        <v>524330</v>
      </c>
      <c r="C1986" s="28" t="s">
        <v>5493</v>
      </c>
      <c r="D1986" s="28" t="s">
        <v>121</v>
      </c>
    </row>
    <row r="1987" spans="1:4">
      <c r="A1987" s="28" t="s">
        <v>5492</v>
      </c>
      <c r="B1987" s="28">
        <v>522285</v>
      </c>
      <c r="C1987" s="28" t="s">
        <v>5491</v>
      </c>
      <c r="D1987" s="28" t="s">
        <v>1566</v>
      </c>
    </row>
    <row r="1988" spans="1:4">
      <c r="A1988" s="28" t="s">
        <v>5490</v>
      </c>
      <c r="B1988" s="28">
        <v>539005</v>
      </c>
      <c r="C1988" s="28" t="s">
        <v>1451</v>
      </c>
      <c r="D1988" s="28" t="s">
        <v>1467</v>
      </c>
    </row>
    <row r="1989" spans="1:4">
      <c r="A1989" s="28" t="s">
        <v>5489</v>
      </c>
      <c r="B1989" s="28">
        <v>531323</v>
      </c>
      <c r="C1989" s="28" t="s">
        <v>1451</v>
      </c>
      <c r="D1989" s="28" t="s">
        <v>636</v>
      </c>
    </row>
    <row r="1990" spans="1:4">
      <c r="A1990" s="28" t="s">
        <v>5488</v>
      </c>
      <c r="B1990" s="28">
        <v>512233</v>
      </c>
      <c r="C1990" s="28" t="s">
        <v>1451</v>
      </c>
      <c r="D1990" s="28" t="s">
        <v>636</v>
      </c>
    </row>
    <row r="1991" spans="1:4">
      <c r="A1991" s="28" t="s">
        <v>5487</v>
      </c>
      <c r="B1991" s="28">
        <v>500306</v>
      </c>
      <c r="C1991" s="28" t="s">
        <v>1451</v>
      </c>
      <c r="D1991" s="28" t="s">
        <v>720</v>
      </c>
    </row>
    <row r="1992" spans="1:4">
      <c r="A1992" s="28" t="s">
        <v>5486</v>
      </c>
      <c r="B1992" s="28">
        <v>533207</v>
      </c>
      <c r="C1992" s="28" t="s">
        <v>5485</v>
      </c>
      <c r="D1992" s="28" t="s">
        <v>3286</v>
      </c>
    </row>
    <row r="1993" spans="1:4">
      <c r="A1993" s="28" t="s">
        <v>5484</v>
      </c>
      <c r="B1993" s="28">
        <v>506520</v>
      </c>
      <c r="C1993" s="28" t="s">
        <v>1451</v>
      </c>
      <c r="D1993" s="28" t="s">
        <v>397</v>
      </c>
    </row>
    <row r="1994" spans="1:4">
      <c r="A1994" s="28" t="s">
        <v>5483</v>
      </c>
      <c r="B1994" s="28" t="s">
        <v>1451</v>
      </c>
      <c r="C1994" s="28" t="s">
        <v>5482</v>
      </c>
      <c r="D1994" s="28" t="s">
        <v>1596</v>
      </c>
    </row>
    <row r="1995" spans="1:4">
      <c r="A1995" s="28" t="s">
        <v>5481</v>
      </c>
      <c r="B1995" s="28">
        <v>506910</v>
      </c>
      <c r="C1995" s="28" t="s">
        <v>1451</v>
      </c>
      <c r="D1995" s="28" t="s">
        <v>121</v>
      </c>
    </row>
    <row r="1996" spans="1:4">
      <c r="A1996" s="28" t="s">
        <v>5480</v>
      </c>
      <c r="B1996" s="28">
        <v>506910</v>
      </c>
      <c r="C1996" s="28" t="s">
        <v>1451</v>
      </c>
      <c r="D1996" s="28" t="s">
        <v>121</v>
      </c>
    </row>
    <row r="1997" spans="1:4">
      <c r="A1997" s="28" t="s">
        <v>5479</v>
      </c>
      <c r="B1997" s="28">
        <v>506943</v>
      </c>
      <c r="C1997" s="28" t="s">
        <v>5478</v>
      </c>
      <c r="D1997" s="28" t="s">
        <v>188</v>
      </c>
    </row>
    <row r="1998" spans="1:4">
      <c r="A1998" s="28" t="s">
        <v>5477</v>
      </c>
      <c r="B1998" s="28">
        <v>514034</v>
      </c>
      <c r="C1998" s="28" t="s">
        <v>5476</v>
      </c>
      <c r="D1998" s="28" t="s">
        <v>1698</v>
      </c>
    </row>
    <row r="1999" spans="1:4">
      <c r="A1999" s="28" t="s">
        <v>5475</v>
      </c>
      <c r="B1999" s="28">
        <v>532605</v>
      </c>
      <c r="C1999" s="28" t="s">
        <v>5474</v>
      </c>
      <c r="D1999" s="28" t="s">
        <v>705</v>
      </c>
    </row>
    <row r="2000" spans="1:4">
      <c r="A2000" s="28" t="s">
        <v>5473</v>
      </c>
      <c r="B2000" s="28">
        <v>500223</v>
      </c>
      <c r="C2000" s="28" t="s">
        <v>1451</v>
      </c>
      <c r="D2000" s="28" t="s">
        <v>636</v>
      </c>
    </row>
    <row r="2001" spans="1:4">
      <c r="A2001" s="28" t="s">
        <v>5472</v>
      </c>
      <c r="B2001" s="28">
        <v>524592</v>
      </c>
      <c r="C2001" s="28" t="s">
        <v>1451</v>
      </c>
      <c r="D2001" s="28" t="s">
        <v>121</v>
      </c>
    </row>
    <row r="2002" spans="1:4">
      <c r="A2002" s="28" t="s">
        <v>5471</v>
      </c>
      <c r="B2002" s="28">
        <v>538837</v>
      </c>
      <c r="C2002" s="28" t="s">
        <v>1451</v>
      </c>
      <c r="D2002" s="28" t="s">
        <v>677</v>
      </c>
    </row>
    <row r="2003" spans="1:4">
      <c r="A2003" s="28" t="s">
        <v>5470</v>
      </c>
      <c r="B2003" s="28">
        <v>524731</v>
      </c>
      <c r="C2003" s="28" t="s">
        <v>1451</v>
      </c>
      <c r="D2003" s="28" t="s">
        <v>188</v>
      </c>
    </row>
    <row r="2004" spans="1:4">
      <c r="A2004" s="28" t="s">
        <v>5469</v>
      </c>
      <c r="B2004" s="28">
        <v>532617</v>
      </c>
      <c r="C2004" s="28" t="s">
        <v>5467</v>
      </c>
      <c r="D2004" s="28" t="s">
        <v>2371</v>
      </c>
    </row>
    <row r="2005" spans="1:4">
      <c r="A2005" s="28" t="s">
        <v>5468</v>
      </c>
      <c r="B2005" s="28">
        <v>532617</v>
      </c>
      <c r="C2005" s="28" t="s">
        <v>5467</v>
      </c>
      <c r="D2005" s="28" t="s">
        <v>2371</v>
      </c>
    </row>
    <row r="2006" spans="1:4">
      <c r="A2006" s="28" t="s">
        <v>5466</v>
      </c>
      <c r="B2006" s="28" t="s">
        <v>1451</v>
      </c>
      <c r="C2006" s="28" t="s">
        <v>289</v>
      </c>
      <c r="D2006" s="28" t="s">
        <v>1449</v>
      </c>
    </row>
    <row r="2007" spans="1:4">
      <c r="A2007" s="28" t="s">
        <v>5465</v>
      </c>
      <c r="B2007" s="28">
        <v>538794</v>
      </c>
      <c r="C2007" s="28" t="s">
        <v>1451</v>
      </c>
      <c r="D2007" s="28" t="s">
        <v>642</v>
      </c>
    </row>
    <row r="2008" spans="1:4">
      <c r="A2008" s="28" t="s">
        <v>5464</v>
      </c>
      <c r="B2008" s="28" t="s">
        <v>1451</v>
      </c>
      <c r="C2008" s="28" t="s">
        <v>5463</v>
      </c>
      <c r="D2008" s="28" t="s">
        <v>1449</v>
      </c>
    </row>
    <row r="2009" spans="1:4">
      <c r="A2009" s="28" t="s">
        <v>5462</v>
      </c>
      <c r="B2009" s="28">
        <v>517063</v>
      </c>
      <c r="C2009" s="28" t="s">
        <v>1451</v>
      </c>
      <c r="D2009" s="28" t="s">
        <v>4284</v>
      </c>
    </row>
    <row r="2010" spans="1:4">
      <c r="A2010" s="28" t="s">
        <v>5461</v>
      </c>
      <c r="B2010" s="28">
        <v>540850</v>
      </c>
      <c r="C2010" s="28" t="s">
        <v>1451</v>
      </c>
      <c r="D2010" s="28" t="s">
        <v>560</v>
      </c>
    </row>
    <row r="2011" spans="1:4">
      <c r="A2011" s="28" t="s">
        <v>5460</v>
      </c>
      <c r="B2011" s="28">
        <v>531550</v>
      </c>
      <c r="C2011" s="28" t="s">
        <v>1451</v>
      </c>
      <c r="D2011" s="28" t="s">
        <v>661</v>
      </c>
    </row>
    <row r="2012" spans="1:4">
      <c r="A2012" s="28" t="s">
        <v>5459</v>
      </c>
      <c r="B2012" s="28">
        <v>532771</v>
      </c>
      <c r="C2012" s="28" t="s">
        <v>5458</v>
      </c>
      <c r="D2012" s="28" t="s">
        <v>941</v>
      </c>
    </row>
    <row r="2013" spans="1:4">
      <c r="A2013" s="28" t="s">
        <v>5457</v>
      </c>
      <c r="B2013" s="28">
        <v>540651</v>
      </c>
      <c r="C2013" s="28" t="s">
        <v>1451</v>
      </c>
      <c r="D2013" s="28" t="s">
        <v>674</v>
      </c>
    </row>
    <row r="2014" spans="1:4">
      <c r="A2014" s="28" t="s">
        <v>5456</v>
      </c>
      <c r="B2014" s="28">
        <v>780019</v>
      </c>
      <c r="C2014" s="28" t="s">
        <v>1451</v>
      </c>
      <c r="D2014" s="28" t="s">
        <v>1596</v>
      </c>
    </row>
    <row r="2015" spans="1:4">
      <c r="A2015" s="28" t="s">
        <v>5455</v>
      </c>
      <c r="B2015" s="28">
        <v>511618</v>
      </c>
      <c r="C2015" s="28" t="s">
        <v>5454</v>
      </c>
      <c r="D2015" s="28" t="s">
        <v>928</v>
      </c>
    </row>
    <row r="2016" spans="1:4">
      <c r="A2016" s="28" t="s">
        <v>5453</v>
      </c>
      <c r="B2016" s="28">
        <v>542653</v>
      </c>
      <c r="C2016" s="28" t="s">
        <v>5452</v>
      </c>
      <c r="D2016" s="28" t="s">
        <v>1935</v>
      </c>
    </row>
    <row r="2017" spans="1:4">
      <c r="A2017" s="28" t="s">
        <v>5451</v>
      </c>
      <c r="B2017" s="28">
        <v>530405</v>
      </c>
      <c r="C2017" s="28" t="s">
        <v>1451</v>
      </c>
      <c r="D2017" s="28" t="s">
        <v>661</v>
      </c>
    </row>
    <row r="2018" spans="1:4">
      <c r="A2018" s="28" t="s">
        <v>5450</v>
      </c>
      <c r="B2018" s="28">
        <v>533103</v>
      </c>
      <c r="C2018" s="28" t="s">
        <v>5449</v>
      </c>
      <c r="D2018" s="28" t="s">
        <v>636</v>
      </c>
    </row>
    <row r="2019" spans="1:4">
      <c r="A2019" s="28" t="s">
        <v>5448</v>
      </c>
      <c r="B2019" s="28">
        <v>511034</v>
      </c>
      <c r="C2019" s="28" t="s">
        <v>5447</v>
      </c>
      <c r="D2019" s="28" t="s">
        <v>3098</v>
      </c>
    </row>
    <row r="2020" spans="1:4">
      <c r="A2020" s="28" t="s">
        <v>5446</v>
      </c>
      <c r="B2020" s="28">
        <v>507981</v>
      </c>
      <c r="C2020" s="28" t="s">
        <v>1451</v>
      </c>
      <c r="D2020" s="28" t="s">
        <v>1527</v>
      </c>
    </row>
    <row r="2021" spans="1:4">
      <c r="A2021" s="28" t="s">
        <v>5445</v>
      </c>
      <c r="B2021" s="28">
        <v>539947</v>
      </c>
      <c r="C2021" s="28" t="s">
        <v>1451</v>
      </c>
      <c r="D2021" s="28" t="s">
        <v>1507</v>
      </c>
    </row>
    <row r="2022" spans="1:4">
      <c r="A2022" s="28" t="s">
        <v>5444</v>
      </c>
      <c r="B2022" s="28">
        <v>532624</v>
      </c>
      <c r="C2022" s="28" t="s">
        <v>5443</v>
      </c>
      <c r="D2022" s="28" t="s">
        <v>806</v>
      </c>
    </row>
    <row r="2023" spans="1:4">
      <c r="A2023" s="28" t="s">
        <v>5442</v>
      </c>
      <c r="B2023" s="28">
        <v>500227</v>
      </c>
      <c r="C2023" s="28" t="s">
        <v>5441</v>
      </c>
      <c r="D2023" s="28" t="s">
        <v>397</v>
      </c>
    </row>
    <row r="2024" spans="1:4">
      <c r="A2024" s="28" t="s">
        <v>5440</v>
      </c>
      <c r="B2024" s="28">
        <v>536773</v>
      </c>
      <c r="C2024" s="28" t="s">
        <v>5439</v>
      </c>
      <c r="D2024" s="28" t="s">
        <v>661</v>
      </c>
    </row>
    <row r="2025" spans="1:4">
      <c r="A2025" s="28" t="s">
        <v>5438</v>
      </c>
      <c r="B2025" s="28">
        <v>500378</v>
      </c>
      <c r="C2025" s="28" t="s">
        <v>5437</v>
      </c>
      <c r="D2025" s="28" t="s">
        <v>647</v>
      </c>
    </row>
    <row r="2026" spans="1:4">
      <c r="A2026" s="28" t="s">
        <v>5436</v>
      </c>
      <c r="B2026" s="28">
        <v>539597</v>
      </c>
      <c r="C2026" s="28" t="s">
        <v>5435</v>
      </c>
      <c r="D2026" s="28" t="s">
        <v>139</v>
      </c>
    </row>
    <row r="2027" spans="1:4">
      <c r="A2027" s="28" t="s">
        <v>5434</v>
      </c>
      <c r="B2027" s="28">
        <v>532508</v>
      </c>
      <c r="C2027" s="28" t="s">
        <v>5433</v>
      </c>
      <c r="D2027" s="28" t="s">
        <v>1566</v>
      </c>
    </row>
    <row r="2028" spans="1:4">
      <c r="A2028" s="28" t="s">
        <v>5432</v>
      </c>
      <c r="B2028" s="28">
        <v>532286</v>
      </c>
      <c r="C2028" s="28" t="s">
        <v>5431</v>
      </c>
      <c r="D2028" s="28" t="s">
        <v>1566</v>
      </c>
    </row>
    <row r="2029" spans="1:4">
      <c r="A2029" s="28" t="s">
        <v>5430</v>
      </c>
      <c r="B2029" s="28">
        <v>531543</v>
      </c>
      <c r="C2029" s="28" t="s">
        <v>5429</v>
      </c>
      <c r="D2029" s="28" t="s">
        <v>636</v>
      </c>
    </row>
    <row r="2030" spans="1:4">
      <c r="A2030" s="28" t="s">
        <v>5428</v>
      </c>
      <c r="B2030" s="28">
        <v>540311</v>
      </c>
      <c r="C2030" s="28" t="s">
        <v>5427</v>
      </c>
      <c r="D2030" s="28" t="s">
        <v>691</v>
      </c>
    </row>
    <row r="2031" spans="1:4">
      <c r="A2031" s="28" t="s">
        <v>5426</v>
      </c>
      <c r="B2031" s="28">
        <v>539225</v>
      </c>
      <c r="C2031" s="28" t="s">
        <v>1451</v>
      </c>
      <c r="D2031" s="28" t="s">
        <v>1844</v>
      </c>
    </row>
    <row r="2032" spans="1:4">
      <c r="A2032" s="28" t="s">
        <v>5425</v>
      </c>
      <c r="B2032" s="28">
        <v>536493</v>
      </c>
      <c r="C2032" s="28" t="s">
        <v>1451</v>
      </c>
      <c r="D2032" s="28" t="s">
        <v>130</v>
      </c>
    </row>
    <row r="2033" spans="1:4">
      <c r="A2033" s="28" t="s">
        <v>5424</v>
      </c>
      <c r="B2033" s="28">
        <v>532644</v>
      </c>
      <c r="C2033" s="28" t="s">
        <v>5423</v>
      </c>
      <c r="D2033" s="28" t="s">
        <v>403</v>
      </c>
    </row>
    <row r="2034" spans="1:4">
      <c r="A2034" s="28" t="s">
        <v>5422</v>
      </c>
      <c r="B2034" s="28">
        <v>500380</v>
      </c>
      <c r="C2034" s="28" t="s">
        <v>5421</v>
      </c>
      <c r="D2034" s="28" t="s">
        <v>403</v>
      </c>
    </row>
    <row r="2035" spans="1:4">
      <c r="A2035" s="28" t="s">
        <v>5420</v>
      </c>
      <c r="B2035" s="28">
        <v>532162</v>
      </c>
      <c r="C2035" s="28" t="s">
        <v>5419</v>
      </c>
      <c r="D2035" s="28" t="s">
        <v>1371</v>
      </c>
    </row>
    <row r="2036" spans="1:4">
      <c r="A2036" s="28" t="s">
        <v>5418</v>
      </c>
      <c r="B2036" s="28">
        <v>530007</v>
      </c>
      <c r="C2036" s="28" t="s">
        <v>5417</v>
      </c>
      <c r="D2036" s="28" t="s">
        <v>809</v>
      </c>
    </row>
    <row r="2037" spans="1:4">
      <c r="A2037" s="28" t="s">
        <v>5416</v>
      </c>
      <c r="B2037" s="28">
        <v>538765</v>
      </c>
      <c r="C2037" s="28" t="s">
        <v>1451</v>
      </c>
      <c r="D2037" s="28" t="s">
        <v>4166</v>
      </c>
    </row>
    <row r="2038" spans="1:4">
      <c r="A2038" s="28" t="s">
        <v>5415</v>
      </c>
      <c r="B2038" s="28">
        <v>523405</v>
      </c>
      <c r="C2038" s="28" t="s">
        <v>5414</v>
      </c>
      <c r="D2038" s="28" t="s">
        <v>688</v>
      </c>
    </row>
    <row r="2039" spans="1:4">
      <c r="A2039" s="28" t="s">
        <v>5413</v>
      </c>
      <c r="B2039" s="28">
        <v>522263</v>
      </c>
      <c r="C2039" s="28" t="s">
        <v>5411</v>
      </c>
      <c r="D2039" s="28" t="s">
        <v>647</v>
      </c>
    </row>
    <row r="2040" spans="1:4">
      <c r="A2040" s="28" t="s">
        <v>5412</v>
      </c>
      <c r="B2040" s="28">
        <v>522263</v>
      </c>
      <c r="C2040" s="28" t="s">
        <v>5411</v>
      </c>
      <c r="D2040" s="28" t="s">
        <v>647</v>
      </c>
    </row>
    <row r="2041" spans="1:4">
      <c r="A2041" s="28" t="s">
        <v>5410</v>
      </c>
      <c r="B2041" s="28">
        <v>511092</v>
      </c>
      <c r="C2041" s="28" t="s">
        <v>1451</v>
      </c>
      <c r="D2041" s="28" t="s">
        <v>1663</v>
      </c>
    </row>
    <row r="2042" spans="1:4">
      <c r="A2042" s="28" t="s">
        <v>5409</v>
      </c>
      <c r="B2042" s="28">
        <v>523712</v>
      </c>
      <c r="C2042" s="28" t="s">
        <v>1451</v>
      </c>
      <c r="D2042" s="28" t="s">
        <v>650</v>
      </c>
    </row>
    <row r="2043" spans="1:4">
      <c r="A2043" s="28" t="s">
        <v>5408</v>
      </c>
      <c r="B2043" s="28">
        <v>513691</v>
      </c>
      <c r="C2043" s="28" t="s">
        <v>5407</v>
      </c>
      <c r="D2043" s="28" t="s">
        <v>705</v>
      </c>
    </row>
    <row r="2044" spans="1:4">
      <c r="A2044" s="28" t="s">
        <v>5406</v>
      </c>
      <c r="B2044" s="28" t="s">
        <v>1451</v>
      </c>
      <c r="C2044" s="28" t="s">
        <v>5405</v>
      </c>
      <c r="D2044" s="28" t="s">
        <v>1596</v>
      </c>
    </row>
    <row r="2045" spans="1:4">
      <c r="A2045" s="28" t="s">
        <v>5404</v>
      </c>
      <c r="B2045" s="28">
        <v>523398</v>
      </c>
      <c r="C2045" s="28" t="s">
        <v>5402</v>
      </c>
      <c r="D2045" s="28" t="s">
        <v>349</v>
      </c>
    </row>
    <row r="2046" spans="1:4">
      <c r="A2046" s="28" t="s">
        <v>5403</v>
      </c>
      <c r="B2046" s="28">
        <v>523398</v>
      </c>
      <c r="C2046" s="28" t="s">
        <v>5402</v>
      </c>
      <c r="D2046" s="28" t="s">
        <v>349</v>
      </c>
    </row>
    <row r="2047" spans="1:4">
      <c r="A2047" s="28" t="s">
        <v>5401</v>
      </c>
      <c r="B2047" s="28">
        <v>531861</v>
      </c>
      <c r="C2047" s="28" t="s">
        <v>1451</v>
      </c>
      <c r="D2047" s="28" t="s">
        <v>661</v>
      </c>
    </row>
    <row r="2048" spans="1:4">
      <c r="A2048" s="28" t="s">
        <v>5400</v>
      </c>
      <c r="B2048" s="28">
        <v>534659</v>
      </c>
      <c r="C2048" s="28" t="s">
        <v>1451</v>
      </c>
      <c r="D2048" s="28" t="s">
        <v>664</v>
      </c>
    </row>
    <row r="2049" spans="1:4">
      <c r="A2049" s="28" t="s">
        <v>5399</v>
      </c>
      <c r="B2049" s="28">
        <v>542446</v>
      </c>
      <c r="C2049" s="28" t="s">
        <v>5398</v>
      </c>
      <c r="D2049" s="28" t="s">
        <v>310</v>
      </c>
    </row>
    <row r="2050" spans="1:4">
      <c r="A2050" s="28" t="s">
        <v>5397</v>
      </c>
      <c r="B2050" s="28">
        <v>538092</v>
      </c>
      <c r="C2050" s="28" t="s">
        <v>1451</v>
      </c>
      <c r="D2050" s="28" t="s">
        <v>799</v>
      </c>
    </row>
    <row r="2051" spans="1:4">
      <c r="A2051" s="28" t="s">
        <v>5396</v>
      </c>
      <c r="B2051" s="28">
        <v>505750</v>
      </c>
      <c r="C2051" s="28" t="s">
        <v>1451</v>
      </c>
      <c r="D2051" s="28" t="s">
        <v>231</v>
      </c>
    </row>
    <row r="2052" spans="1:4">
      <c r="A2052" s="28" t="s">
        <v>5395</v>
      </c>
      <c r="B2052" s="28">
        <v>508929</v>
      </c>
      <c r="C2052" s="28" t="s">
        <v>1451</v>
      </c>
      <c r="D2052" s="28" t="s">
        <v>642</v>
      </c>
    </row>
    <row r="2053" spans="1:4">
      <c r="A2053" s="28" t="s">
        <v>5394</v>
      </c>
      <c r="B2053" s="28">
        <v>530985</v>
      </c>
      <c r="C2053" s="28" t="s">
        <v>1451</v>
      </c>
      <c r="D2053" s="28" t="s">
        <v>720</v>
      </c>
    </row>
    <row r="2054" spans="1:4">
      <c r="A2054" s="28" t="s">
        <v>5393</v>
      </c>
      <c r="B2054" s="28">
        <v>506016</v>
      </c>
      <c r="C2054" s="28" t="s">
        <v>1451</v>
      </c>
      <c r="D2054" s="28" t="s">
        <v>647</v>
      </c>
    </row>
    <row r="2055" spans="1:4">
      <c r="A2055" s="28" t="s">
        <v>5392</v>
      </c>
      <c r="B2055" s="28">
        <v>504080</v>
      </c>
      <c r="C2055" s="28" t="s">
        <v>1451</v>
      </c>
      <c r="D2055" s="28" t="s">
        <v>674</v>
      </c>
    </row>
    <row r="2056" spans="1:4">
      <c r="A2056" s="28" t="s">
        <v>5391</v>
      </c>
      <c r="B2056" s="28">
        <v>533148</v>
      </c>
      <c r="C2056" s="28" t="s">
        <v>5390</v>
      </c>
      <c r="D2056" s="28" t="s">
        <v>1779</v>
      </c>
    </row>
    <row r="2057" spans="1:4">
      <c r="A2057" s="28" t="s">
        <v>5389</v>
      </c>
      <c r="B2057" s="28">
        <v>532642</v>
      </c>
      <c r="C2057" s="28" t="s">
        <v>5388</v>
      </c>
      <c r="D2057" s="28" t="s">
        <v>688</v>
      </c>
    </row>
    <row r="2058" spans="1:4">
      <c r="A2058" s="28" t="s">
        <v>5387</v>
      </c>
      <c r="B2058" s="28">
        <v>500228</v>
      </c>
      <c r="C2058" s="28" t="s">
        <v>5386</v>
      </c>
      <c r="D2058" s="28" t="s">
        <v>1566</v>
      </c>
    </row>
    <row r="2059" spans="1:4">
      <c r="A2059" s="28" t="s">
        <v>5385</v>
      </c>
      <c r="B2059" s="28">
        <v>520057</v>
      </c>
      <c r="C2059" s="28" t="s">
        <v>5384</v>
      </c>
      <c r="D2059" s="28" t="s">
        <v>705</v>
      </c>
    </row>
    <row r="2060" spans="1:4">
      <c r="A2060" s="28" t="s">
        <v>5383</v>
      </c>
      <c r="B2060" s="28">
        <v>520057</v>
      </c>
      <c r="C2060" s="28" t="s">
        <v>5382</v>
      </c>
      <c r="D2060" s="28" t="s">
        <v>705</v>
      </c>
    </row>
    <row r="2061" spans="1:4">
      <c r="A2061" s="28" t="s">
        <v>5381</v>
      </c>
      <c r="B2061" s="28">
        <v>534600</v>
      </c>
      <c r="C2061" s="28" t="s">
        <v>1451</v>
      </c>
      <c r="D2061" s="28" t="s">
        <v>139</v>
      </c>
    </row>
    <row r="2062" spans="1:4">
      <c r="A2062" s="28" t="s">
        <v>5380</v>
      </c>
      <c r="B2062" s="28">
        <v>533155</v>
      </c>
      <c r="C2062" s="28" t="s">
        <v>5379</v>
      </c>
      <c r="D2062" s="28" t="s">
        <v>323</v>
      </c>
    </row>
    <row r="2063" spans="1:4">
      <c r="A2063" s="28" t="s">
        <v>5378</v>
      </c>
      <c r="B2063" s="28">
        <v>533320</v>
      </c>
      <c r="C2063" s="28" t="s">
        <v>5377</v>
      </c>
      <c r="D2063" s="28" t="s">
        <v>723</v>
      </c>
    </row>
    <row r="2064" spans="1:4">
      <c r="A2064" s="28" t="s">
        <v>5376</v>
      </c>
      <c r="B2064" s="28">
        <v>530019</v>
      </c>
      <c r="C2064" s="28" t="s">
        <v>5375</v>
      </c>
      <c r="D2064" s="28" t="s">
        <v>188</v>
      </c>
    </row>
    <row r="2065" spans="1:4">
      <c r="A2065" s="28" t="s">
        <v>5374</v>
      </c>
      <c r="B2065" s="28" t="s">
        <v>1451</v>
      </c>
      <c r="C2065" s="28" t="s">
        <v>5373</v>
      </c>
      <c r="D2065" s="28" t="s">
        <v>1596</v>
      </c>
    </row>
    <row r="2066" spans="1:4">
      <c r="A2066" s="28" t="s">
        <v>5372</v>
      </c>
      <c r="B2066" s="28">
        <v>516078</v>
      </c>
      <c r="C2066" s="28" t="s">
        <v>1451</v>
      </c>
      <c r="D2066" s="28" t="s">
        <v>846</v>
      </c>
    </row>
    <row r="2067" spans="1:4">
      <c r="A2067" s="28" t="s">
        <v>5371</v>
      </c>
      <c r="B2067" s="28">
        <v>511060</v>
      </c>
      <c r="C2067" s="28" t="s">
        <v>1451</v>
      </c>
      <c r="D2067" s="28" t="s">
        <v>1467</v>
      </c>
    </row>
    <row r="2068" spans="1:4">
      <c r="A2068" s="28" t="s">
        <v>5370</v>
      </c>
      <c r="B2068" s="28">
        <v>539216</v>
      </c>
      <c r="C2068" s="28" t="s">
        <v>1451</v>
      </c>
      <c r="D2068" s="28" t="s">
        <v>636</v>
      </c>
    </row>
    <row r="2069" spans="1:4">
      <c r="A2069" s="28" t="s">
        <v>5369</v>
      </c>
      <c r="B2069" s="28">
        <v>507987</v>
      </c>
      <c r="C2069" s="28" t="s">
        <v>1451</v>
      </c>
      <c r="D2069" s="28" t="s">
        <v>720</v>
      </c>
    </row>
    <row r="2070" spans="1:4">
      <c r="A2070" s="28" t="s">
        <v>5368</v>
      </c>
      <c r="B2070" s="28">
        <v>534623</v>
      </c>
      <c r="C2070" s="28" t="s">
        <v>1451</v>
      </c>
      <c r="D2070" s="28" t="s">
        <v>4166</v>
      </c>
    </row>
    <row r="2071" spans="1:4">
      <c r="A2071" s="28" t="s">
        <v>5367</v>
      </c>
      <c r="B2071" s="28">
        <v>535648</v>
      </c>
      <c r="C2071" s="28" t="s">
        <v>5366</v>
      </c>
      <c r="D2071" s="28" t="s">
        <v>2183</v>
      </c>
    </row>
    <row r="2072" spans="1:4">
      <c r="A2072" s="28" t="s">
        <v>5365</v>
      </c>
      <c r="B2072" s="28">
        <v>531035</v>
      </c>
      <c r="C2072" s="28" t="s">
        <v>1451</v>
      </c>
      <c r="D2072" s="28" t="s">
        <v>1981</v>
      </c>
    </row>
    <row r="2073" spans="1:4">
      <c r="A2073" s="28" t="s">
        <v>5364</v>
      </c>
      <c r="B2073" s="28">
        <v>519248</v>
      </c>
      <c r="C2073" s="28" t="s">
        <v>5363</v>
      </c>
      <c r="D2073" s="28" t="s">
        <v>1362</v>
      </c>
    </row>
    <row r="2074" spans="1:4">
      <c r="A2074" s="28" t="s">
        <v>5362</v>
      </c>
      <c r="B2074" s="28">
        <v>542544</v>
      </c>
      <c r="C2074" s="28" t="s">
        <v>5361</v>
      </c>
      <c r="D2074" s="28" t="s">
        <v>661</v>
      </c>
    </row>
    <row r="2075" spans="1:4">
      <c r="A2075" s="28" t="s">
        <v>5360</v>
      </c>
      <c r="B2075" s="28">
        <v>532926</v>
      </c>
      <c r="C2075" s="28" t="s">
        <v>5359</v>
      </c>
      <c r="D2075" s="28" t="s">
        <v>583</v>
      </c>
    </row>
    <row r="2076" spans="1:4">
      <c r="A2076" s="28" t="s">
        <v>5358</v>
      </c>
      <c r="B2076" s="28">
        <v>504076</v>
      </c>
      <c r="C2076" s="28" t="s">
        <v>1451</v>
      </c>
      <c r="D2076" s="28" t="s">
        <v>465</v>
      </c>
    </row>
    <row r="2077" spans="1:4">
      <c r="A2077" s="28" t="s">
        <v>5357</v>
      </c>
      <c r="B2077" s="28">
        <v>514448</v>
      </c>
      <c r="C2077" s="28" t="s">
        <v>1451</v>
      </c>
      <c r="D2077" s="28" t="s">
        <v>121</v>
      </c>
    </row>
    <row r="2078" spans="1:4">
      <c r="A2078" s="28" t="s">
        <v>5356</v>
      </c>
      <c r="B2078" s="28">
        <v>513250</v>
      </c>
      <c r="C2078" s="28" t="s">
        <v>5355</v>
      </c>
      <c r="D2078" s="28" t="s">
        <v>465</v>
      </c>
    </row>
    <row r="2079" spans="1:4">
      <c r="A2079" s="28" t="s">
        <v>5354</v>
      </c>
      <c r="B2079" s="28">
        <v>539246</v>
      </c>
      <c r="C2079" s="28" t="s">
        <v>1451</v>
      </c>
      <c r="D2079" s="28" t="s">
        <v>928</v>
      </c>
    </row>
    <row r="2080" spans="1:4">
      <c r="A2080" s="28" t="s">
        <v>5353</v>
      </c>
      <c r="B2080" s="28">
        <v>532673</v>
      </c>
      <c r="C2080" s="28" t="s">
        <v>5352</v>
      </c>
      <c r="D2080" s="28" t="s">
        <v>523</v>
      </c>
    </row>
    <row r="2081" spans="1:4">
      <c r="A2081" s="28" t="s">
        <v>5351</v>
      </c>
      <c r="B2081" s="28">
        <v>539686</v>
      </c>
      <c r="C2081" s="28" t="s">
        <v>1451</v>
      </c>
      <c r="D2081" s="28" t="s">
        <v>1779</v>
      </c>
    </row>
    <row r="2082" spans="1:4">
      <c r="A2082" s="28" t="s">
        <v>5350</v>
      </c>
      <c r="B2082" s="28">
        <v>532889</v>
      </c>
      <c r="C2082" s="28" t="s">
        <v>5349</v>
      </c>
      <c r="D2082" s="28" t="s">
        <v>636</v>
      </c>
    </row>
    <row r="2083" spans="1:4">
      <c r="A2083" s="28" t="s">
        <v>5348</v>
      </c>
      <c r="B2083" s="28">
        <v>511728</v>
      </c>
      <c r="C2083" s="28" t="s">
        <v>1451</v>
      </c>
      <c r="D2083" s="28" t="s">
        <v>720</v>
      </c>
    </row>
    <row r="2084" spans="1:4">
      <c r="A2084" s="28" t="s">
        <v>5347</v>
      </c>
      <c r="B2084" s="28">
        <v>514360</v>
      </c>
      <c r="C2084" s="28" t="s">
        <v>1451</v>
      </c>
      <c r="D2084" s="28" t="s">
        <v>647</v>
      </c>
    </row>
    <row r="2085" spans="1:4">
      <c r="A2085" s="28" t="s">
        <v>5346</v>
      </c>
      <c r="B2085" s="28">
        <v>542323</v>
      </c>
      <c r="C2085" s="28" t="s">
        <v>5345</v>
      </c>
      <c r="D2085" s="28" t="s">
        <v>1779</v>
      </c>
    </row>
    <row r="2086" spans="1:4">
      <c r="A2086" s="28" t="s">
        <v>5344</v>
      </c>
      <c r="B2086" s="28">
        <v>540756</v>
      </c>
      <c r="C2086" s="28" t="s">
        <v>1451</v>
      </c>
      <c r="D2086" s="28" t="s">
        <v>2269</v>
      </c>
    </row>
    <row r="2087" spans="1:4">
      <c r="A2087" s="28" t="s">
        <v>5343</v>
      </c>
      <c r="B2087" s="28">
        <v>539393</v>
      </c>
      <c r="C2087" s="28" t="s">
        <v>1451</v>
      </c>
      <c r="D2087" s="28" t="s">
        <v>5342</v>
      </c>
    </row>
    <row r="2088" spans="1:4">
      <c r="A2088" s="28" t="s">
        <v>5341</v>
      </c>
      <c r="B2088" s="28">
        <v>524322</v>
      </c>
      <c r="C2088" s="28" t="s">
        <v>1451</v>
      </c>
      <c r="D2088" s="28" t="s">
        <v>188</v>
      </c>
    </row>
    <row r="2089" spans="1:4">
      <c r="A2089" s="28" t="s">
        <v>5340</v>
      </c>
      <c r="B2089" s="28">
        <v>524109</v>
      </c>
      <c r="C2089" s="28" t="s">
        <v>5339</v>
      </c>
      <c r="D2089" s="28" t="s">
        <v>231</v>
      </c>
    </row>
    <row r="2090" spans="1:4">
      <c r="A2090" s="28" t="s">
        <v>5338</v>
      </c>
      <c r="B2090" s="28">
        <v>524675</v>
      </c>
      <c r="C2090" s="28" t="s">
        <v>1451</v>
      </c>
      <c r="D2090" s="28" t="s">
        <v>928</v>
      </c>
    </row>
    <row r="2091" spans="1:4">
      <c r="A2091" s="28" t="s">
        <v>5337</v>
      </c>
      <c r="B2091" s="28">
        <v>531778</v>
      </c>
      <c r="C2091" s="28" t="s">
        <v>1451</v>
      </c>
      <c r="D2091" s="28" t="s">
        <v>2195</v>
      </c>
    </row>
    <row r="2092" spans="1:4">
      <c r="A2092" s="28" t="s">
        <v>5336</v>
      </c>
      <c r="B2092" s="28">
        <v>504840</v>
      </c>
      <c r="C2092" s="28" t="s">
        <v>1451</v>
      </c>
      <c r="D2092" s="28" t="s">
        <v>846</v>
      </c>
    </row>
    <row r="2093" spans="1:4">
      <c r="A2093" s="28" t="s">
        <v>5335</v>
      </c>
      <c r="B2093" s="28">
        <v>531780</v>
      </c>
      <c r="C2093" s="28" t="s">
        <v>1451</v>
      </c>
      <c r="D2093" s="28" t="s">
        <v>928</v>
      </c>
    </row>
    <row r="2094" spans="1:4">
      <c r="A2094" s="28" t="s">
        <v>5334</v>
      </c>
      <c r="B2094" s="28">
        <v>500233</v>
      </c>
      <c r="C2094" s="28" t="s">
        <v>5333</v>
      </c>
      <c r="D2094" s="28" t="s">
        <v>2113</v>
      </c>
    </row>
    <row r="2095" spans="1:4">
      <c r="A2095" s="28" t="s">
        <v>5332</v>
      </c>
      <c r="B2095" s="28">
        <v>500234</v>
      </c>
      <c r="C2095" s="28" t="s">
        <v>5331</v>
      </c>
      <c r="D2095" s="28" t="s">
        <v>403</v>
      </c>
    </row>
    <row r="2096" spans="1:4">
      <c r="A2096" s="28" t="s">
        <v>5330</v>
      </c>
      <c r="B2096" s="28">
        <v>521054</v>
      </c>
      <c r="C2096" s="28" t="s">
        <v>1451</v>
      </c>
      <c r="D2096" s="28" t="s">
        <v>636</v>
      </c>
    </row>
    <row r="2097" spans="1:4">
      <c r="A2097" s="28" t="s">
        <v>5329</v>
      </c>
      <c r="B2097" s="28">
        <v>530201</v>
      </c>
      <c r="C2097" s="28" t="s">
        <v>1451</v>
      </c>
      <c r="D2097" s="28" t="s">
        <v>636</v>
      </c>
    </row>
    <row r="2098" spans="1:4">
      <c r="A2098" s="28" t="s">
        <v>5328</v>
      </c>
      <c r="B2098" s="28">
        <v>539014</v>
      </c>
      <c r="C2098" s="28" t="s">
        <v>1451</v>
      </c>
      <c r="D2098" s="28" t="s">
        <v>928</v>
      </c>
    </row>
    <row r="2099" spans="1:4">
      <c r="A2099" s="28" t="s">
        <v>5327</v>
      </c>
      <c r="B2099" s="28">
        <v>522287</v>
      </c>
      <c r="C2099" s="28" t="s">
        <v>5326</v>
      </c>
      <c r="D2099" s="28" t="s">
        <v>465</v>
      </c>
    </row>
    <row r="2100" spans="1:4">
      <c r="A2100" s="28" t="s">
        <v>5325</v>
      </c>
      <c r="B2100" s="28" t="s">
        <v>1451</v>
      </c>
      <c r="C2100" s="28" t="s">
        <v>5324</v>
      </c>
      <c r="D2100" s="28" t="s">
        <v>1596</v>
      </c>
    </row>
    <row r="2101" spans="1:4">
      <c r="A2101" s="28" t="s">
        <v>5323</v>
      </c>
      <c r="B2101" s="28">
        <v>513509</v>
      </c>
      <c r="C2101" s="28" t="s">
        <v>5322</v>
      </c>
      <c r="D2101" s="28" t="s">
        <v>705</v>
      </c>
    </row>
    <row r="2102" spans="1:4">
      <c r="A2102" s="28" t="s">
        <v>5321</v>
      </c>
      <c r="B2102" s="28">
        <v>533302</v>
      </c>
      <c r="C2102" s="28" t="s">
        <v>5320</v>
      </c>
      <c r="D2102" s="28" t="s">
        <v>1507</v>
      </c>
    </row>
    <row r="2103" spans="1:4">
      <c r="A2103" s="28" t="s">
        <v>5319</v>
      </c>
      <c r="B2103" s="28">
        <v>500235</v>
      </c>
      <c r="C2103" s="28" t="s">
        <v>5318</v>
      </c>
      <c r="D2103" s="28" t="s">
        <v>1566</v>
      </c>
    </row>
    <row r="2104" spans="1:4">
      <c r="A2104" s="28" t="s">
        <v>5317</v>
      </c>
      <c r="B2104" s="28">
        <v>532468</v>
      </c>
      <c r="C2104" s="28" t="s">
        <v>1451</v>
      </c>
      <c r="D2104" s="28" t="s">
        <v>688</v>
      </c>
    </row>
    <row r="2105" spans="1:4">
      <c r="A2105" s="28" t="s">
        <v>5316</v>
      </c>
      <c r="B2105" s="28">
        <v>514322</v>
      </c>
      <c r="C2105" s="28" t="s">
        <v>1451</v>
      </c>
      <c r="D2105" s="28" t="s">
        <v>636</v>
      </c>
    </row>
    <row r="2106" spans="1:4">
      <c r="A2106" s="28" t="s">
        <v>5315</v>
      </c>
      <c r="B2106" s="28">
        <v>511131</v>
      </c>
      <c r="C2106" s="28" t="s">
        <v>1451</v>
      </c>
      <c r="D2106" s="28" t="s">
        <v>642</v>
      </c>
    </row>
    <row r="2107" spans="1:4">
      <c r="A2107" s="28" t="s">
        <v>5314</v>
      </c>
      <c r="B2107" s="28">
        <v>526668</v>
      </c>
      <c r="C2107" s="28" t="s">
        <v>5313</v>
      </c>
      <c r="D2107" s="28" t="s">
        <v>1527</v>
      </c>
    </row>
    <row r="2108" spans="1:4">
      <c r="A2108" s="28" t="s">
        <v>5312</v>
      </c>
      <c r="B2108" s="28">
        <v>532741</v>
      </c>
      <c r="C2108" s="28" t="s">
        <v>5311</v>
      </c>
      <c r="D2108" s="28" t="s">
        <v>1566</v>
      </c>
    </row>
    <row r="2109" spans="1:4">
      <c r="A2109" s="28" t="s">
        <v>5310</v>
      </c>
      <c r="B2109" s="28">
        <v>524604</v>
      </c>
      <c r="C2109" s="28" t="s">
        <v>1451</v>
      </c>
      <c r="D2109" s="28" t="s">
        <v>188</v>
      </c>
    </row>
    <row r="2110" spans="1:4">
      <c r="A2110" s="28" t="s">
        <v>5309</v>
      </c>
      <c r="B2110" s="28">
        <v>780003</v>
      </c>
      <c r="C2110" s="28" t="s">
        <v>1451</v>
      </c>
      <c r="D2110" s="28" t="s">
        <v>1596</v>
      </c>
    </row>
    <row r="2111" spans="1:4">
      <c r="A2111" s="28" t="s">
        <v>5308</v>
      </c>
      <c r="B2111" s="28">
        <v>506184</v>
      </c>
      <c r="C2111" s="28" t="s">
        <v>5307</v>
      </c>
      <c r="D2111" s="28" t="s">
        <v>763</v>
      </c>
    </row>
    <row r="2112" spans="1:4">
      <c r="A2112" s="28" t="s">
        <v>5306</v>
      </c>
      <c r="B2112" s="28">
        <v>538896</v>
      </c>
      <c r="C2112" s="28" t="s">
        <v>1451</v>
      </c>
      <c r="D2112" s="28" t="s">
        <v>397</v>
      </c>
    </row>
    <row r="2113" spans="1:4">
      <c r="A2113" s="28" t="s">
        <v>5305</v>
      </c>
      <c r="B2113" s="28">
        <v>541005</v>
      </c>
      <c r="C2113" s="28" t="s">
        <v>1451</v>
      </c>
      <c r="D2113" s="28" t="s">
        <v>799</v>
      </c>
    </row>
    <row r="2114" spans="1:4">
      <c r="A2114" s="28" t="s">
        <v>5304</v>
      </c>
      <c r="B2114" s="28">
        <v>521242</v>
      </c>
      <c r="C2114" s="28" t="s">
        <v>1451</v>
      </c>
      <c r="D2114" s="28" t="s">
        <v>636</v>
      </c>
    </row>
    <row r="2115" spans="1:4">
      <c r="A2115" s="28" t="s">
        <v>5303</v>
      </c>
      <c r="B2115" s="28">
        <v>500236</v>
      </c>
      <c r="C2115" s="28" t="s">
        <v>5302</v>
      </c>
      <c r="D2115" s="28" t="s">
        <v>1555</v>
      </c>
    </row>
    <row r="2116" spans="1:4">
      <c r="A2116" s="28" t="s">
        <v>5301</v>
      </c>
      <c r="B2116" s="28">
        <v>513456</v>
      </c>
      <c r="C2116" s="28" t="s">
        <v>1451</v>
      </c>
      <c r="D2116" s="28" t="s">
        <v>139</v>
      </c>
    </row>
    <row r="2117" spans="1:4">
      <c r="A2117" s="28" t="s">
        <v>5300</v>
      </c>
      <c r="B2117" s="28">
        <v>506525</v>
      </c>
      <c r="C2117" s="28" t="s">
        <v>5299</v>
      </c>
      <c r="D2117" s="28" t="s">
        <v>397</v>
      </c>
    </row>
    <row r="2118" spans="1:4">
      <c r="A2118" s="28" t="s">
        <v>5298</v>
      </c>
      <c r="B2118" s="28">
        <v>507779</v>
      </c>
      <c r="C2118" s="28" t="s">
        <v>1451</v>
      </c>
      <c r="D2118" s="28" t="s">
        <v>846</v>
      </c>
    </row>
    <row r="2119" spans="1:4">
      <c r="A2119" s="28" t="s">
        <v>5297</v>
      </c>
      <c r="B2119" s="28">
        <v>500165</v>
      </c>
      <c r="C2119" s="28" t="s">
        <v>5296</v>
      </c>
      <c r="D2119" s="28" t="s">
        <v>2113</v>
      </c>
    </row>
    <row r="2120" spans="1:4">
      <c r="A2120" s="28" t="s">
        <v>5295</v>
      </c>
      <c r="B2120" s="28">
        <v>540515</v>
      </c>
      <c r="C2120" s="28" t="s">
        <v>1451</v>
      </c>
      <c r="D2120" s="28" t="s">
        <v>661</v>
      </c>
    </row>
    <row r="2121" spans="1:4">
      <c r="A2121" s="28" t="s">
        <v>5294</v>
      </c>
      <c r="B2121" s="28">
        <v>512399</v>
      </c>
      <c r="C2121" s="28" t="s">
        <v>1451</v>
      </c>
      <c r="D2121" s="28" t="s">
        <v>661</v>
      </c>
    </row>
    <row r="2122" spans="1:4">
      <c r="A2122" s="28" t="s">
        <v>5293</v>
      </c>
      <c r="B2122" s="28">
        <v>512036</v>
      </c>
      <c r="C2122" s="28" t="s">
        <v>1451</v>
      </c>
      <c r="D2122" s="28" t="s">
        <v>636</v>
      </c>
    </row>
    <row r="2123" spans="1:4">
      <c r="A2123" s="28" t="s">
        <v>5292</v>
      </c>
      <c r="B2123" s="28">
        <v>539679</v>
      </c>
      <c r="C2123" s="28" t="s">
        <v>1451</v>
      </c>
      <c r="D2123" s="28" t="s">
        <v>720</v>
      </c>
    </row>
    <row r="2124" spans="1:4">
      <c r="A2124" s="28" t="s">
        <v>5291</v>
      </c>
      <c r="B2124" s="28" t="s">
        <v>1451</v>
      </c>
      <c r="C2124" s="28" t="s">
        <v>5290</v>
      </c>
      <c r="D2124" s="28" t="s">
        <v>1449</v>
      </c>
    </row>
    <row r="2125" spans="1:4">
      <c r="A2125" s="28" t="s">
        <v>5289</v>
      </c>
      <c r="B2125" s="28">
        <v>526115</v>
      </c>
      <c r="C2125" s="28" t="s">
        <v>1451</v>
      </c>
      <c r="D2125" s="28" t="s">
        <v>763</v>
      </c>
    </row>
    <row r="2126" spans="1:4">
      <c r="A2126" s="28" t="s">
        <v>5288</v>
      </c>
      <c r="B2126" s="28">
        <v>541161</v>
      </c>
      <c r="C2126" s="28" t="s">
        <v>5287</v>
      </c>
      <c r="D2126" s="28" t="s">
        <v>642</v>
      </c>
    </row>
    <row r="2127" spans="1:4">
      <c r="A2127" s="28" t="s">
        <v>5286</v>
      </c>
      <c r="B2127" s="28">
        <v>533451</v>
      </c>
      <c r="C2127" s="28" t="s">
        <v>5285</v>
      </c>
      <c r="D2127" s="28" t="s">
        <v>1779</v>
      </c>
    </row>
    <row r="2128" spans="1:4">
      <c r="A2128" s="28" t="s">
        <v>5284</v>
      </c>
      <c r="B2128" s="28">
        <v>538928</v>
      </c>
      <c r="C2128" s="28" t="s">
        <v>1451</v>
      </c>
      <c r="D2128" s="28" t="s">
        <v>720</v>
      </c>
    </row>
    <row r="2129" spans="1:4">
      <c r="A2129" s="28" t="s">
        <v>5283</v>
      </c>
      <c r="B2129" s="28">
        <v>537784</v>
      </c>
      <c r="C2129" s="28" t="s">
        <v>1451</v>
      </c>
      <c r="D2129" s="28" t="s">
        <v>1467</v>
      </c>
    </row>
    <row r="2130" spans="1:4">
      <c r="A2130" s="28" t="s">
        <v>5282</v>
      </c>
      <c r="B2130" s="28">
        <v>590003</v>
      </c>
      <c r="C2130" s="28" t="s">
        <v>5281</v>
      </c>
      <c r="D2130" s="28" t="s">
        <v>639</v>
      </c>
    </row>
    <row r="2131" spans="1:4">
      <c r="A2131" s="28" t="s">
        <v>5280</v>
      </c>
      <c r="B2131" s="28">
        <v>531687</v>
      </c>
      <c r="C2131" s="28" t="s">
        <v>5279</v>
      </c>
      <c r="D2131" s="28" t="s">
        <v>130</v>
      </c>
    </row>
    <row r="2132" spans="1:4">
      <c r="A2132" s="28" t="s">
        <v>5278</v>
      </c>
      <c r="B2132" s="28">
        <v>539533</v>
      </c>
      <c r="C2132" s="28" t="s">
        <v>1451</v>
      </c>
      <c r="D2132" s="28" t="s">
        <v>661</v>
      </c>
    </row>
    <row r="2133" spans="1:4">
      <c r="A2133" s="28" t="s">
        <v>5277</v>
      </c>
      <c r="B2133" s="28">
        <v>502933</v>
      </c>
      <c r="C2133" s="28" t="s">
        <v>1451</v>
      </c>
      <c r="D2133" s="28" t="s">
        <v>636</v>
      </c>
    </row>
    <row r="2134" spans="1:4">
      <c r="A2134" s="28" t="s">
        <v>5276</v>
      </c>
      <c r="B2134" s="28">
        <v>532925</v>
      </c>
      <c r="C2134" s="28" t="s">
        <v>5275</v>
      </c>
      <c r="D2134" s="28" t="s">
        <v>647</v>
      </c>
    </row>
    <row r="2135" spans="1:4">
      <c r="A2135" s="28" t="s">
        <v>5274</v>
      </c>
      <c r="B2135" s="28">
        <v>532899</v>
      </c>
      <c r="C2135" s="28" t="s">
        <v>5273</v>
      </c>
      <c r="D2135" s="28" t="s">
        <v>130</v>
      </c>
    </row>
    <row r="2136" spans="1:4">
      <c r="A2136" s="28" t="s">
        <v>5272</v>
      </c>
      <c r="B2136" s="28">
        <v>524444</v>
      </c>
      <c r="C2136" s="28" t="s">
        <v>1451</v>
      </c>
      <c r="D2136" s="28" t="s">
        <v>1362</v>
      </c>
    </row>
    <row r="2137" spans="1:4">
      <c r="A2137" s="28" t="s">
        <v>5271</v>
      </c>
      <c r="B2137" s="28">
        <v>535136</v>
      </c>
      <c r="C2137" s="28" t="s">
        <v>1451</v>
      </c>
      <c r="D2137" s="28" t="s">
        <v>636</v>
      </c>
    </row>
    <row r="2138" spans="1:4">
      <c r="A2138" s="28" t="s">
        <v>5270</v>
      </c>
      <c r="B2138" s="28">
        <v>590041</v>
      </c>
      <c r="C2138" s="28" t="s">
        <v>5269</v>
      </c>
      <c r="D2138" s="28" t="s">
        <v>1513</v>
      </c>
    </row>
    <row r="2139" spans="1:4">
      <c r="A2139" s="28" t="s">
        <v>5268</v>
      </c>
      <c r="B2139" s="28">
        <v>530255</v>
      </c>
      <c r="C2139" s="28" t="s">
        <v>1451</v>
      </c>
      <c r="D2139" s="28" t="s">
        <v>1371</v>
      </c>
    </row>
    <row r="2140" spans="1:4">
      <c r="A2140" s="28" t="s">
        <v>5267</v>
      </c>
      <c r="B2140" s="28">
        <v>539276</v>
      </c>
      <c r="C2140" s="28" t="s">
        <v>5266</v>
      </c>
      <c r="D2140" s="28" t="s">
        <v>2269</v>
      </c>
    </row>
    <row r="2141" spans="1:4">
      <c r="A2141" s="28" t="s">
        <v>5265</v>
      </c>
      <c r="B2141" s="28">
        <v>504084</v>
      </c>
      <c r="C2141" s="28" t="s">
        <v>1451</v>
      </c>
      <c r="D2141" s="28" t="s">
        <v>674</v>
      </c>
    </row>
    <row r="2142" spans="1:4">
      <c r="A2142" s="28" t="s">
        <v>5264</v>
      </c>
      <c r="B2142" s="28">
        <v>539562</v>
      </c>
      <c r="C2142" s="28" t="s">
        <v>1451</v>
      </c>
      <c r="D2142" s="28" t="s">
        <v>661</v>
      </c>
    </row>
    <row r="2143" spans="1:4">
      <c r="A2143" s="28" t="s">
        <v>5263</v>
      </c>
      <c r="B2143" s="28">
        <v>530357</v>
      </c>
      <c r="C2143" s="28" t="s">
        <v>1451</v>
      </c>
      <c r="D2143" s="28" t="s">
        <v>661</v>
      </c>
    </row>
    <row r="2144" spans="1:4">
      <c r="A2144" s="28" t="s">
        <v>5262</v>
      </c>
      <c r="B2144" s="28">
        <v>530357</v>
      </c>
      <c r="C2144" s="28" t="s">
        <v>1451</v>
      </c>
      <c r="D2144" s="28" t="s">
        <v>661</v>
      </c>
    </row>
    <row r="2145" spans="1:4">
      <c r="A2145" s="28" t="s">
        <v>5261</v>
      </c>
      <c r="B2145" s="28">
        <v>526067</v>
      </c>
      <c r="C2145" s="28" t="s">
        <v>1451</v>
      </c>
      <c r="D2145" s="28" t="s">
        <v>846</v>
      </c>
    </row>
    <row r="2146" spans="1:4">
      <c r="A2146" s="28" t="s">
        <v>5260</v>
      </c>
      <c r="B2146" s="28">
        <v>531784</v>
      </c>
      <c r="C2146" s="28" t="s">
        <v>1451</v>
      </c>
      <c r="D2146" s="28" t="s">
        <v>647</v>
      </c>
    </row>
    <row r="2147" spans="1:4">
      <c r="A2147" s="28" t="s">
        <v>5259</v>
      </c>
      <c r="B2147" s="28">
        <v>590066</v>
      </c>
      <c r="C2147" s="28" t="s">
        <v>5258</v>
      </c>
      <c r="D2147" s="28" t="s">
        <v>403</v>
      </c>
    </row>
    <row r="2148" spans="1:4">
      <c r="A2148" s="28" t="s">
        <v>5257</v>
      </c>
      <c r="B2148" s="28">
        <v>533192</v>
      </c>
      <c r="C2148" s="28" t="s">
        <v>5256</v>
      </c>
      <c r="D2148" s="28" t="s">
        <v>523</v>
      </c>
    </row>
    <row r="2149" spans="1:4">
      <c r="A2149" s="28" t="s">
        <v>5255</v>
      </c>
      <c r="B2149" s="28">
        <v>540385</v>
      </c>
      <c r="C2149" s="28" t="s">
        <v>1451</v>
      </c>
      <c r="D2149" s="28" t="s">
        <v>661</v>
      </c>
    </row>
    <row r="2150" spans="1:4">
      <c r="A2150" s="28" t="s">
        <v>5254</v>
      </c>
      <c r="B2150" s="28">
        <v>532054</v>
      </c>
      <c r="C2150" s="28" t="s">
        <v>5253</v>
      </c>
      <c r="D2150" s="28" t="s">
        <v>763</v>
      </c>
    </row>
    <row r="2151" spans="1:4">
      <c r="A2151" s="28" t="s">
        <v>5252</v>
      </c>
      <c r="B2151" s="28">
        <v>532714</v>
      </c>
      <c r="C2151" s="28" t="s">
        <v>5251</v>
      </c>
      <c r="D2151" s="28" t="s">
        <v>465</v>
      </c>
    </row>
    <row r="2152" spans="1:4">
      <c r="A2152" s="28" t="s">
        <v>5250</v>
      </c>
      <c r="B2152" s="28">
        <v>508993</v>
      </c>
      <c r="C2152" s="28" t="s">
        <v>1451</v>
      </c>
      <c r="D2152" s="28" t="s">
        <v>642</v>
      </c>
    </row>
    <row r="2153" spans="1:4">
      <c r="A2153" s="28" t="s">
        <v>5249</v>
      </c>
      <c r="B2153" s="28">
        <v>518011</v>
      </c>
      <c r="C2153" s="28" t="s">
        <v>1451</v>
      </c>
      <c r="D2153" s="28" t="s">
        <v>403</v>
      </c>
    </row>
    <row r="2154" spans="1:4">
      <c r="A2154" s="28" t="s">
        <v>5248</v>
      </c>
      <c r="B2154" s="28" t="s">
        <v>1451</v>
      </c>
      <c r="C2154" s="28" t="s">
        <v>5247</v>
      </c>
      <c r="D2154" s="28" t="s">
        <v>1449</v>
      </c>
    </row>
    <row r="2155" spans="1:4">
      <c r="A2155" s="28" t="s">
        <v>5246</v>
      </c>
      <c r="B2155" s="28">
        <v>517569</v>
      </c>
      <c r="C2155" s="28" t="s">
        <v>5245</v>
      </c>
      <c r="D2155" s="28" t="s">
        <v>674</v>
      </c>
    </row>
    <row r="2156" spans="1:4">
      <c r="A2156" s="28" t="s">
        <v>5244</v>
      </c>
      <c r="B2156" s="28">
        <v>519602</v>
      </c>
      <c r="C2156" s="28" t="s">
        <v>5243</v>
      </c>
      <c r="D2156" s="28" t="s">
        <v>1341</v>
      </c>
    </row>
    <row r="2157" spans="1:4">
      <c r="A2157" s="28" t="s">
        <v>5242</v>
      </c>
      <c r="B2157" s="28">
        <v>506528</v>
      </c>
      <c r="C2157" s="28" t="s">
        <v>1451</v>
      </c>
      <c r="D2157" s="28" t="s">
        <v>121</v>
      </c>
    </row>
    <row r="2158" spans="1:4">
      <c r="A2158" s="28" t="s">
        <v>5241</v>
      </c>
      <c r="B2158" s="28">
        <v>531163</v>
      </c>
      <c r="C2158" s="28" t="s">
        <v>5240</v>
      </c>
      <c r="D2158" s="28" t="s">
        <v>121</v>
      </c>
    </row>
    <row r="2159" spans="1:4">
      <c r="A2159" s="28" t="s">
        <v>5239</v>
      </c>
      <c r="B2159" s="28">
        <v>506530</v>
      </c>
      <c r="C2159" s="28" t="s">
        <v>1451</v>
      </c>
      <c r="D2159" s="28" t="s">
        <v>846</v>
      </c>
    </row>
    <row r="2160" spans="1:4">
      <c r="A2160" s="28" t="s">
        <v>5238</v>
      </c>
      <c r="B2160" s="28">
        <v>505890</v>
      </c>
      <c r="C2160" s="28" t="s">
        <v>1451</v>
      </c>
      <c r="D2160" s="28" t="s">
        <v>231</v>
      </c>
    </row>
    <row r="2161" spans="1:4">
      <c r="A2161" s="28" t="s">
        <v>5237</v>
      </c>
      <c r="B2161" s="28">
        <v>505890</v>
      </c>
      <c r="C2161" s="28" t="s">
        <v>1451</v>
      </c>
      <c r="D2161" s="28" t="s">
        <v>231</v>
      </c>
    </row>
    <row r="2162" spans="1:4">
      <c r="A2162" s="28" t="s">
        <v>5236</v>
      </c>
      <c r="B2162" s="28">
        <v>540953</v>
      </c>
      <c r="C2162" s="28" t="s">
        <v>1451</v>
      </c>
      <c r="D2162" s="28" t="s">
        <v>763</v>
      </c>
    </row>
    <row r="2163" spans="1:4">
      <c r="A2163" s="28" t="s">
        <v>5235</v>
      </c>
      <c r="B2163" s="28">
        <v>530163</v>
      </c>
      <c r="C2163" s="28" t="s">
        <v>1451</v>
      </c>
      <c r="D2163" s="28" t="s">
        <v>188</v>
      </c>
    </row>
    <row r="2164" spans="1:4">
      <c r="A2164" s="28" t="s">
        <v>5234</v>
      </c>
      <c r="B2164" s="28">
        <v>532686</v>
      </c>
      <c r="C2164" s="28" t="s">
        <v>5232</v>
      </c>
      <c r="D2164" s="28" t="s">
        <v>691</v>
      </c>
    </row>
    <row r="2165" spans="1:4">
      <c r="A2165" s="28" t="s">
        <v>5233</v>
      </c>
      <c r="B2165" s="28">
        <v>532686</v>
      </c>
      <c r="C2165" s="28" t="s">
        <v>5232</v>
      </c>
      <c r="D2165" s="28" t="s">
        <v>691</v>
      </c>
    </row>
    <row r="2166" spans="1:4">
      <c r="A2166" s="28" t="s">
        <v>5231</v>
      </c>
      <c r="B2166" s="28">
        <v>507180</v>
      </c>
      <c r="C2166" s="28" t="s">
        <v>5230</v>
      </c>
      <c r="D2166" s="28" t="s">
        <v>523</v>
      </c>
    </row>
    <row r="2167" spans="1:4">
      <c r="A2167" s="28" t="s">
        <v>5229</v>
      </c>
      <c r="B2167" s="28">
        <v>524174</v>
      </c>
      <c r="C2167" s="28" t="s">
        <v>1451</v>
      </c>
      <c r="D2167" s="28" t="s">
        <v>397</v>
      </c>
    </row>
    <row r="2168" spans="1:4">
      <c r="A2168" s="28" t="s">
        <v>5228</v>
      </c>
      <c r="B2168" s="28">
        <v>533289</v>
      </c>
      <c r="C2168" s="28" t="s">
        <v>5227</v>
      </c>
      <c r="D2168" s="28" t="s">
        <v>728</v>
      </c>
    </row>
    <row r="2169" spans="1:4">
      <c r="A2169" s="28" t="s">
        <v>5226</v>
      </c>
      <c r="B2169" s="28">
        <v>502937</v>
      </c>
      <c r="C2169" s="28" t="s">
        <v>5225</v>
      </c>
      <c r="D2169" s="28" t="s">
        <v>717</v>
      </c>
    </row>
    <row r="2170" spans="1:4">
      <c r="A2170" s="28" t="s">
        <v>5224</v>
      </c>
      <c r="B2170" s="28">
        <v>532732</v>
      </c>
      <c r="C2170" s="28" t="s">
        <v>5223</v>
      </c>
      <c r="D2170" s="28" t="s">
        <v>763</v>
      </c>
    </row>
    <row r="2171" spans="1:4">
      <c r="A2171" s="28" t="s">
        <v>5222</v>
      </c>
      <c r="B2171" s="28">
        <v>507948</v>
      </c>
      <c r="C2171" s="28" t="s">
        <v>1451</v>
      </c>
      <c r="D2171" s="28" t="s">
        <v>720</v>
      </c>
    </row>
    <row r="2172" spans="1:4">
      <c r="A2172" s="28" t="s">
        <v>5221</v>
      </c>
      <c r="B2172" s="28">
        <v>512597</v>
      </c>
      <c r="C2172" s="28" t="s">
        <v>5220</v>
      </c>
      <c r="D2172" s="28" t="s">
        <v>720</v>
      </c>
    </row>
    <row r="2173" spans="1:4">
      <c r="A2173" s="28" t="s">
        <v>5219</v>
      </c>
      <c r="B2173" s="28" t="s">
        <v>1451</v>
      </c>
      <c r="C2173" s="28" t="s">
        <v>5218</v>
      </c>
      <c r="D2173" s="28" t="s">
        <v>720</v>
      </c>
    </row>
    <row r="2174" spans="1:4">
      <c r="A2174" s="28" t="s">
        <v>5217</v>
      </c>
      <c r="B2174" s="28">
        <v>500239</v>
      </c>
      <c r="C2174" s="28" t="s">
        <v>1451</v>
      </c>
      <c r="D2174" s="28" t="s">
        <v>636</v>
      </c>
    </row>
    <row r="2175" spans="1:4">
      <c r="A2175" s="28" t="s">
        <v>5216</v>
      </c>
      <c r="B2175" s="28">
        <v>531609</v>
      </c>
      <c r="C2175" s="28" t="s">
        <v>1451</v>
      </c>
      <c r="D2175" s="28" t="s">
        <v>846</v>
      </c>
    </row>
    <row r="2176" spans="1:4">
      <c r="A2176" s="28" t="s">
        <v>5215</v>
      </c>
      <c r="B2176" s="28">
        <v>540775</v>
      </c>
      <c r="C2176" s="28" t="s">
        <v>5213</v>
      </c>
      <c r="D2176" s="28" t="s">
        <v>153</v>
      </c>
    </row>
    <row r="2177" spans="1:4">
      <c r="A2177" s="28" t="s">
        <v>5214</v>
      </c>
      <c r="B2177" s="28">
        <v>540775</v>
      </c>
      <c r="C2177" s="28" t="s">
        <v>5213</v>
      </c>
      <c r="D2177" s="28" t="s">
        <v>153</v>
      </c>
    </row>
    <row r="2178" spans="1:4">
      <c r="A2178" s="28" t="s">
        <v>5212</v>
      </c>
      <c r="B2178" s="28">
        <v>590068</v>
      </c>
      <c r="C2178" s="28" t="s">
        <v>5207</v>
      </c>
      <c r="D2178" s="28" t="s">
        <v>928</v>
      </c>
    </row>
    <row r="2179" spans="1:4">
      <c r="A2179" s="28" t="s">
        <v>5211</v>
      </c>
      <c r="B2179" s="28">
        <v>507794</v>
      </c>
      <c r="C2179" s="28" t="s">
        <v>1451</v>
      </c>
      <c r="D2179" s="28" t="s">
        <v>133</v>
      </c>
    </row>
    <row r="2180" spans="1:4">
      <c r="A2180" s="28" t="s">
        <v>5210</v>
      </c>
      <c r="B2180" s="28">
        <v>504269</v>
      </c>
      <c r="C2180" s="28" t="s">
        <v>5209</v>
      </c>
      <c r="D2180" s="28" t="s">
        <v>201</v>
      </c>
    </row>
    <row r="2181" spans="1:4">
      <c r="A2181" s="28" t="s">
        <v>5208</v>
      </c>
      <c r="B2181" s="28">
        <v>590068</v>
      </c>
      <c r="C2181" s="28" t="s">
        <v>5207</v>
      </c>
      <c r="D2181" s="28" t="s">
        <v>928</v>
      </c>
    </row>
    <row r="2182" spans="1:4">
      <c r="A2182" s="28" t="s">
        <v>5206</v>
      </c>
      <c r="B2182" s="28">
        <v>519064</v>
      </c>
      <c r="C2182" s="28" t="s">
        <v>1451</v>
      </c>
      <c r="D2182" s="28" t="s">
        <v>130</v>
      </c>
    </row>
    <row r="2183" spans="1:4">
      <c r="A2183" s="28" t="s">
        <v>5205</v>
      </c>
      <c r="B2183" s="28">
        <v>531892</v>
      </c>
      <c r="C2183" s="28" t="s">
        <v>5204</v>
      </c>
      <c r="D2183" s="28" t="s">
        <v>661</v>
      </c>
    </row>
    <row r="2184" spans="1:4">
      <c r="A2184" s="28" t="s">
        <v>5203</v>
      </c>
      <c r="B2184" s="28">
        <v>506178</v>
      </c>
      <c r="C2184" s="28" t="s">
        <v>1451</v>
      </c>
      <c r="D2184" s="28" t="s">
        <v>928</v>
      </c>
    </row>
    <row r="2185" spans="1:4">
      <c r="A2185" s="28" t="s">
        <v>5202</v>
      </c>
      <c r="B2185" s="28">
        <v>521127</v>
      </c>
      <c r="C2185" s="28" t="s">
        <v>1451</v>
      </c>
      <c r="D2185" s="28" t="s">
        <v>636</v>
      </c>
    </row>
    <row r="2186" spans="1:4">
      <c r="A2186" s="28" t="s">
        <v>5201</v>
      </c>
      <c r="B2186" s="28">
        <v>539788</v>
      </c>
      <c r="C2186" s="28" t="s">
        <v>1451</v>
      </c>
      <c r="D2186" s="28" t="s">
        <v>536</v>
      </c>
    </row>
    <row r="2187" spans="1:4">
      <c r="A2187" s="28" t="s">
        <v>5200</v>
      </c>
      <c r="B2187" s="28">
        <v>507435</v>
      </c>
      <c r="C2187" s="28" t="s">
        <v>1451</v>
      </c>
      <c r="D2187" s="28" t="s">
        <v>1545</v>
      </c>
    </row>
    <row r="2188" spans="1:4">
      <c r="A2188" s="28" t="s">
        <v>5199</v>
      </c>
      <c r="B2188" s="28">
        <v>507435</v>
      </c>
      <c r="C2188" s="28" t="s">
        <v>1451</v>
      </c>
      <c r="D2188" s="28" t="s">
        <v>1545</v>
      </c>
    </row>
    <row r="2189" spans="1:4">
      <c r="A2189" s="28" t="s">
        <v>5198</v>
      </c>
      <c r="B2189" s="28">
        <v>535730</v>
      </c>
      <c r="C2189" s="28" t="s">
        <v>1451</v>
      </c>
      <c r="D2189" s="28" t="s">
        <v>636</v>
      </c>
    </row>
    <row r="2190" spans="1:4">
      <c r="A2190" s="28" t="s">
        <v>5197</v>
      </c>
      <c r="B2190" s="28">
        <v>531692</v>
      </c>
      <c r="C2190" s="28" t="s">
        <v>1451</v>
      </c>
      <c r="D2190" s="28" t="s">
        <v>1527</v>
      </c>
    </row>
    <row r="2191" spans="1:4">
      <c r="A2191" s="28" t="s">
        <v>5196</v>
      </c>
      <c r="B2191" s="28">
        <v>513693</v>
      </c>
      <c r="C2191" s="28" t="s">
        <v>1451</v>
      </c>
      <c r="D2191" s="28" t="s">
        <v>1566</v>
      </c>
    </row>
    <row r="2192" spans="1:4">
      <c r="A2192" s="28" t="s">
        <v>5195</v>
      </c>
      <c r="B2192" s="28">
        <v>540812</v>
      </c>
      <c r="C2192" s="28" t="s">
        <v>1451</v>
      </c>
      <c r="D2192" s="28" t="s">
        <v>696</v>
      </c>
    </row>
    <row r="2193" spans="1:4">
      <c r="A2193" s="28" t="s">
        <v>5194</v>
      </c>
      <c r="B2193" s="28">
        <v>507946</v>
      </c>
      <c r="C2193" s="28" t="s">
        <v>1451</v>
      </c>
      <c r="D2193" s="28" t="s">
        <v>928</v>
      </c>
    </row>
    <row r="2194" spans="1:4">
      <c r="A2194" s="28" t="s">
        <v>5193</v>
      </c>
      <c r="B2194" s="28">
        <v>507946</v>
      </c>
      <c r="C2194" s="28" t="s">
        <v>1451</v>
      </c>
      <c r="D2194" s="28" t="s">
        <v>928</v>
      </c>
    </row>
    <row r="2195" spans="1:4">
      <c r="A2195" s="28" t="s">
        <v>5192</v>
      </c>
      <c r="B2195" s="28">
        <v>535566</v>
      </c>
      <c r="C2195" s="28" t="s">
        <v>1451</v>
      </c>
      <c r="D2195" s="28" t="s">
        <v>720</v>
      </c>
    </row>
    <row r="2196" spans="1:4">
      <c r="A2196" s="28" t="s">
        <v>5191</v>
      </c>
      <c r="B2196" s="28">
        <v>524699</v>
      </c>
      <c r="C2196" s="28" t="s">
        <v>1451</v>
      </c>
      <c r="D2196" s="28" t="s">
        <v>397</v>
      </c>
    </row>
    <row r="2197" spans="1:4">
      <c r="A2197" s="28" t="s">
        <v>5190</v>
      </c>
      <c r="B2197" s="28">
        <v>522101</v>
      </c>
      <c r="C2197" s="28" t="s">
        <v>1451</v>
      </c>
      <c r="D2197" s="28" t="s">
        <v>231</v>
      </c>
    </row>
    <row r="2198" spans="1:4">
      <c r="A2198" s="28" t="s">
        <v>5189</v>
      </c>
      <c r="B2198" s="28">
        <v>523218</v>
      </c>
      <c r="C2198" s="28" t="s">
        <v>5188</v>
      </c>
      <c r="D2198" s="28" t="s">
        <v>1461</v>
      </c>
    </row>
    <row r="2199" spans="1:4">
      <c r="A2199" s="28" t="s">
        <v>5187</v>
      </c>
      <c r="B2199" s="28">
        <v>524500</v>
      </c>
      <c r="C2199" s="28" t="s">
        <v>5185</v>
      </c>
      <c r="D2199" s="28" t="s">
        <v>188</v>
      </c>
    </row>
    <row r="2200" spans="1:4">
      <c r="A2200" s="28" t="s">
        <v>5186</v>
      </c>
      <c r="B2200" s="28">
        <v>524500</v>
      </c>
      <c r="C2200" s="28" t="s">
        <v>5185</v>
      </c>
      <c r="D2200" s="28" t="s">
        <v>188</v>
      </c>
    </row>
    <row r="2201" spans="1:4">
      <c r="A2201" s="28" t="s">
        <v>5184</v>
      </c>
      <c r="B2201" s="28">
        <v>532067</v>
      </c>
      <c r="C2201" s="28" t="s">
        <v>1451</v>
      </c>
      <c r="D2201" s="28" t="s">
        <v>723</v>
      </c>
    </row>
    <row r="2202" spans="1:4">
      <c r="A2202" s="28" t="s">
        <v>5183</v>
      </c>
      <c r="B2202" s="28">
        <v>532067</v>
      </c>
      <c r="C2202" s="28" t="s">
        <v>1451</v>
      </c>
      <c r="D2202" s="28" t="s">
        <v>723</v>
      </c>
    </row>
    <row r="2203" spans="1:4">
      <c r="A2203" s="28" t="s">
        <v>5182</v>
      </c>
      <c r="B2203" s="28">
        <v>530313</v>
      </c>
      <c r="C2203" s="28" t="s">
        <v>5181</v>
      </c>
      <c r="D2203" s="28" t="s">
        <v>188</v>
      </c>
    </row>
    <row r="2204" spans="1:4">
      <c r="A2204" s="28" t="s">
        <v>5180</v>
      </c>
      <c r="B2204" s="28">
        <v>500240</v>
      </c>
      <c r="C2204" s="28" t="s">
        <v>1451</v>
      </c>
      <c r="D2204" s="28" t="s">
        <v>1981</v>
      </c>
    </row>
    <row r="2205" spans="1:4">
      <c r="A2205" s="28" t="s">
        <v>5179</v>
      </c>
      <c r="B2205" s="28">
        <v>531274</v>
      </c>
      <c r="C2205" s="28" t="s">
        <v>1451</v>
      </c>
      <c r="D2205" s="28" t="s">
        <v>720</v>
      </c>
    </row>
    <row r="2206" spans="1:4">
      <c r="A2206" s="28" t="s">
        <v>5178</v>
      </c>
      <c r="B2206" s="28">
        <v>524019</v>
      </c>
      <c r="C2206" s="28" t="s">
        <v>5176</v>
      </c>
      <c r="D2206" s="28" t="s">
        <v>650</v>
      </c>
    </row>
    <row r="2207" spans="1:4">
      <c r="A2207" s="28" t="s">
        <v>5177</v>
      </c>
      <c r="B2207" s="28">
        <v>524019</v>
      </c>
      <c r="C2207" s="28" t="s">
        <v>5176</v>
      </c>
      <c r="D2207" s="28" t="s">
        <v>650</v>
      </c>
    </row>
    <row r="2208" spans="1:4">
      <c r="A2208" s="28" t="s">
        <v>5175</v>
      </c>
      <c r="B2208" s="28">
        <v>530215</v>
      </c>
      <c r="C2208" s="28" t="s">
        <v>1451</v>
      </c>
      <c r="D2208" s="28" t="s">
        <v>642</v>
      </c>
    </row>
    <row r="2209" spans="1:4">
      <c r="A2209" s="28" t="s">
        <v>5174</v>
      </c>
      <c r="B2209" s="28">
        <v>512329</v>
      </c>
      <c r="C2209" s="28" t="s">
        <v>1451</v>
      </c>
      <c r="D2209" s="28" t="s">
        <v>1467</v>
      </c>
    </row>
    <row r="2210" spans="1:4">
      <c r="A2210" s="28" t="s">
        <v>5173</v>
      </c>
      <c r="B2210" s="28">
        <v>540680</v>
      </c>
      <c r="C2210" s="28" t="s">
        <v>5172</v>
      </c>
      <c r="D2210" s="28" t="s">
        <v>1566</v>
      </c>
    </row>
    <row r="2211" spans="1:4">
      <c r="A2211" s="28" t="s">
        <v>5171</v>
      </c>
      <c r="B2211" s="28">
        <v>531413</v>
      </c>
      <c r="C2211" s="28" t="s">
        <v>1451</v>
      </c>
      <c r="D2211" s="28" t="s">
        <v>1941</v>
      </c>
    </row>
    <row r="2212" spans="1:4">
      <c r="A2212" s="28" t="s">
        <v>5170</v>
      </c>
      <c r="B2212" s="28">
        <v>537750</v>
      </c>
      <c r="C2212" s="28" t="s">
        <v>1451</v>
      </c>
      <c r="D2212" s="28" t="s">
        <v>1507</v>
      </c>
    </row>
    <row r="2213" spans="1:4">
      <c r="A2213" s="28" t="s">
        <v>5169</v>
      </c>
      <c r="B2213" s="28">
        <v>532967</v>
      </c>
      <c r="C2213" s="28" t="s">
        <v>5168</v>
      </c>
      <c r="D2213" s="28" t="s">
        <v>121</v>
      </c>
    </row>
    <row r="2214" spans="1:4">
      <c r="A2214" s="28" t="s">
        <v>5167</v>
      </c>
      <c r="B2214" s="28">
        <v>500241</v>
      </c>
      <c r="C2214" s="28" t="s">
        <v>5166</v>
      </c>
      <c r="D2214" s="28" t="s">
        <v>231</v>
      </c>
    </row>
    <row r="2215" spans="1:4">
      <c r="A2215" s="28" t="s">
        <v>5165</v>
      </c>
      <c r="B2215" s="28">
        <v>533193</v>
      </c>
      <c r="C2215" s="28" t="s">
        <v>5164</v>
      </c>
      <c r="D2215" s="28" t="s">
        <v>674</v>
      </c>
    </row>
    <row r="2216" spans="1:4">
      <c r="A2216" s="28" t="s">
        <v>5163</v>
      </c>
      <c r="B2216" s="28">
        <v>500245</v>
      </c>
      <c r="C2216" s="28" t="s">
        <v>1451</v>
      </c>
      <c r="D2216" s="28" t="s">
        <v>1566</v>
      </c>
    </row>
    <row r="2217" spans="1:4">
      <c r="A2217" s="28" t="s">
        <v>5162</v>
      </c>
      <c r="B2217" s="28">
        <v>500243</v>
      </c>
      <c r="C2217" s="28" t="s">
        <v>5161</v>
      </c>
      <c r="D2217" s="28" t="s">
        <v>231</v>
      </c>
    </row>
    <row r="2218" spans="1:4">
      <c r="A2218" s="28" t="s">
        <v>5160</v>
      </c>
      <c r="B2218" s="28">
        <v>533293</v>
      </c>
      <c r="C2218" s="28" t="s">
        <v>5159</v>
      </c>
      <c r="D2218" s="28" t="s">
        <v>705</v>
      </c>
    </row>
    <row r="2219" spans="1:4">
      <c r="A2219" s="28" t="s">
        <v>5158</v>
      </c>
      <c r="B2219" s="28">
        <v>505283</v>
      </c>
      <c r="C2219" s="28" t="s">
        <v>1451</v>
      </c>
      <c r="D2219" s="28" t="s">
        <v>231</v>
      </c>
    </row>
    <row r="2220" spans="1:4">
      <c r="A2220" s="28" t="s">
        <v>5157</v>
      </c>
      <c r="B2220" s="28">
        <v>530145</v>
      </c>
      <c r="C2220" s="28" t="s">
        <v>1451</v>
      </c>
      <c r="D2220" s="28" t="s">
        <v>650</v>
      </c>
    </row>
    <row r="2221" spans="1:4">
      <c r="A2221" s="28" t="s">
        <v>5156</v>
      </c>
      <c r="B2221" s="28">
        <v>521248</v>
      </c>
      <c r="C2221" s="28" t="s">
        <v>5155</v>
      </c>
      <c r="D2221" s="28" t="s">
        <v>763</v>
      </c>
    </row>
    <row r="2222" spans="1:4">
      <c r="A2222" s="28" t="s">
        <v>5154</v>
      </c>
      <c r="B2222" s="28">
        <v>532304</v>
      </c>
      <c r="C2222" s="28" t="s">
        <v>1451</v>
      </c>
      <c r="D2222" s="28" t="s">
        <v>661</v>
      </c>
    </row>
    <row r="2223" spans="1:4">
      <c r="A2223" s="28" t="s">
        <v>5153</v>
      </c>
      <c r="B2223" s="28">
        <v>532304</v>
      </c>
      <c r="C2223" s="28" t="s">
        <v>1451</v>
      </c>
      <c r="D2223" s="28" t="s">
        <v>661</v>
      </c>
    </row>
    <row r="2224" spans="1:4">
      <c r="A2224" s="28" t="s">
        <v>5152</v>
      </c>
      <c r="B2224" s="28">
        <v>530235</v>
      </c>
      <c r="C2224" s="28" t="s">
        <v>1451</v>
      </c>
      <c r="D2224" s="28" t="s">
        <v>720</v>
      </c>
    </row>
    <row r="2225" spans="1:4">
      <c r="A2225" s="28" t="s">
        <v>5151</v>
      </c>
      <c r="B2225" s="28">
        <v>526409</v>
      </c>
      <c r="C2225" s="28" t="s">
        <v>1451</v>
      </c>
      <c r="D2225" s="28" t="s">
        <v>650</v>
      </c>
    </row>
    <row r="2226" spans="1:4">
      <c r="A2226" s="28" t="s">
        <v>5150</v>
      </c>
      <c r="B2226" s="28">
        <v>526409</v>
      </c>
      <c r="C2226" s="28" t="s">
        <v>1451</v>
      </c>
      <c r="D2226" s="28" t="s">
        <v>650</v>
      </c>
    </row>
    <row r="2227" spans="1:4">
      <c r="A2227" s="28" t="s">
        <v>5149</v>
      </c>
      <c r="B2227" s="28">
        <v>523652</v>
      </c>
      <c r="C2227" s="28" t="s">
        <v>1451</v>
      </c>
      <c r="D2227" s="28" t="s">
        <v>650</v>
      </c>
    </row>
    <row r="2228" spans="1:4">
      <c r="A2228" s="28" t="s">
        <v>5148</v>
      </c>
      <c r="B2228" s="28">
        <v>521238</v>
      </c>
      <c r="C2228" s="28" t="s">
        <v>1451</v>
      </c>
      <c r="D2228" s="28" t="s">
        <v>1396</v>
      </c>
    </row>
    <row r="2229" spans="1:4">
      <c r="A2229" s="28" t="s">
        <v>5147</v>
      </c>
      <c r="B2229" s="28" t="s">
        <v>1451</v>
      </c>
      <c r="C2229" s="28" t="s">
        <v>5146</v>
      </c>
      <c r="D2229" s="28" t="s">
        <v>1449</v>
      </c>
    </row>
    <row r="2230" spans="1:4">
      <c r="A2230" s="28" t="s">
        <v>5145</v>
      </c>
      <c r="B2230" s="28">
        <v>530771</v>
      </c>
      <c r="C2230" s="28" t="s">
        <v>1451</v>
      </c>
      <c r="D2230" s="28" t="s">
        <v>720</v>
      </c>
    </row>
    <row r="2231" spans="1:4">
      <c r="A2231" s="28" t="s">
        <v>5144</v>
      </c>
      <c r="B2231" s="28">
        <v>514221</v>
      </c>
      <c r="C2231" s="28" t="s">
        <v>1451</v>
      </c>
      <c r="D2231" s="28" t="s">
        <v>636</v>
      </c>
    </row>
    <row r="2232" spans="1:4">
      <c r="A2232" s="28" t="s">
        <v>5143</v>
      </c>
      <c r="B2232" s="28">
        <v>517170</v>
      </c>
      <c r="C2232" s="28" t="s">
        <v>5142</v>
      </c>
      <c r="D2232" s="28" t="s">
        <v>674</v>
      </c>
    </row>
    <row r="2233" spans="1:4">
      <c r="A2233" s="28" t="s">
        <v>5141</v>
      </c>
      <c r="B2233" s="28">
        <v>524520</v>
      </c>
      <c r="C2233" s="28" t="s">
        <v>1451</v>
      </c>
      <c r="D2233" s="28" t="s">
        <v>824</v>
      </c>
    </row>
    <row r="2234" spans="1:4">
      <c r="A2234" s="28" t="s">
        <v>5140</v>
      </c>
      <c r="B2234" s="28">
        <v>524520</v>
      </c>
      <c r="C2234" s="28" t="s">
        <v>1451</v>
      </c>
      <c r="D2234" s="28" t="s">
        <v>824</v>
      </c>
    </row>
    <row r="2235" spans="1:4">
      <c r="A2235" s="28" t="s">
        <v>5139</v>
      </c>
      <c r="B2235" s="28">
        <v>531578</v>
      </c>
      <c r="C2235" s="28" t="s">
        <v>1451</v>
      </c>
      <c r="D2235" s="28" t="s">
        <v>642</v>
      </c>
    </row>
    <row r="2236" spans="1:4">
      <c r="A2236" s="28" t="s">
        <v>5138</v>
      </c>
      <c r="B2236" s="28">
        <v>519415</v>
      </c>
      <c r="C2236" s="28" t="s">
        <v>1451</v>
      </c>
      <c r="D2236" s="28" t="s">
        <v>560</v>
      </c>
    </row>
    <row r="2237" spans="1:4">
      <c r="A2237" s="28" t="s">
        <v>5137</v>
      </c>
      <c r="B2237" s="28">
        <v>540468</v>
      </c>
      <c r="C2237" s="28" t="s">
        <v>1451</v>
      </c>
      <c r="D2237" s="28" t="s">
        <v>2959</v>
      </c>
    </row>
    <row r="2238" spans="1:4">
      <c r="A2238" s="28" t="s">
        <v>5136</v>
      </c>
      <c r="B2238" s="28">
        <v>532942</v>
      </c>
      <c r="C2238" s="28" t="s">
        <v>5135</v>
      </c>
      <c r="D2238" s="28" t="s">
        <v>647</v>
      </c>
    </row>
    <row r="2239" spans="1:4">
      <c r="A2239" s="28" t="s">
        <v>5134</v>
      </c>
      <c r="B2239" s="28">
        <v>512559</v>
      </c>
      <c r="C2239" s="28" t="s">
        <v>5133</v>
      </c>
      <c r="D2239" s="28" t="s">
        <v>130</v>
      </c>
    </row>
    <row r="2240" spans="1:4">
      <c r="A2240" s="28" t="s">
        <v>5132</v>
      </c>
      <c r="B2240" s="28">
        <v>523207</v>
      </c>
      <c r="C2240" s="28" t="s">
        <v>5131</v>
      </c>
      <c r="D2240" s="28" t="s">
        <v>2095</v>
      </c>
    </row>
    <row r="2241" spans="1:4">
      <c r="A2241" s="28" t="s">
        <v>5130</v>
      </c>
      <c r="B2241" s="28">
        <v>532924</v>
      </c>
      <c r="C2241" s="28" t="s">
        <v>5129</v>
      </c>
      <c r="D2241" s="28" t="s">
        <v>642</v>
      </c>
    </row>
    <row r="2242" spans="1:4">
      <c r="A2242" s="28" t="s">
        <v>5128</v>
      </c>
      <c r="B2242" s="28">
        <v>539910</v>
      </c>
      <c r="C2242" s="28" t="s">
        <v>1451</v>
      </c>
      <c r="D2242" s="28" t="s">
        <v>1663</v>
      </c>
    </row>
    <row r="2243" spans="1:4">
      <c r="A2243" s="28" t="s">
        <v>5127</v>
      </c>
      <c r="B2243" s="28">
        <v>514128</v>
      </c>
      <c r="C2243" s="28" t="s">
        <v>1451</v>
      </c>
      <c r="D2243" s="28" t="s">
        <v>636</v>
      </c>
    </row>
    <row r="2244" spans="1:4">
      <c r="A2244" s="28" t="s">
        <v>5126</v>
      </c>
      <c r="B2244" s="28">
        <v>524280</v>
      </c>
      <c r="C2244" s="28" t="s">
        <v>5125</v>
      </c>
      <c r="D2244" s="28" t="s">
        <v>188</v>
      </c>
    </row>
    <row r="2245" spans="1:4">
      <c r="A2245" s="28" t="s">
        <v>5124</v>
      </c>
      <c r="B2245" s="28">
        <v>500247</v>
      </c>
      <c r="C2245" s="28" t="s">
        <v>5123</v>
      </c>
      <c r="D2245" s="28" t="s">
        <v>639</v>
      </c>
    </row>
    <row r="2246" spans="1:4">
      <c r="A2246" s="28" t="s">
        <v>5122</v>
      </c>
      <c r="B2246" s="28">
        <v>590097</v>
      </c>
      <c r="C2246" s="28" t="s">
        <v>5121</v>
      </c>
      <c r="D2246" s="28" t="s">
        <v>661</v>
      </c>
    </row>
    <row r="2247" spans="1:4">
      <c r="A2247" s="28" t="s">
        <v>5120</v>
      </c>
      <c r="B2247" s="28">
        <v>590107</v>
      </c>
      <c r="C2247" s="28" t="s">
        <v>5119</v>
      </c>
      <c r="D2247" s="28" t="s">
        <v>661</v>
      </c>
    </row>
    <row r="2248" spans="1:4">
      <c r="A2248" s="28" t="s">
        <v>5118</v>
      </c>
      <c r="B2248" s="28">
        <v>532985</v>
      </c>
      <c r="C2248" s="28" t="s">
        <v>5117</v>
      </c>
      <c r="D2248" s="28" t="s">
        <v>661</v>
      </c>
    </row>
    <row r="2249" spans="1:4">
      <c r="A2249" s="28" t="s">
        <v>5116</v>
      </c>
      <c r="B2249" s="28">
        <v>507474</v>
      </c>
      <c r="C2249" s="28" t="s">
        <v>1451</v>
      </c>
      <c r="D2249" s="28" t="s">
        <v>482</v>
      </c>
    </row>
    <row r="2250" spans="1:4">
      <c r="A2250" s="28" t="s">
        <v>5115</v>
      </c>
      <c r="B2250" s="28" t="s">
        <v>1451</v>
      </c>
      <c r="C2250" s="28" t="s">
        <v>5114</v>
      </c>
      <c r="D2250" s="28" t="s">
        <v>1596</v>
      </c>
    </row>
    <row r="2251" spans="1:4">
      <c r="A2251" s="28" t="s">
        <v>5113</v>
      </c>
      <c r="B2251" s="28">
        <v>530299</v>
      </c>
      <c r="C2251" s="28" t="s">
        <v>5112</v>
      </c>
      <c r="D2251" s="28" t="s">
        <v>928</v>
      </c>
    </row>
    <row r="2252" spans="1:4">
      <c r="A2252" s="28" t="s">
        <v>5111</v>
      </c>
      <c r="B2252" s="28" t="s">
        <v>1451</v>
      </c>
      <c r="C2252" s="28" t="s">
        <v>5110</v>
      </c>
      <c r="D2252" s="28" t="s">
        <v>1596</v>
      </c>
    </row>
    <row r="2253" spans="1:4">
      <c r="A2253" s="28" t="s">
        <v>5109</v>
      </c>
      <c r="B2253" s="28">
        <v>511138</v>
      </c>
      <c r="C2253" s="28" t="s">
        <v>1451</v>
      </c>
      <c r="D2253" s="28" t="s">
        <v>720</v>
      </c>
    </row>
    <row r="2254" spans="1:4">
      <c r="A2254" s="28" t="s">
        <v>5108</v>
      </c>
      <c r="B2254" s="28">
        <v>539599</v>
      </c>
      <c r="C2254" s="28" t="s">
        <v>1451</v>
      </c>
      <c r="D2254" s="28" t="s">
        <v>536</v>
      </c>
    </row>
    <row r="2255" spans="1:4">
      <c r="A2255" s="28" t="s">
        <v>5107</v>
      </c>
      <c r="B2255" s="28">
        <v>523323</v>
      </c>
      <c r="C2255" s="28" t="s">
        <v>1451</v>
      </c>
      <c r="D2255" s="28" t="s">
        <v>824</v>
      </c>
    </row>
    <row r="2256" spans="1:4">
      <c r="A2256" s="28" t="s">
        <v>5106</v>
      </c>
      <c r="B2256" s="28">
        <v>505585</v>
      </c>
      <c r="C2256" s="28" t="s">
        <v>1451</v>
      </c>
      <c r="D2256" s="28" t="s">
        <v>1467</v>
      </c>
    </row>
    <row r="2257" spans="1:4">
      <c r="A2257" s="28" t="s">
        <v>5105</v>
      </c>
      <c r="B2257" s="28">
        <v>507598</v>
      </c>
      <c r="C2257" s="28" t="s">
        <v>1451</v>
      </c>
      <c r="D2257" s="28" t="s">
        <v>482</v>
      </c>
    </row>
    <row r="2258" spans="1:4">
      <c r="A2258" s="28" t="s">
        <v>5104</v>
      </c>
      <c r="B2258" s="28">
        <v>532400</v>
      </c>
      <c r="C2258" s="28" t="s">
        <v>5103</v>
      </c>
      <c r="D2258" s="28" t="s">
        <v>664</v>
      </c>
    </row>
    <row r="2259" spans="1:4">
      <c r="A2259" s="28" t="s">
        <v>5102</v>
      </c>
      <c r="B2259" s="28">
        <v>542651</v>
      </c>
      <c r="C2259" s="28" t="s">
        <v>5101</v>
      </c>
      <c r="D2259" s="28" t="s">
        <v>3426</v>
      </c>
    </row>
    <row r="2260" spans="1:4">
      <c r="A2260" s="28" t="s">
        <v>5100</v>
      </c>
      <c r="B2260" s="28">
        <v>542459</v>
      </c>
      <c r="C2260" s="28" t="s">
        <v>5099</v>
      </c>
      <c r="D2260" s="28" t="s">
        <v>3426</v>
      </c>
    </row>
    <row r="2261" spans="1:4">
      <c r="A2261" s="28" t="s">
        <v>5098</v>
      </c>
      <c r="B2261" s="28">
        <v>501261</v>
      </c>
      <c r="C2261" s="28" t="s">
        <v>1451</v>
      </c>
      <c r="D2261" s="28" t="s">
        <v>661</v>
      </c>
    </row>
    <row r="2262" spans="1:4">
      <c r="A2262" s="28" t="s">
        <v>5097</v>
      </c>
      <c r="B2262" s="28">
        <v>530813</v>
      </c>
      <c r="C2262" s="28" t="s">
        <v>5096</v>
      </c>
      <c r="D2262" s="28" t="s">
        <v>560</v>
      </c>
    </row>
    <row r="2263" spans="1:4">
      <c r="A2263" s="28" t="s">
        <v>5095</v>
      </c>
      <c r="B2263" s="28">
        <v>524518</v>
      </c>
      <c r="C2263" s="28" t="s">
        <v>5094</v>
      </c>
      <c r="D2263" s="28" t="s">
        <v>188</v>
      </c>
    </row>
    <row r="2264" spans="1:4">
      <c r="A2264" s="28" t="s">
        <v>5093</v>
      </c>
      <c r="B2264" s="28">
        <v>530139</v>
      </c>
      <c r="C2264" s="28" t="s">
        <v>1451</v>
      </c>
      <c r="D2264" s="28" t="s">
        <v>720</v>
      </c>
    </row>
    <row r="2265" spans="1:4">
      <c r="A2265" s="28" t="s">
        <v>5092</v>
      </c>
      <c r="B2265" s="28">
        <v>531328</v>
      </c>
      <c r="C2265" s="28" t="s">
        <v>1451</v>
      </c>
      <c r="D2265" s="28" t="s">
        <v>2959</v>
      </c>
    </row>
    <row r="2266" spans="1:4">
      <c r="A2266" s="28" t="s">
        <v>5091</v>
      </c>
      <c r="B2266" s="28">
        <v>533482</v>
      </c>
      <c r="C2266" s="28" t="s">
        <v>5090</v>
      </c>
      <c r="D2266" s="28" t="s">
        <v>647</v>
      </c>
    </row>
    <row r="2267" spans="1:4">
      <c r="A2267" s="28" t="s">
        <v>5089</v>
      </c>
      <c r="B2267" s="28" t="s">
        <v>1451</v>
      </c>
      <c r="C2267" s="28" t="s">
        <v>5088</v>
      </c>
      <c r="D2267" s="28" t="s">
        <v>1449</v>
      </c>
    </row>
    <row r="2268" spans="1:4">
      <c r="A2268" s="28" t="s">
        <v>5087</v>
      </c>
      <c r="B2268" s="28">
        <v>539384</v>
      </c>
      <c r="C2268" s="28" t="s">
        <v>1451</v>
      </c>
      <c r="D2268" s="28" t="s">
        <v>720</v>
      </c>
    </row>
    <row r="2269" spans="1:4">
      <c r="A2269" s="28" t="s">
        <v>5086</v>
      </c>
      <c r="B2269" s="28">
        <v>504392</v>
      </c>
      <c r="C2269" s="28" t="s">
        <v>1451</v>
      </c>
      <c r="D2269" s="28" t="s">
        <v>661</v>
      </c>
    </row>
    <row r="2270" spans="1:4">
      <c r="A2270" s="28" t="s">
        <v>5085</v>
      </c>
      <c r="B2270" s="28">
        <v>526423</v>
      </c>
      <c r="C2270" s="28" t="s">
        <v>1451</v>
      </c>
      <c r="D2270" s="28" t="s">
        <v>650</v>
      </c>
    </row>
    <row r="2271" spans="1:4">
      <c r="A2271" s="28" t="s">
        <v>5084</v>
      </c>
      <c r="B2271" s="28">
        <v>526423</v>
      </c>
      <c r="C2271" s="28" t="s">
        <v>1451</v>
      </c>
      <c r="D2271" s="28" t="s">
        <v>650</v>
      </c>
    </row>
    <row r="2272" spans="1:4">
      <c r="A2272" s="28" t="s">
        <v>5083</v>
      </c>
      <c r="B2272" s="28">
        <v>533210</v>
      </c>
      <c r="C2272" s="28" t="s">
        <v>1451</v>
      </c>
      <c r="D2272" s="28" t="s">
        <v>1362</v>
      </c>
    </row>
    <row r="2273" spans="1:4">
      <c r="A2273" s="28" t="s">
        <v>5082</v>
      </c>
      <c r="B2273" s="28" t="s">
        <v>1451</v>
      </c>
      <c r="C2273" s="28" t="s">
        <v>5081</v>
      </c>
      <c r="D2273" s="28" t="s">
        <v>1449</v>
      </c>
    </row>
    <row r="2274" spans="1:4">
      <c r="A2274" s="28" t="s">
        <v>5080</v>
      </c>
      <c r="B2274" s="28">
        <v>523550</v>
      </c>
      <c r="C2274" s="28" t="s">
        <v>1451</v>
      </c>
      <c r="D2274" s="28" t="s">
        <v>717</v>
      </c>
    </row>
    <row r="2275" spans="1:4">
      <c r="A2275" s="28" t="s">
        <v>5079</v>
      </c>
      <c r="B2275" s="28">
        <v>500249</v>
      </c>
      <c r="C2275" s="28" t="s">
        <v>5078</v>
      </c>
      <c r="D2275" s="28" t="s">
        <v>231</v>
      </c>
    </row>
    <row r="2276" spans="1:4">
      <c r="A2276" s="28" t="s">
        <v>5077</v>
      </c>
      <c r="B2276" s="28">
        <v>519421</v>
      </c>
      <c r="C2276" s="28" t="s">
        <v>1451</v>
      </c>
      <c r="D2276" s="28" t="s">
        <v>560</v>
      </c>
    </row>
    <row r="2277" spans="1:4">
      <c r="A2277" s="28" t="s">
        <v>5076</v>
      </c>
      <c r="B2277" s="28" t="s">
        <v>1451</v>
      </c>
      <c r="C2277" s="28" t="s">
        <v>5075</v>
      </c>
      <c r="D2277" s="28" t="s">
        <v>1449</v>
      </c>
    </row>
    <row r="2278" spans="1:4">
      <c r="A2278" s="28" t="s">
        <v>5074</v>
      </c>
      <c r="B2278" s="28">
        <v>503626</v>
      </c>
      <c r="C2278" s="28" t="s">
        <v>1451</v>
      </c>
      <c r="D2278" s="28" t="s">
        <v>661</v>
      </c>
    </row>
    <row r="2279" spans="1:4">
      <c r="A2279" s="28" t="s">
        <v>5073</v>
      </c>
      <c r="B2279" s="28">
        <v>532997</v>
      </c>
      <c r="C2279" s="28" t="s">
        <v>5072</v>
      </c>
      <c r="D2279" s="28" t="s">
        <v>1779</v>
      </c>
    </row>
    <row r="2280" spans="1:4">
      <c r="A2280" s="28" t="s">
        <v>5071</v>
      </c>
      <c r="B2280" s="28">
        <v>530149</v>
      </c>
      <c r="C2280" s="28" t="s">
        <v>1451</v>
      </c>
      <c r="D2280" s="28" t="s">
        <v>636</v>
      </c>
    </row>
    <row r="2281" spans="1:4">
      <c r="A2281" s="28" t="s">
        <v>5070</v>
      </c>
      <c r="B2281" s="28">
        <v>532081</v>
      </c>
      <c r="C2281" s="28" t="s">
        <v>5069</v>
      </c>
      <c r="D2281" s="28" t="s">
        <v>1663</v>
      </c>
    </row>
    <row r="2282" spans="1:4">
      <c r="A2282" s="28" t="s">
        <v>5068</v>
      </c>
      <c r="B2282" s="28">
        <v>532937</v>
      </c>
      <c r="C2282" s="28" t="s">
        <v>1451</v>
      </c>
      <c r="D2282" s="28" t="s">
        <v>1371</v>
      </c>
    </row>
    <row r="2283" spans="1:4">
      <c r="A2283" s="28" t="s">
        <v>5067</v>
      </c>
      <c r="B2283" s="28">
        <v>539408</v>
      </c>
      <c r="C2283" s="28" t="s">
        <v>1451</v>
      </c>
      <c r="D2283" s="28" t="s">
        <v>720</v>
      </c>
    </row>
    <row r="2284" spans="1:4">
      <c r="A2284" s="28" t="s">
        <v>5066</v>
      </c>
      <c r="B2284" s="28">
        <v>505299</v>
      </c>
      <c r="C2284" s="28" t="s">
        <v>1451</v>
      </c>
      <c r="D2284" s="28" t="s">
        <v>231</v>
      </c>
    </row>
    <row r="2285" spans="1:4">
      <c r="A2285" s="28" t="s">
        <v>5065</v>
      </c>
      <c r="B2285" s="28">
        <v>513703</v>
      </c>
      <c r="C2285" s="28" t="s">
        <v>1451</v>
      </c>
      <c r="D2285" s="28" t="s">
        <v>636</v>
      </c>
    </row>
    <row r="2286" spans="1:4">
      <c r="A2286" s="28" t="s">
        <v>5064</v>
      </c>
      <c r="B2286" s="28">
        <v>523594</v>
      </c>
      <c r="C2286" s="28" t="s">
        <v>1451</v>
      </c>
      <c r="D2286" s="28" t="s">
        <v>650</v>
      </c>
    </row>
    <row r="2287" spans="1:4">
      <c r="A2287" s="28" t="s">
        <v>5063</v>
      </c>
      <c r="B2287" s="28">
        <v>511048</v>
      </c>
      <c r="C2287" s="28" t="s">
        <v>1451</v>
      </c>
      <c r="D2287" s="28" t="s">
        <v>928</v>
      </c>
    </row>
    <row r="2288" spans="1:4">
      <c r="A2288" s="28" t="s">
        <v>5062</v>
      </c>
      <c r="B2288" s="28">
        <v>514240</v>
      </c>
      <c r="C2288" s="28" t="s">
        <v>1451</v>
      </c>
      <c r="D2288" s="28" t="s">
        <v>636</v>
      </c>
    </row>
    <row r="2289" spans="1:4">
      <c r="A2289" s="28" t="s">
        <v>5061</v>
      </c>
      <c r="B2289" s="28">
        <v>536170</v>
      </c>
      <c r="C2289" s="28" t="s">
        <v>1451</v>
      </c>
      <c r="D2289" s="28" t="s">
        <v>928</v>
      </c>
    </row>
    <row r="2290" spans="1:4">
      <c r="A2290" s="28" t="s">
        <v>5060</v>
      </c>
      <c r="B2290" s="28">
        <v>530421</v>
      </c>
      <c r="C2290" s="28" t="s">
        <v>1451</v>
      </c>
      <c r="D2290" s="28" t="s">
        <v>397</v>
      </c>
    </row>
    <row r="2291" spans="1:4">
      <c r="A2291" s="28" t="s">
        <v>5059</v>
      </c>
      <c r="B2291" s="28">
        <v>531206</v>
      </c>
      <c r="C2291" s="28" t="s">
        <v>1451</v>
      </c>
      <c r="D2291" s="28" t="s">
        <v>720</v>
      </c>
    </row>
    <row r="2292" spans="1:4">
      <c r="A2292" s="28" t="s">
        <v>5058</v>
      </c>
      <c r="B2292" s="28">
        <v>531882</v>
      </c>
      <c r="C2292" s="28" t="s">
        <v>5057</v>
      </c>
      <c r="D2292" s="28" t="s">
        <v>560</v>
      </c>
    </row>
    <row r="2293" spans="1:4">
      <c r="A2293" s="28" t="s">
        <v>5056</v>
      </c>
      <c r="B2293" s="28">
        <v>539997</v>
      </c>
      <c r="C2293" s="28" t="s">
        <v>1451</v>
      </c>
      <c r="D2293" s="28" t="s">
        <v>188</v>
      </c>
    </row>
    <row r="2294" spans="1:4">
      <c r="A2294" s="28" t="s">
        <v>5055</v>
      </c>
      <c r="B2294" s="28">
        <v>537669</v>
      </c>
      <c r="C2294" s="28" t="s">
        <v>1451</v>
      </c>
      <c r="D2294" s="28" t="s">
        <v>1849</v>
      </c>
    </row>
    <row r="2295" spans="1:4">
      <c r="A2295" s="28" t="s">
        <v>5054</v>
      </c>
      <c r="B2295" s="28">
        <v>533519</v>
      </c>
      <c r="C2295" s="28" t="s">
        <v>5053</v>
      </c>
      <c r="D2295" s="28" t="s">
        <v>688</v>
      </c>
    </row>
    <row r="2296" spans="1:4">
      <c r="A2296" s="28" t="s">
        <v>5052</v>
      </c>
      <c r="B2296" s="28">
        <v>540115</v>
      </c>
      <c r="C2296" s="28" t="s">
        <v>5051</v>
      </c>
      <c r="D2296" s="28" t="s">
        <v>677</v>
      </c>
    </row>
    <row r="2297" spans="1:4">
      <c r="A2297" s="28" t="s">
        <v>5050</v>
      </c>
      <c r="B2297" s="28">
        <v>526947</v>
      </c>
      <c r="C2297" s="28" t="s">
        <v>5049</v>
      </c>
      <c r="D2297" s="28" t="s">
        <v>221</v>
      </c>
    </row>
    <row r="2298" spans="1:4">
      <c r="A2298" s="28" t="s">
        <v>5048</v>
      </c>
      <c r="B2298" s="28">
        <v>505693</v>
      </c>
      <c r="C2298" s="28" t="s">
        <v>5047</v>
      </c>
      <c r="D2298" s="28" t="s">
        <v>794</v>
      </c>
    </row>
    <row r="2299" spans="1:4">
      <c r="A2299" s="28" t="s">
        <v>5046</v>
      </c>
      <c r="B2299" s="28">
        <v>524202</v>
      </c>
      <c r="C2299" s="28" t="s">
        <v>1451</v>
      </c>
      <c r="D2299" s="28" t="s">
        <v>482</v>
      </c>
    </row>
    <row r="2300" spans="1:4">
      <c r="A2300" s="28" t="s">
        <v>5045</v>
      </c>
      <c r="B2300" s="28">
        <v>524202</v>
      </c>
      <c r="C2300" s="28" t="s">
        <v>1451</v>
      </c>
      <c r="D2300" s="28" t="s">
        <v>482</v>
      </c>
    </row>
    <row r="2301" spans="1:4">
      <c r="A2301" s="28" t="s">
        <v>5044</v>
      </c>
      <c r="B2301" s="28">
        <v>540026</v>
      </c>
      <c r="C2301" s="28" t="s">
        <v>1451</v>
      </c>
      <c r="D2301" s="28" t="s">
        <v>642</v>
      </c>
    </row>
    <row r="2302" spans="1:4">
      <c r="A2302" s="28" t="s">
        <v>5043</v>
      </c>
      <c r="B2302" s="28">
        <v>530577</v>
      </c>
      <c r="C2302" s="28" t="s">
        <v>1451</v>
      </c>
      <c r="D2302" s="28" t="s">
        <v>720</v>
      </c>
    </row>
    <row r="2303" spans="1:4">
      <c r="A2303" s="28" t="s">
        <v>5042</v>
      </c>
      <c r="B2303" s="28">
        <v>524522</v>
      </c>
      <c r="C2303" s="28" t="s">
        <v>1451</v>
      </c>
      <c r="D2303" s="28" t="s">
        <v>397</v>
      </c>
    </row>
    <row r="2304" spans="1:4">
      <c r="A2304" s="28" t="s">
        <v>5041</v>
      </c>
      <c r="B2304" s="28" t="s">
        <v>1451</v>
      </c>
      <c r="C2304" s="28" t="s">
        <v>5040</v>
      </c>
      <c r="D2304" s="28" t="s">
        <v>1449</v>
      </c>
    </row>
    <row r="2305" spans="1:4">
      <c r="A2305" s="28" t="s">
        <v>5039</v>
      </c>
      <c r="B2305" s="28">
        <v>531842</v>
      </c>
      <c r="C2305" s="28" t="s">
        <v>1451</v>
      </c>
      <c r="D2305" s="28" t="s">
        <v>928</v>
      </c>
    </row>
    <row r="2306" spans="1:4">
      <c r="A2306" s="28" t="s">
        <v>5038</v>
      </c>
      <c r="B2306" s="28">
        <v>535387</v>
      </c>
      <c r="C2306" s="28" t="s">
        <v>1451</v>
      </c>
      <c r="D2306" s="28" t="s">
        <v>636</v>
      </c>
    </row>
    <row r="2307" spans="1:4">
      <c r="A2307" s="28" t="s">
        <v>5037</v>
      </c>
      <c r="B2307" s="28">
        <v>535387</v>
      </c>
      <c r="C2307" s="28" t="s">
        <v>1451</v>
      </c>
      <c r="D2307" s="28" t="s">
        <v>636</v>
      </c>
    </row>
    <row r="2308" spans="1:4">
      <c r="A2308" s="28" t="s">
        <v>5036</v>
      </c>
      <c r="B2308" s="28">
        <v>505302</v>
      </c>
      <c r="C2308" s="28" t="s">
        <v>1451</v>
      </c>
      <c r="D2308" s="28" t="s">
        <v>231</v>
      </c>
    </row>
    <row r="2309" spans="1:4">
      <c r="A2309" s="28" t="s">
        <v>5035</v>
      </c>
      <c r="B2309" s="28">
        <v>504258</v>
      </c>
      <c r="C2309" s="28" t="s">
        <v>1451</v>
      </c>
      <c r="D2309" s="28" t="s">
        <v>674</v>
      </c>
    </row>
    <row r="2310" spans="1:4">
      <c r="A2310" s="28" t="s">
        <v>5034</v>
      </c>
      <c r="B2310" s="28" t="s">
        <v>1451</v>
      </c>
      <c r="C2310" s="28" t="s">
        <v>5033</v>
      </c>
      <c r="D2310" s="28" t="s">
        <v>1596</v>
      </c>
    </row>
    <row r="2311" spans="1:4">
      <c r="A2311" s="28" t="s">
        <v>5032</v>
      </c>
      <c r="B2311" s="28">
        <v>500252</v>
      </c>
      <c r="C2311" s="28" t="s">
        <v>5031</v>
      </c>
      <c r="D2311" s="28" t="s">
        <v>231</v>
      </c>
    </row>
    <row r="2312" spans="1:4">
      <c r="A2312" s="28" t="s">
        <v>5030</v>
      </c>
      <c r="B2312" s="28">
        <v>502958</v>
      </c>
      <c r="C2312" s="28" t="s">
        <v>1451</v>
      </c>
      <c r="D2312" s="28" t="s">
        <v>636</v>
      </c>
    </row>
    <row r="2313" spans="1:4">
      <c r="A2313" s="28" t="s">
        <v>5029</v>
      </c>
      <c r="B2313" s="28">
        <v>506079</v>
      </c>
      <c r="C2313" s="28" t="s">
        <v>5028</v>
      </c>
      <c r="D2313" s="28" t="s">
        <v>139</v>
      </c>
    </row>
    <row r="2314" spans="1:4">
      <c r="A2314" s="28" t="s">
        <v>5027</v>
      </c>
      <c r="B2314" s="28">
        <v>534690</v>
      </c>
      <c r="C2314" s="28" t="s">
        <v>5026</v>
      </c>
      <c r="D2314" s="28" t="s">
        <v>639</v>
      </c>
    </row>
    <row r="2315" spans="1:4">
      <c r="A2315" s="28" t="s">
        <v>5025</v>
      </c>
      <c r="B2315" s="28">
        <v>590075</v>
      </c>
      <c r="C2315" s="28" t="s">
        <v>5024</v>
      </c>
      <c r="D2315" s="28" t="s">
        <v>636</v>
      </c>
    </row>
    <row r="2316" spans="1:4">
      <c r="A2316" s="28" t="s">
        <v>5023</v>
      </c>
      <c r="B2316" s="28">
        <v>539841</v>
      </c>
      <c r="C2316" s="28" t="s">
        <v>1451</v>
      </c>
      <c r="D2316" s="28" t="s">
        <v>728</v>
      </c>
    </row>
    <row r="2317" spans="1:4">
      <c r="A2317" s="28" t="s">
        <v>5022</v>
      </c>
      <c r="B2317" s="28">
        <v>509048</v>
      </c>
      <c r="C2317" s="28" t="s">
        <v>1451</v>
      </c>
      <c r="D2317" s="28" t="s">
        <v>642</v>
      </c>
    </row>
    <row r="2318" spans="1:4">
      <c r="A2318" s="28" t="s">
        <v>5021</v>
      </c>
      <c r="B2318" s="28">
        <v>532275</v>
      </c>
      <c r="C2318" s="28" t="s">
        <v>1451</v>
      </c>
      <c r="D2318" s="28" t="s">
        <v>720</v>
      </c>
    </row>
    <row r="2319" spans="1:4">
      <c r="A2319" s="28" t="s">
        <v>5020</v>
      </c>
      <c r="B2319" s="28">
        <v>533012</v>
      </c>
      <c r="C2319" s="28" t="s">
        <v>5019</v>
      </c>
      <c r="D2319" s="28" t="s">
        <v>642</v>
      </c>
    </row>
    <row r="2320" spans="1:4">
      <c r="A2320" s="28" t="s">
        <v>5018</v>
      </c>
      <c r="B2320" s="28">
        <v>540005</v>
      </c>
      <c r="C2320" s="28" t="s">
        <v>5017</v>
      </c>
      <c r="D2320" s="28" t="s">
        <v>664</v>
      </c>
    </row>
    <row r="2321" spans="1:4">
      <c r="A2321" s="28" t="s">
        <v>5016</v>
      </c>
      <c r="B2321" s="28">
        <v>500510</v>
      </c>
      <c r="C2321" s="28" t="s">
        <v>5015</v>
      </c>
      <c r="D2321" s="28" t="s">
        <v>647</v>
      </c>
    </row>
    <row r="2322" spans="1:4">
      <c r="A2322" s="28" t="s">
        <v>5014</v>
      </c>
      <c r="B2322" s="28">
        <v>540702</v>
      </c>
      <c r="C2322" s="28" t="s">
        <v>5013</v>
      </c>
      <c r="D2322" s="28" t="s">
        <v>824</v>
      </c>
    </row>
    <row r="2323" spans="1:4">
      <c r="A2323" s="28" t="s">
        <v>5012</v>
      </c>
      <c r="B2323" s="28">
        <v>531164</v>
      </c>
      <c r="C2323" s="28" t="s">
        <v>1451</v>
      </c>
      <c r="D2323" s="28" t="s">
        <v>763</v>
      </c>
    </row>
    <row r="2324" spans="1:4">
      <c r="A2324" s="28" t="s">
        <v>5011</v>
      </c>
      <c r="B2324" s="28">
        <v>539909</v>
      </c>
      <c r="C2324" s="28" t="s">
        <v>1451</v>
      </c>
      <c r="D2324" s="28" t="s">
        <v>720</v>
      </c>
    </row>
    <row r="2325" spans="1:4">
      <c r="A2325" s="28" t="s">
        <v>5010</v>
      </c>
      <c r="B2325" s="28" t="s">
        <v>1451</v>
      </c>
      <c r="C2325" s="28" t="s">
        <v>5009</v>
      </c>
      <c r="D2325" s="28" t="s">
        <v>1449</v>
      </c>
    </row>
    <row r="2326" spans="1:4">
      <c r="A2326" s="28" t="s">
        <v>5008</v>
      </c>
      <c r="B2326" s="28">
        <v>540222</v>
      </c>
      <c r="C2326" s="28" t="s">
        <v>5007</v>
      </c>
      <c r="D2326" s="28" t="s">
        <v>188</v>
      </c>
    </row>
    <row r="2327" spans="1:4">
      <c r="A2327" s="28" t="s">
        <v>5006</v>
      </c>
      <c r="B2327" s="28">
        <v>532829</v>
      </c>
      <c r="C2327" s="28" t="s">
        <v>1451</v>
      </c>
      <c r="D2327" s="28" t="s">
        <v>153</v>
      </c>
    </row>
    <row r="2328" spans="1:4">
      <c r="A2328" s="28" t="s">
        <v>5005</v>
      </c>
      <c r="B2328" s="28" t="s">
        <v>1451</v>
      </c>
      <c r="C2328" s="28" t="s">
        <v>5004</v>
      </c>
      <c r="D2328" s="28" t="s">
        <v>1449</v>
      </c>
    </row>
    <row r="2329" spans="1:4">
      <c r="A2329" s="28" t="s">
        <v>5003</v>
      </c>
      <c r="B2329" s="28">
        <v>531288</v>
      </c>
      <c r="C2329" s="28" t="s">
        <v>1451</v>
      </c>
      <c r="D2329" s="28" t="s">
        <v>720</v>
      </c>
    </row>
    <row r="2330" spans="1:4">
      <c r="A2330" s="28" t="s">
        <v>5002</v>
      </c>
      <c r="B2330" s="28">
        <v>540360</v>
      </c>
      <c r="C2330" s="28" t="s">
        <v>1451</v>
      </c>
      <c r="D2330" s="28" t="s">
        <v>661</v>
      </c>
    </row>
    <row r="2331" spans="1:4">
      <c r="A2331" s="28" t="s">
        <v>5001</v>
      </c>
      <c r="B2331" s="28">
        <v>508306</v>
      </c>
      <c r="C2331" s="28" t="s">
        <v>1451</v>
      </c>
      <c r="D2331" s="28" t="s">
        <v>799</v>
      </c>
    </row>
    <row r="2332" spans="1:4">
      <c r="A2332" s="28" t="s">
        <v>5000</v>
      </c>
      <c r="B2332" s="28">
        <v>517415</v>
      </c>
      <c r="C2332" s="28" t="s">
        <v>1451</v>
      </c>
      <c r="D2332" s="28" t="s">
        <v>1519</v>
      </c>
    </row>
    <row r="2333" spans="1:4">
      <c r="A2333" s="28" t="s">
        <v>4999</v>
      </c>
      <c r="B2333" s="28">
        <v>517518</v>
      </c>
      <c r="C2333" s="28" t="s">
        <v>4998</v>
      </c>
      <c r="D2333" s="28" t="s">
        <v>231</v>
      </c>
    </row>
    <row r="2334" spans="1:4">
      <c r="A2334" s="28" t="s">
        <v>4997</v>
      </c>
      <c r="B2334" s="28">
        <v>509046</v>
      </c>
      <c r="C2334" s="28" t="s">
        <v>1451</v>
      </c>
      <c r="D2334" s="28" t="s">
        <v>1467</v>
      </c>
    </row>
    <row r="2335" spans="1:4">
      <c r="A2335" s="28" t="s">
        <v>4996</v>
      </c>
      <c r="B2335" s="28">
        <v>780021</v>
      </c>
      <c r="C2335" s="28" t="s">
        <v>1451</v>
      </c>
      <c r="D2335" s="28" t="s">
        <v>1596</v>
      </c>
    </row>
    <row r="2336" spans="1:4">
      <c r="A2336" s="28" t="s">
        <v>4995</v>
      </c>
      <c r="B2336" s="28">
        <v>541233</v>
      </c>
      <c r="C2336" s="28" t="s">
        <v>4994</v>
      </c>
      <c r="D2336" s="28" t="s">
        <v>1527</v>
      </c>
    </row>
    <row r="2337" spans="1:4">
      <c r="A2337" s="28" t="s">
        <v>4993</v>
      </c>
      <c r="B2337" s="28">
        <v>533602</v>
      </c>
      <c r="C2337" s="28" t="s">
        <v>1451</v>
      </c>
      <c r="D2337" s="28" t="s">
        <v>1507</v>
      </c>
    </row>
    <row r="2338" spans="1:4">
      <c r="A2338" s="28" t="s">
        <v>4992</v>
      </c>
      <c r="B2338" s="28">
        <v>541196</v>
      </c>
      <c r="C2338" s="28" t="s">
        <v>1451</v>
      </c>
      <c r="D2338" s="28" t="s">
        <v>310</v>
      </c>
    </row>
    <row r="2339" spans="1:4">
      <c r="A2339" s="28" t="s">
        <v>4991</v>
      </c>
      <c r="B2339" s="28" t="s">
        <v>1451</v>
      </c>
      <c r="C2339" s="28" t="s">
        <v>4989</v>
      </c>
      <c r="D2339" s="28" t="s">
        <v>1449</v>
      </c>
    </row>
    <row r="2340" spans="1:4">
      <c r="A2340" s="28" t="s">
        <v>4990</v>
      </c>
      <c r="B2340" s="28" t="s">
        <v>1451</v>
      </c>
      <c r="C2340" s="28" t="s">
        <v>4989</v>
      </c>
      <c r="D2340" s="28" t="s">
        <v>1449</v>
      </c>
    </row>
    <row r="2341" spans="1:4">
      <c r="A2341" s="28" t="s">
        <v>4988</v>
      </c>
      <c r="B2341" s="28">
        <v>500250</v>
      </c>
      <c r="C2341" s="28" t="s">
        <v>4987</v>
      </c>
      <c r="D2341" s="28" t="s">
        <v>705</v>
      </c>
    </row>
    <row r="2342" spans="1:4">
      <c r="A2342" s="28" t="s">
        <v>4986</v>
      </c>
      <c r="B2342" s="28">
        <v>533007</v>
      </c>
      <c r="C2342" s="28" t="s">
        <v>4985</v>
      </c>
      <c r="D2342" s="28" t="s">
        <v>712</v>
      </c>
    </row>
    <row r="2343" spans="1:4">
      <c r="A2343" s="28" t="s">
        <v>4984</v>
      </c>
      <c r="B2343" s="28" t="s">
        <v>1451</v>
      </c>
      <c r="C2343" s="28" t="s">
        <v>4983</v>
      </c>
      <c r="D2343" s="28" t="s">
        <v>1449</v>
      </c>
    </row>
    <row r="2344" spans="1:4">
      <c r="A2344" s="28" t="s">
        <v>4982</v>
      </c>
      <c r="B2344" s="28">
        <v>526596</v>
      </c>
      <c r="C2344" s="28" t="s">
        <v>4981</v>
      </c>
      <c r="D2344" s="28" t="s">
        <v>153</v>
      </c>
    </row>
    <row r="2345" spans="1:4">
      <c r="A2345" s="28" t="s">
        <v>4980</v>
      </c>
      <c r="B2345" s="28">
        <v>511593</v>
      </c>
      <c r="C2345" s="28" t="s">
        <v>1451</v>
      </c>
      <c r="D2345" s="28" t="s">
        <v>720</v>
      </c>
    </row>
    <row r="2346" spans="1:4">
      <c r="A2346" s="28" t="s">
        <v>4979</v>
      </c>
      <c r="B2346" s="28">
        <v>531027</v>
      </c>
      <c r="C2346" s="28" t="s">
        <v>1451</v>
      </c>
      <c r="D2346" s="28" t="s">
        <v>661</v>
      </c>
    </row>
    <row r="2347" spans="1:4">
      <c r="A2347" s="28" t="s">
        <v>4978</v>
      </c>
      <c r="B2347" s="28">
        <v>500253</v>
      </c>
      <c r="C2347" s="28" t="s">
        <v>4977</v>
      </c>
      <c r="D2347" s="28" t="s">
        <v>1919</v>
      </c>
    </row>
    <row r="2348" spans="1:4">
      <c r="A2348" s="28" t="s">
        <v>4976</v>
      </c>
      <c r="B2348" s="28">
        <v>539927</v>
      </c>
      <c r="C2348" s="28" t="s">
        <v>1451</v>
      </c>
      <c r="D2348" s="28" t="s">
        <v>310</v>
      </c>
    </row>
    <row r="2349" spans="1:4">
      <c r="A2349" s="28" t="s">
        <v>4975</v>
      </c>
      <c r="B2349" s="28">
        <v>507759</v>
      </c>
      <c r="C2349" s="28" t="s">
        <v>1451</v>
      </c>
      <c r="D2349" s="28" t="s">
        <v>397</v>
      </c>
    </row>
    <row r="2350" spans="1:4">
      <c r="A2350" s="28" t="s">
        <v>4974</v>
      </c>
      <c r="B2350" s="28">
        <v>517463</v>
      </c>
      <c r="C2350" s="28" t="s">
        <v>4973</v>
      </c>
      <c r="D2350" s="28" t="s">
        <v>1461</v>
      </c>
    </row>
    <row r="2351" spans="1:4">
      <c r="A2351" s="28" t="s">
        <v>4972</v>
      </c>
      <c r="B2351" s="28">
        <v>531241</v>
      </c>
      <c r="C2351" s="28" t="s">
        <v>4971</v>
      </c>
      <c r="D2351" s="28" t="s">
        <v>2095</v>
      </c>
    </row>
    <row r="2352" spans="1:4">
      <c r="A2352" s="28" t="s">
        <v>4970</v>
      </c>
      <c r="B2352" s="28">
        <v>531633</v>
      </c>
      <c r="C2352" s="28" t="s">
        <v>4969</v>
      </c>
      <c r="D2352" s="28" t="s">
        <v>188</v>
      </c>
    </row>
    <row r="2353" spans="1:4">
      <c r="A2353" s="28" t="s">
        <v>4968</v>
      </c>
      <c r="B2353" s="28">
        <v>523457</v>
      </c>
      <c r="C2353" s="28" t="s">
        <v>4967</v>
      </c>
      <c r="D2353" s="28" t="s">
        <v>3492</v>
      </c>
    </row>
    <row r="2354" spans="1:4">
      <c r="A2354" s="28" t="s">
        <v>4966</v>
      </c>
      <c r="B2354" s="28">
        <v>523457</v>
      </c>
      <c r="C2354" s="28" t="s">
        <v>4965</v>
      </c>
      <c r="D2354" s="28" t="s">
        <v>3492</v>
      </c>
    </row>
    <row r="2355" spans="1:4">
      <c r="A2355" s="28" t="s">
        <v>4964</v>
      </c>
      <c r="B2355" s="28">
        <v>524748</v>
      </c>
      <c r="C2355" s="28" t="s">
        <v>1451</v>
      </c>
      <c r="D2355" s="28" t="s">
        <v>397</v>
      </c>
    </row>
    <row r="2356" spans="1:4">
      <c r="A2356" s="28" t="s">
        <v>4963</v>
      </c>
      <c r="B2356" s="28">
        <v>526604</v>
      </c>
      <c r="C2356" s="28" t="s">
        <v>1451</v>
      </c>
      <c r="D2356" s="28" t="s">
        <v>231</v>
      </c>
    </row>
    <row r="2357" spans="1:4">
      <c r="A2357" s="28" t="s">
        <v>4962</v>
      </c>
      <c r="B2357" s="28">
        <v>507912</v>
      </c>
      <c r="C2357" s="28" t="s">
        <v>1451</v>
      </c>
      <c r="D2357" s="28" t="s">
        <v>661</v>
      </c>
    </row>
    <row r="2358" spans="1:4">
      <c r="A2358" s="28" t="s">
        <v>4961</v>
      </c>
      <c r="B2358" s="28">
        <v>540192</v>
      </c>
      <c r="C2358" s="28" t="s">
        <v>1451</v>
      </c>
      <c r="D2358" s="28" t="s">
        <v>661</v>
      </c>
    </row>
    <row r="2359" spans="1:4">
      <c r="A2359" s="28" t="s">
        <v>4960</v>
      </c>
      <c r="B2359" s="28">
        <v>512455</v>
      </c>
      <c r="C2359" s="28" t="s">
        <v>1451</v>
      </c>
      <c r="D2359" s="28" t="s">
        <v>1566</v>
      </c>
    </row>
    <row r="2360" spans="1:4">
      <c r="A2360" s="28" t="s">
        <v>4959</v>
      </c>
      <c r="B2360" s="28">
        <v>539992</v>
      </c>
      <c r="C2360" s="28" t="s">
        <v>4958</v>
      </c>
      <c r="D2360" s="28" t="s">
        <v>231</v>
      </c>
    </row>
    <row r="2361" spans="1:4">
      <c r="A2361" s="28" t="s">
        <v>4957</v>
      </c>
      <c r="B2361" s="28">
        <v>590082</v>
      </c>
      <c r="C2361" s="28" t="s">
        <v>1451</v>
      </c>
      <c r="D2361" s="28" t="s">
        <v>661</v>
      </c>
    </row>
    <row r="2362" spans="1:4">
      <c r="A2362" s="28" t="s">
        <v>4956</v>
      </c>
      <c r="B2362" s="28">
        <v>532740</v>
      </c>
      <c r="C2362" s="28" t="s">
        <v>4955</v>
      </c>
      <c r="D2362" s="28" t="s">
        <v>231</v>
      </c>
    </row>
    <row r="2363" spans="1:4">
      <c r="A2363" s="28" t="s">
        <v>4954</v>
      </c>
      <c r="B2363" s="28">
        <v>526568</v>
      </c>
      <c r="C2363" s="28" t="s">
        <v>1451</v>
      </c>
      <c r="D2363" s="28" t="s">
        <v>799</v>
      </c>
    </row>
    <row r="2364" spans="1:4">
      <c r="A2364" s="28" t="s">
        <v>4953</v>
      </c>
      <c r="B2364" s="28">
        <v>534422</v>
      </c>
      <c r="C2364" s="28" t="s">
        <v>1451</v>
      </c>
      <c r="D2364" s="28" t="s">
        <v>696</v>
      </c>
    </row>
    <row r="2365" spans="1:4">
      <c r="A2365" s="28" t="s">
        <v>4952</v>
      </c>
      <c r="B2365" s="28">
        <v>500284</v>
      </c>
      <c r="C2365" s="28" t="s">
        <v>1451</v>
      </c>
      <c r="D2365" s="28" t="s">
        <v>397</v>
      </c>
    </row>
    <row r="2366" spans="1:4">
      <c r="A2366" s="28" t="s">
        <v>4951</v>
      </c>
      <c r="B2366" s="28">
        <v>530065</v>
      </c>
      <c r="C2366" s="28" t="s">
        <v>1451</v>
      </c>
      <c r="D2366" s="28" t="s">
        <v>1527</v>
      </c>
    </row>
    <row r="2367" spans="1:4">
      <c r="A2367" s="28" t="s">
        <v>4950</v>
      </c>
      <c r="B2367" s="28">
        <v>540952</v>
      </c>
      <c r="C2367" s="28" t="s">
        <v>1451</v>
      </c>
      <c r="D2367" s="28" t="s">
        <v>763</v>
      </c>
    </row>
    <row r="2368" spans="1:4">
      <c r="A2368" s="28" t="s">
        <v>4949</v>
      </c>
      <c r="B2368" s="28">
        <v>523475</v>
      </c>
      <c r="C2368" s="28" t="s">
        <v>1451</v>
      </c>
      <c r="D2368" s="28" t="s">
        <v>560</v>
      </c>
    </row>
    <row r="2369" spans="1:4">
      <c r="A2369" s="28" t="s">
        <v>4948</v>
      </c>
      <c r="B2369" s="28">
        <v>532998</v>
      </c>
      <c r="C2369" s="28" t="s">
        <v>4947</v>
      </c>
      <c r="D2369" s="28" t="s">
        <v>696</v>
      </c>
    </row>
    <row r="2370" spans="1:4">
      <c r="A2370" s="28" t="s">
        <v>4946</v>
      </c>
      <c r="B2370" s="28">
        <v>533343</v>
      </c>
      <c r="C2370" s="28" t="s">
        <v>4945</v>
      </c>
      <c r="D2370" s="28" t="s">
        <v>763</v>
      </c>
    </row>
    <row r="2371" spans="1:4">
      <c r="A2371" s="28" t="s">
        <v>4944</v>
      </c>
      <c r="B2371" s="28">
        <v>539227</v>
      </c>
      <c r="C2371" s="28" t="s">
        <v>1451</v>
      </c>
      <c r="D2371" s="28" t="s">
        <v>231</v>
      </c>
    </row>
    <row r="2372" spans="1:4">
      <c r="A2372" s="28" t="s">
        <v>4943</v>
      </c>
      <c r="B2372" s="28">
        <v>514036</v>
      </c>
      <c r="C2372" s="28" t="s">
        <v>1451</v>
      </c>
      <c r="D2372" s="28" t="s">
        <v>636</v>
      </c>
    </row>
    <row r="2373" spans="1:4">
      <c r="A2373" s="28" t="s">
        <v>4942</v>
      </c>
      <c r="B2373" s="28">
        <v>532783</v>
      </c>
      <c r="C2373" s="28" t="s">
        <v>4941</v>
      </c>
      <c r="D2373" s="28" t="s">
        <v>560</v>
      </c>
    </row>
    <row r="2374" spans="1:4">
      <c r="A2374" s="28" t="s">
        <v>4940</v>
      </c>
      <c r="B2374" s="28">
        <v>526179</v>
      </c>
      <c r="C2374" s="28" t="s">
        <v>1451</v>
      </c>
      <c r="D2374" s="28" t="s">
        <v>4939</v>
      </c>
    </row>
    <row r="2375" spans="1:4">
      <c r="A2375" s="28" t="s">
        <v>4938</v>
      </c>
      <c r="B2375" s="28">
        <v>512048</v>
      </c>
      <c r="C2375" s="28" t="s">
        <v>1451</v>
      </c>
      <c r="D2375" s="28" t="s">
        <v>642</v>
      </c>
    </row>
    <row r="2376" spans="1:4">
      <c r="A2376" s="28" t="s">
        <v>4937</v>
      </c>
      <c r="B2376" s="28">
        <v>532796</v>
      </c>
      <c r="C2376" s="28" t="s">
        <v>4936</v>
      </c>
      <c r="D2376" s="28" t="s">
        <v>705</v>
      </c>
    </row>
    <row r="2377" spans="1:4">
      <c r="A2377" s="28" t="s">
        <v>4935</v>
      </c>
      <c r="B2377" s="28">
        <v>517206</v>
      </c>
      <c r="C2377" s="28" t="s">
        <v>4934</v>
      </c>
      <c r="D2377" s="28" t="s">
        <v>705</v>
      </c>
    </row>
    <row r="2378" spans="1:4">
      <c r="A2378" s="28" t="s">
        <v>4933</v>
      </c>
      <c r="B2378" s="28">
        <v>500257</v>
      </c>
      <c r="C2378" s="28" t="s">
        <v>4932</v>
      </c>
      <c r="D2378" s="28" t="s">
        <v>188</v>
      </c>
    </row>
    <row r="2379" spans="1:4">
      <c r="A2379" s="28" t="s">
        <v>4931</v>
      </c>
      <c r="B2379" s="28">
        <v>539542</v>
      </c>
      <c r="C2379" s="28" t="s">
        <v>4930</v>
      </c>
      <c r="D2379" s="28" t="s">
        <v>763</v>
      </c>
    </row>
    <row r="2380" spans="1:4">
      <c r="A2380" s="28" t="s">
        <v>4929</v>
      </c>
      <c r="B2380" s="28">
        <v>531402</v>
      </c>
      <c r="C2380" s="28" t="s">
        <v>1451</v>
      </c>
      <c r="D2380" s="28" t="s">
        <v>928</v>
      </c>
    </row>
    <row r="2381" spans="1:4">
      <c r="A2381" s="28" t="s">
        <v>4928</v>
      </c>
      <c r="B2381" s="28">
        <v>500259</v>
      </c>
      <c r="C2381" s="28" t="s">
        <v>4927</v>
      </c>
      <c r="D2381" s="28" t="s">
        <v>188</v>
      </c>
    </row>
    <row r="2382" spans="1:4">
      <c r="A2382" s="28" t="s">
        <v>4926</v>
      </c>
      <c r="B2382" s="28">
        <v>530689</v>
      </c>
      <c r="C2382" s="28" t="s">
        <v>1451</v>
      </c>
      <c r="D2382" s="28" t="s">
        <v>941</v>
      </c>
    </row>
    <row r="2383" spans="1:4">
      <c r="A2383" s="28" t="s">
        <v>4925</v>
      </c>
      <c r="B2383" s="28">
        <v>505320</v>
      </c>
      <c r="C2383" s="28" t="s">
        <v>1451</v>
      </c>
      <c r="D2383" s="28" t="s">
        <v>231</v>
      </c>
    </row>
    <row r="2384" spans="1:4">
      <c r="A2384" s="28" t="s">
        <v>4924</v>
      </c>
      <c r="B2384" s="28">
        <v>534532</v>
      </c>
      <c r="C2384" s="28" t="s">
        <v>4923</v>
      </c>
      <c r="D2384" s="28" t="s">
        <v>763</v>
      </c>
    </row>
    <row r="2385" spans="1:4">
      <c r="A2385" s="28" t="s">
        <v>4922</v>
      </c>
      <c r="B2385" s="28">
        <v>526935</v>
      </c>
      <c r="C2385" s="28" t="s">
        <v>1451</v>
      </c>
      <c r="D2385" s="28" t="s">
        <v>661</v>
      </c>
    </row>
    <row r="2386" spans="1:4">
      <c r="A2386" s="28" t="s">
        <v>4921</v>
      </c>
      <c r="B2386" s="28">
        <v>538890</v>
      </c>
      <c r="C2386" s="28" t="s">
        <v>1451</v>
      </c>
      <c r="D2386" s="28" t="s">
        <v>636</v>
      </c>
    </row>
    <row r="2387" spans="1:4">
      <c r="A2387" s="28" t="s">
        <v>4920</v>
      </c>
      <c r="B2387" s="28">
        <v>538890</v>
      </c>
      <c r="C2387" s="28" t="s">
        <v>1451</v>
      </c>
      <c r="D2387" s="28" t="s">
        <v>636</v>
      </c>
    </row>
    <row r="2388" spans="1:4">
      <c r="A2388" s="28" t="s">
        <v>4919</v>
      </c>
      <c r="B2388" s="28" t="s">
        <v>1451</v>
      </c>
      <c r="C2388" s="28" t="s">
        <v>4918</v>
      </c>
      <c r="D2388" s="28" t="s">
        <v>1449</v>
      </c>
    </row>
    <row r="2389" spans="1:4">
      <c r="A2389" s="28" t="s">
        <v>4917</v>
      </c>
      <c r="B2389" s="28">
        <v>506543</v>
      </c>
      <c r="C2389" s="28" t="s">
        <v>1451</v>
      </c>
      <c r="D2389" s="28" t="s">
        <v>133</v>
      </c>
    </row>
    <row r="2390" spans="1:4">
      <c r="A2390" s="28" t="s">
        <v>4916</v>
      </c>
      <c r="B2390" s="28">
        <v>532906</v>
      </c>
      <c r="C2390" s="28" t="s">
        <v>4915</v>
      </c>
      <c r="D2390" s="28" t="s">
        <v>647</v>
      </c>
    </row>
    <row r="2391" spans="1:4">
      <c r="A2391" s="28" t="s">
        <v>4914</v>
      </c>
      <c r="B2391" s="28">
        <v>507836</v>
      </c>
      <c r="C2391" s="28" t="s">
        <v>1451</v>
      </c>
      <c r="D2391" s="28" t="s">
        <v>1527</v>
      </c>
    </row>
    <row r="2392" spans="1:4">
      <c r="A2392" s="28" t="s">
        <v>4913</v>
      </c>
      <c r="B2392" s="28">
        <v>507836</v>
      </c>
      <c r="C2392" s="28" t="s">
        <v>1451</v>
      </c>
      <c r="D2392" s="28" t="s">
        <v>1527</v>
      </c>
    </row>
    <row r="2393" spans="1:4">
      <c r="A2393" s="28" t="s">
        <v>4912</v>
      </c>
      <c r="B2393" s="28">
        <v>541973</v>
      </c>
      <c r="C2393" s="28" t="s">
        <v>1451</v>
      </c>
      <c r="D2393" s="28" t="s">
        <v>1527</v>
      </c>
    </row>
    <row r="2394" spans="1:4">
      <c r="A2394" s="28" t="s">
        <v>4911</v>
      </c>
      <c r="B2394" s="28">
        <v>523248</v>
      </c>
      <c r="C2394" s="28" t="s">
        <v>1451</v>
      </c>
      <c r="D2394" s="28" t="s">
        <v>650</v>
      </c>
    </row>
    <row r="2395" spans="1:4">
      <c r="A2395" s="28" t="s">
        <v>4910</v>
      </c>
      <c r="B2395" s="28">
        <v>501471</v>
      </c>
      <c r="C2395" s="28" t="s">
        <v>1451</v>
      </c>
      <c r="D2395" s="28" t="s">
        <v>928</v>
      </c>
    </row>
    <row r="2396" spans="1:4">
      <c r="A2396" s="28" t="s">
        <v>4909</v>
      </c>
      <c r="B2396" s="28" t="s">
        <v>1451</v>
      </c>
      <c r="C2396" s="28" t="s">
        <v>4908</v>
      </c>
      <c r="D2396" s="28" t="s">
        <v>1449</v>
      </c>
    </row>
    <row r="2397" spans="1:4">
      <c r="A2397" s="28" t="s">
        <v>4907</v>
      </c>
      <c r="B2397" s="28">
        <v>512600</v>
      </c>
      <c r="C2397" s="28" t="s">
        <v>1451</v>
      </c>
      <c r="D2397" s="28" t="s">
        <v>928</v>
      </c>
    </row>
    <row r="2398" spans="1:4">
      <c r="A2398" s="28" t="s">
        <v>4906</v>
      </c>
      <c r="B2398" s="28" t="s">
        <v>1451</v>
      </c>
      <c r="C2398" s="28" t="s">
        <v>4905</v>
      </c>
      <c r="D2398" s="28" t="s">
        <v>1449</v>
      </c>
    </row>
    <row r="2399" spans="1:4">
      <c r="A2399" s="28" t="s">
        <v>4904</v>
      </c>
      <c r="B2399" s="28">
        <v>539894</v>
      </c>
      <c r="C2399" s="28" t="s">
        <v>1451</v>
      </c>
      <c r="D2399" s="28" t="s">
        <v>647</v>
      </c>
    </row>
    <row r="2400" spans="1:4">
      <c r="A2400" s="28" t="s">
        <v>4903</v>
      </c>
      <c r="B2400" s="28">
        <v>515093</v>
      </c>
      <c r="C2400" s="28" t="s">
        <v>4902</v>
      </c>
      <c r="D2400" s="28" t="s">
        <v>1756</v>
      </c>
    </row>
    <row r="2401" spans="1:4">
      <c r="A2401" s="28" t="s">
        <v>4901</v>
      </c>
      <c r="B2401" s="28">
        <v>780009</v>
      </c>
      <c r="C2401" s="28" t="s">
        <v>1451</v>
      </c>
      <c r="D2401" s="28" t="s">
        <v>1596</v>
      </c>
    </row>
    <row r="2402" spans="1:4">
      <c r="A2402" s="28" t="s">
        <v>4900</v>
      </c>
      <c r="B2402" s="28">
        <v>531497</v>
      </c>
      <c r="C2402" s="28" t="s">
        <v>4899</v>
      </c>
      <c r="D2402" s="28" t="s">
        <v>647</v>
      </c>
    </row>
    <row r="2403" spans="1:4">
      <c r="A2403" s="28" t="s">
        <v>4898</v>
      </c>
      <c r="B2403" s="28">
        <v>519279</v>
      </c>
      <c r="C2403" s="28" t="s">
        <v>1451</v>
      </c>
      <c r="D2403" s="28" t="s">
        <v>130</v>
      </c>
    </row>
    <row r="2404" spans="1:4">
      <c r="A2404" s="28" t="s">
        <v>4897</v>
      </c>
      <c r="B2404" s="28">
        <v>515059</v>
      </c>
      <c r="C2404" s="28" t="s">
        <v>1451</v>
      </c>
      <c r="D2404" s="28" t="s">
        <v>1362</v>
      </c>
    </row>
    <row r="2405" spans="1:4">
      <c r="A2405" s="28" t="s">
        <v>4896</v>
      </c>
      <c r="B2405" s="28">
        <v>511000</v>
      </c>
      <c r="C2405" s="28" t="s">
        <v>1451</v>
      </c>
      <c r="D2405" s="28" t="s">
        <v>720</v>
      </c>
    </row>
    <row r="2406" spans="1:4">
      <c r="A2406" s="28" t="s">
        <v>4895</v>
      </c>
      <c r="B2406" s="28">
        <v>531910</v>
      </c>
      <c r="C2406" s="28" t="s">
        <v>1451</v>
      </c>
      <c r="D2406" s="28" t="s">
        <v>188</v>
      </c>
    </row>
    <row r="2407" spans="1:4">
      <c r="A2407" s="28" t="s">
        <v>4894</v>
      </c>
      <c r="B2407" s="28" t="s">
        <v>1451</v>
      </c>
      <c r="C2407" s="28" t="s">
        <v>4893</v>
      </c>
      <c r="D2407" s="28" t="s">
        <v>1449</v>
      </c>
    </row>
    <row r="2408" spans="1:4">
      <c r="A2408" s="28" t="s">
        <v>4892</v>
      </c>
      <c r="B2408" s="28" t="s">
        <v>1451</v>
      </c>
      <c r="C2408" s="28" t="s">
        <v>4891</v>
      </c>
      <c r="D2408" s="28" t="s">
        <v>1449</v>
      </c>
    </row>
    <row r="2409" spans="1:4">
      <c r="A2409" s="28" t="s">
        <v>4890</v>
      </c>
      <c r="B2409" s="28">
        <v>590134</v>
      </c>
      <c r="C2409" s="28" t="s">
        <v>4889</v>
      </c>
      <c r="D2409" s="28" t="s">
        <v>133</v>
      </c>
    </row>
    <row r="2410" spans="1:4">
      <c r="A2410" s="28" t="s">
        <v>4888</v>
      </c>
      <c r="B2410" s="28">
        <v>538401</v>
      </c>
      <c r="C2410" s="28" t="s">
        <v>1451</v>
      </c>
      <c r="D2410" s="28" t="s">
        <v>1461</v>
      </c>
    </row>
    <row r="2411" spans="1:4">
      <c r="A2411" s="28" t="s">
        <v>4887</v>
      </c>
      <c r="B2411" s="28">
        <v>500264</v>
      </c>
      <c r="C2411" s="28" t="s">
        <v>1451</v>
      </c>
      <c r="D2411" s="28" t="s">
        <v>636</v>
      </c>
    </row>
    <row r="2412" spans="1:4">
      <c r="A2412" s="28" t="s">
        <v>4886</v>
      </c>
      <c r="B2412" s="28">
        <v>540650</v>
      </c>
      <c r="C2412" s="28" t="s">
        <v>4885</v>
      </c>
      <c r="D2412" s="28" t="s">
        <v>523</v>
      </c>
    </row>
    <row r="2413" spans="1:4">
      <c r="A2413" s="28" t="s">
        <v>4884</v>
      </c>
      <c r="B2413" s="28">
        <v>524000</v>
      </c>
      <c r="C2413" s="28" t="s">
        <v>4883</v>
      </c>
      <c r="D2413" s="28" t="s">
        <v>720</v>
      </c>
    </row>
    <row r="2414" spans="1:4">
      <c r="A2414" s="28" t="s">
        <v>4882</v>
      </c>
      <c r="B2414" s="28">
        <v>517449</v>
      </c>
      <c r="C2414" s="28" t="s">
        <v>1451</v>
      </c>
      <c r="D2414" s="28" t="s">
        <v>712</v>
      </c>
    </row>
    <row r="2415" spans="1:4">
      <c r="A2415" s="28" t="s">
        <v>4881</v>
      </c>
      <c r="B2415" s="28">
        <v>512377</v>
      </c>
      <c r="C2415" s="28" t="s">
        <v>1451</v>
      </c>
      <c r="D2415" s="28" t="s">
        <v>1467</v>
      </c>
    </row>
    <row r="2416" spans="1:4">
      <c r="A2416" s="28" t="s">
        <v>4880</v>
      </c>
      <c r="B2416" s="28">
        <v>532896</v>
      </c>
      <c r="C2416" s="28" t="s">
        <v>4879</v>
      </c>
      <c r="D2416" s="28" t="s">
        <v>1371</v>
      </c>
    </row>
    <row r="2417" spans="1:4">
      <c r="A2417" s="28" t="s">
        <v>4878</v>
      </c>
      <c r="B2417" s="28">
        <v>523384</v>
      </c>
      <c r="C2417" s="28" t="s">
        <v>4877</v>
      </c>
      <c r="D2417" s="28" t="s">
        <v>720</v>
      </c>
    </row>
    <row r="2418" spans="1:4">
      <c r="A2418" s="28" t="s">
        <v>4876</v>
      </c>
      <c r="B2418" s="28">
        <v>519612</v>
      </c>
      <c r="C2418" s="28" t="s">
        <v>1451</v>
      </c>
      <c r="D2418" s="28" t="s">
        <v>560</v>
      </c>
    </row>
    <row r="2419" spans="1:4">
      <c r="A2419" s="28" t="s">
        <v>4875</v>
      </c>
      <c r="B2419" s="28">
        <v>514450</v>
      </c>
      <c r="C2419" s="28" t="s">
        <v>1451</v>
      </c>
      <c r="D2419" s="28" t="s">
        <v>712</v>
      </c>
    </row>
    <row r="2420" spans="1:4">
      <c r="A2420" s="28" t="s">
        <v>4874</v>
      </c>
      <c r="B2420" s="28">
        <v>513460</v>
      </c>
      <c r="C2420" s="28" t="s">
        <v>1451</v>
      </c>
      <c r="D2420" s="28" t="s">
        <v>139</v>
      </c>
    </row>
    <row r="2421" spans="1:4">
      <c r="A2421" s="28" t="s">
        <v>4873</v>
      </c>
      <c r="B2421" s="28">
        <v>513554</v>
      </c>
      <c r="C2421" s="28" t="s">
        <v>4872</v>
      </c>
      <c r="D2421" s="28" t="s">
        <v>139</v>
      </c>
    </row>
    <row r="2422" spans="1:4">
      <c r="A2422" s="28" t="s">
        <v>4871</v>
      </c>
      <c r="B2422" s="28">
        <v>531515</v>
      </c>
      <c r="C2422" s="28" t="s">
        <v>1451</v>
      </c>
      <c r="D2422" s="28" t="s">
        <v>928</v>
      </c>
    </row>
    <row r="2423" spans="1:4">
      <c r="A2423" s="28" t="s">
        <v>4870</v>
      </c>
      <c r="B2423" s="28">
        <v>539957</v>
      </c>
      <c r="C2423" s="28" t="s">
        <v>4869</v>
      </c>
      <c r="D2423" s="28" t="s">
        <v>1844</v>
      </c>
    </row>
    <row r="2424" spans="1:4">
      <c r="A2424" s="28" t="s">
        <v>4868</v>
      </c>
      <c r="B2424" s="28">
        <v>500108</v>
      </c>
      <c r="C2424" s="28" t="s">
        <v>4867</v>
      </c>
      <c r="D2424" s="28" t="s">
        <v>1640</v>
      </c>
    </row>
    <row r="2425" spans="1:4">
      <c r="A2425" s="28" t="s">
        <v>4866</v>
      </c>
      <c r="B2425" s="28">
        <v>530441</v>
      </c>
      <c r="C2425" s="28" t="s">
        <v>1451</v>
      </c>
      <c r="D2425" s="28" t="s">
        <v>1467</v>
      </c>
    </row>
    <row r="2426" spans="1:4">
      <c r="A2426" s="28" t="s">
        <v>4865</v>
      </c>
      <c r="B2426" s="28">
        <v>530441</v>
      </c>
      <c r="C2426" s="28" t="s">
        <v>1451</v>
      </c>
      <c r="D2426" s="28" t="s">
        <v>1467</v>
      </c>
    </row>
    <row r="2427" spans="1:4">
      <c r="A2427" s="28" t="s">
        <v>4864</v>
      </c>
      <c r="B2427" s="28">
        <v>505523</v>
      </c>
      <c r="C2427" s="28" t="s">
        <v>1451</v>
      </c>
      <c r="D2427" s="28" t="s">
        <v>928</v>
      </c>
    </row>
    <row r="2428" spans="1:4">
      <c r="A2428" s="28" t="s">
        <v>4863</v>
      </c>
      <c r="B2428" s="28">
        <v>500266</v>
      </c>
      <c r="C2428" s="28" t="s">
        <v>4862</v>
      </c>
      <c r="D2428" s="28" t="s">
        <v>1507</v>
      </c>
    </row>
    <row r="2429" spans="1:4">
      <c r="A2429" s="28" t="s">
        <v>4861</v>
      </c>
      <c r="B2429" s="28">
        <v>500265</v>
      </c>
      <c r="C2429" s="28" t="s">
        <v>4860</v>
      </c>
      <c r="D2429" s="28" t="s">
        <v>647</v>
      </c>
    </row>
    <row r="2430" spans="1:4">
      <c r="A2430" s="28" t="s">
        <v>4859</v>
      </c>
      <c r="B2430" s="28">
        <v>526795</v>
      </c>
      <c r="C2430" s="28" t="s">
        <v>1451</v>
      </c>
      <c r="D2430" s="28" t="s">
        <v>2055</v>
      </c>
    </row>
    <row r="2431" spans="1:4">
      <c r="A2431" s="28" t="s">
        <v>4858</v>
      </c>
      <c r="B2431" s="28">
        <v>512337</v>
      </c>
      <c r="C2431" s="28" t="s">
        <v>1451</v>
      </c>
      <c r="D2431" s="28" t="s">
        <v>928</v>
      </c>
    </row>
    <row r="2432" spans="1:4">
      <c r="A2432" s="28" t="s">
        <v>4857</v>
      </c>
      <c r="B2432" s="28">
        <v>539383</v>
      </c>
      <c r="C2432" s="28" t="s">
        <v>1451</v>
      </c>
      <c r="D2432" s="28" t="s">
        <v>664</v>
      </c>
    </row>
    <row r="2433" spans="1:4">
      <c r="A2433" s="28" t="s">
        <v>4856</v>
      </c>
      <c r="B2433" s="28">
        <v>531648</v>
      </c>
      <c r="C2433" s="28" t="s">
        <v>1451</v>
      </c>
      <c r="D2433" s="28" t="s">
        <v>3060</v>
      </c>
    </row>
    <row r="2434" spans="1:4">
      <c r="A2434" s="28" t="s">
        <v>4855</v>
      </c>
      <c r="B2434" s="28">
        <v>542677</v>
      </c>
      <c r="C2434" s="28" t="s">
        <v>4854</v>
      </c>
      <c r="D2434" s="28" t="s">
        <v>642</v>
      </c>
    </row>
    <row r="2435" spans="1:4">
      <c r="A2435" s="28" t="s">
        <v>4853</v>
      </c>
      <c r="B2435" s="28" t="s">
        <v>1451</v>
      </c>
      <c r="C2435" s="28" t="s">
        <v>4852</v>
      </c>
      <c r="D2435" s="28" t="s">
        <v>1449</v>
      </c>
    </row>
    <row r="2436" spans="1:4">
      <c r="A2436" s="28" t="s">
        <v>4851</v>
      </c>
      <c r="B2436" s="28" t="s">
        <v>1451</v>
      </c>
      <c r="C2436" s="28" t="s">
        <v>4850</v>
      </c>
      <c r="D2436" s="28" t="s">
        <v>1449</v>
      </c>
    </row>
    <row r="2437" spans="1:4">
      <c r="A2437" s="28" t="s">
        <v>4849</v>
      </c>
      <c r="B2437" s="28">
        <v>532720</v>
      </c>
      <c r="C2437" s="28" t="s">
        <v>4848</v>
      </c>
      <c r="D2437" s="28" t="s">
        <v>720</v>
      </c>
    </row>
    <row r="2438" spans="1:4">
      <c r="A2438" s="28" t="s">
        <v>4847</v>
      </c>
      <c r="B2438" s="28">
        <v>500520</v>
      </c>
      <c r="C2438" s="28" t="s">
        <v>4846</v>
      </c>
      <c r="D2438" s="28" t="s">
        <v>4743</v>
      </c>
    </row>
    <row r="2439" spans="1:4">
      <c r="A2439" s="28" t="s">
        <v>4845</v>
      </c>
      <c r="B2439" s="28">
        <v>532756</v>
      </c>
      <c r="C2439" s="28" t="s">
        <v>4844</v>
      </c>
      <c r="D2439" s="28" t="s">
        <v>712</v>
      </c>
    </row>
    <row r="2440" spans="1:4">
      <c r="A2440" s="28" t="s">
        <v>4843</v>
      </c>
      <c r="B2440" s="28">
        <v>533088</v>
      </c>
      <c r="C2440" s="28" t="s">
        <v>4841</v>
      </c>
      <c r="D2440" s="28" t="s">
        <v>1527</v>
      </c>
    </row>
    <row r="2441" spans="1:4">
      <c r="A2441" s="28" t="s">
        <v>4842</v>
      </c>
      <c r="B2441" s="28">
        <v>533088</v>
      </c>
      <c r="C2441" s="28" t="s">
        <v>4841</v>
      </c>
      <c r="D2441" s="28" t="s">
        <v>1527</v>
      </c>
    </row>
    <row r="2442" spans="1:4">
      <c r="A2442" s="28" t="s">
        <v>4840</v>
      </c>
      <c r="B2442" s="28">
        <v>532313</v>
      </c>
      <c r="C2442" s="28" t="s">
        <v>4839</v>
      </c>
      <c r="D2442" s="28" t="s">
        <v>642</v>
      </c>
    </row>
    <row r="2443" spans="1:4">
      <c r="A2443" s="28" t="s">
        <v>4838</v>
      </c>
      <c r="B2443" s="28">
        <v>540768</v>
      </c>
      <c r="C2443" s="28" t="s">
        <v>4837</v>
      </c>
      <c r="D2443" s="28" t="s">
        <v>728</v>
      </c>
    </row>
    <row r="2444" spans="1:4">
      <c r="A2444" s="28" t="s">
        <v>4836</v>
      </c>
      <c r="B2444" s="28">
        <v>542503</v>
      </c>
      <c r="C2444" s="28" t="s">
        <v>4835</v>
      </c>
      <c r="D2444" s="28" t="s">
        <v>4834</v>
      </c>
    </row>
    <row r="2445" spans="1:4">
      <c r="A2445" s="28" t="s">
        <v>4833</v>
      </c>
      <c r="B2445" s="28">
        <v>590078</v>
      </c>
      <c r="C2445" s="28" t="s">
        <v>4832</v>
      </c>
      <c r="D2445" s="28" t="s">
        <v>1566</v>
      </c>
    </row>
    <row r="2446" spans="1:4">
      <c r="A2446" s="28" t="s">
        <v>4831</v>
      </c>
      <c r="B2446" s="28">
        <v>513430</v>
      </c>
      <c r="C2446" s="28" t="s">
        <v>1451</v>
      </c>
      <c r="D2446" s="28" t="s">
        <v>1889</v>
      </c>
    </row>
    <row r="2447" spans="1:4">
      <c r="A2447" s="28" t="s">
        <v>4830</v>
      </c>
      <c r="B2447" s="28">
        <v>539289</v>
      </c>
      <c r="C2447" s="28" t="s">
        <v>4829</v>
      </c>
      <c r="D2447" s="28" t="s">
        <v>664</v>
      </c>
    </row>
    <row r="2448" spans="1:4">
      <c r="A2448" s="28" t="s">
        <v>4828</v>
      </c>
      <c r="B2448" s="28">
        <v>500267</v>
      </c>
      <c r="C2448" s="28" t="s">
        <v>1451</v>
      </c>
      <c r="D2448" s="28" t="s">
        <v>1981</v>
      </c>
    </row>
    <row r="2449" spans="1:4">
      <c r="A2449" s="28" t="s">
        <v>4827</v>
      </c>
      <c r="B2449" s="28">
        <v>539229</v>
      </c>
      <c r="C2449" s="28" t="s">
        <v>1451</v>
      </c>
      <c r="D2449" s="28" t="s">
        <v>717</v>
      </c>
    </row>
    <row r="2450" spans="1:4">
      <c r="A2450" s="28" t="s">
        <v>4826</v>
      </c>
      <c r="B2450" s="28">
        <v>506919</v>
      </c>
      <c r="C2450" s="28" t="s">
        <v>1451</v>
      </c>
      <c r="D2450" s="28" t="s">
        <v>188</v>
      </c>
    </row>
    <row r="2451" spans="1:4">
      <c r="A2451" s="28" t="s">
        <v>4825</v>
      </c>
      <c r="B2451" s="28">
        <v>539400</v>
      </c>
      <c r="C2451" s="28" t="s">
        <v>1451</v>
      </c>
      <c r="D2451" s="28" t="s">
        <v>763</v>
      </c>
    </row>
    <row r="2452" spans="1:4">
      <c r="A2452" s="28" t="s">
        <v>4824</v>
      </c>
      <c r="B2452" s="28">
        <v>539400</v>
      </c>
      <c r="C2452" s="28" t="s">
        <v>1451</v>
      </c>
      <c r="D2452" s="28" t="s">
        <v>763</v>
      </c>
    </row>
    <row r="2453" spans="1:4">
      <c r="A2453" s="28" t="s">
        <v>4823</v>
      </c>
      <c r="B2453" s="28">
        <v>532728</v>
      </c>
      <c r="C2453" s="28" t="s">
        <v>4822</v>
      </c>
      <c r="D2453" s="28" t="s">
        <v>1371</v>
      </c>
    </row>
    <row r="2454" spans="1:4">
      <c r="A2454" s="28" t="s">
        <v>4821</v>
      </c>
      <c r="B2454" s="28">
        <v>513269</v>
      </c>
      <c r="C2454" s="28" t="s">
        <v>4819</v>
      </c>
      <c r="D2454" s="28" t="s">
        <v>647</v>
      </c>
    </row>
    <row r="2455" spans="1:4">
      <c r="A2455" s="28" t="s">
        <v>4820</v>
      </c>
      <c r="B2455" s="28">
        <v>513269</v>
      </c>
      <c r="C2455" s="28" t="s">
        <v>4819</v>
      </c>
      <c r="D2455" s="28" t="s">
        <v>647</v>
      </c>
    </row>
    <row r="2456" spans="1:4">
      <c r="A2456" s="28" t="s">
        <v>4818</v>
      </c>
      <c r="B2456" s="28">
        <v>533169</v>
      </c>
      <c r="C2456" s="28" t="s">
        <v>4817</v>
      </c>
      <c r="D2456" s="28" t="s">
        <v>647</v>
      </c>
    </row>
    <row r="2457" spans="1:4">
      <c r="A2457" s="28" t="s">
        <v>4816</v>
      </c>
      <c r="B2457" s="28">
        <v>539045</v>
      </c>
      <c r="C2457" s="28" t="s">
        <v>4815</v>
      </c>
      <c r="D2457" s="28" t="s">
        <v>1889</v>
      </c>
    </row>
    <row r="2458" spans="1:4">
      <c r="A2458" s="28" t="s">
        <v>4814</v>
      </c>
      <c r="B2458" s="28">
        <v>539046</v>
      </c>
      <c r="C2458" s="28" t="s">
        <v>4813</v>
      </c>
      <c r="D2458" s="28" t="s">
        <v>1566</v>
      </c>
    </row>
    <row r="2459" spans="1:4">
      <c r="A2459" s="28" t="s">
        <v>4812</v>
      </c>
      <c r="B2459" s="28">
        <v>532932</v>
      </c>
      <c r="C2459" s="28" t="s">
        <v>4811</v>
      </c>
      <c r="D2459" s="28" t="s">
        <v>846</v>
      </c>
    </row>
    <row r="2460" spans="1:4">
      <c r="A2460" s="28" t="s">
        <v>4810</v>
      </c>
      <c r="B2460" s="28">
        <v>539044</v>
      </c>
      <c r="C2460" s="28" t="s">
        <v>4809</v>
      </c>
      <c r="D2460" s="28" t="s">
        <v>1566</v>
      </c>
    </row>
    <row r="2461" spans="1:4">
      <c r="A2461" s="28" t="s">
        <v>4808</v>
      </c>
      <c r="B2461" s="28">
        <v>500268</v>
      </c>
      <c r="C2461" s="28" t="s">
        <v>4807</v>
      </c>
      <c r="D2461" s="28" t="s">
        <v>595</v>
      </c>
    </row>
    <row r="2462" spans="1:4">
      <c r="A2462" s="28" t="s">
        <v>4806</v>
      </c>
      <c r="B2462" s="28">
        <v>531213</v>
      </c>
      <c r="C2462" s="28" t="s">
        <v>4805</v>
      </c>
      <c r="D2462" s="28" t="s">
        <v>720</v>
      </c>
    </row>
    <row r="2463" spans="1:4">
      <c r="A2463" s="28" t="s">
        <v>4804</v>
      </c>
      <c r="B2463" s="28">
        <v>540402</v>
      </c>
      <c r="C2463" s="28" t="s">
        <v>1451</v>
      </c>
      <c r="D2463" s="28" t="s">
        <v>642</v>
      </c>
    </row>
    <row r="2464" spans="1:4">
      <c r="A2464" s="28" t="s">
        <v>4803</v>
      </c>
      <c r="B2464" s="28" t="s">
        <v>1451</v>
      </c>
      <c r="C2464" s="28" t="s">
        <v>4802</v>
      </c>
      <c r="D2464" s="28" t="s">
        <v>1449</v>
      </c>
    </row>
    <row r="2465" spans="1:4">
      <c r="A2465" s="28" t="s">
        <v>4801</v>
      </c>
      <c r="B2465" s="28">
        <v>533204</v>
      </c>
      <c r="C2465" s="28" t="s">
        <v>4800</v>
      </c>
      <c r="D2465" s="28" t="s">
        <v>636</v>
      </c>
    </row>
    <row r="2466" spans="1:4">
      <c r="A2466" s="28" t="s">
        <v>4799</v>
      </c>
      <c r="B2466" s="28">
        <v>505850</v>
      </c>
      <c r="C2466" s="28" t="s">
        <v>4798</v>
      </c>
      <c r="D2466" s="28" t="s">
        <v>720</v>
      </c>
    </row>
    <row r="2467" spans="1:4">
      <c r="A2467" s="28" t="s">
        <v>4797</v>
      </c>
      <c r="B2467" s="28">
        <v>502157</v>
      </c>
      <c r="C2467" s="28" t="s">
        <v>4796</v>
      </c>
      <c r="D2467" s="28" t="s">
        <v>403</v>
      </c>
    </row>
    <row r="2468" spans="1:4">
      <c r="A2468" s="28" t="s">
        <v>4795</v>
      </c>
      <c r="B2468" s="28">
        <v>532637</v>
      </c>
      <c r="C2468" s="28" t="s">
        <v>4794</v>
      </c>
      <c r="D2468" s="28" t="s">
        <v>188</v>
      </c>
    </row>
    <row r="2469" spans="1:4">
      <c r="A2469" s="28" t="s">
        <v>4793</v>
      </c>
      <c r="B2469" s="28">
        <v>537800</v>
      </c>
      <c r="C2469" s="28" t="s">
        <v>1451</v>
      </c>
      <c r="D2469" s="28" t="s">
        <v>720</v>
      </c>
    </row>
    <row r="2470" spans="1:4">
      <c r="A2470" s="28" t="s">
        <v>4792</v>
      </c>
      <c r="B2470" s="28">
        <v>514418</v>
      </c>
      <c r="C2470" s="28" t="s">
        <v>1451</v>
      </c>
      <c r="D2470" s="28" t="s">
        <v>397</v>
      </c>
    </row>
    <row r="2471" spans="1:4">
      <c r="A2471" s="28" t="s">
        <v>4791</v>
      </c>
      <c r="B2471" s="28">
        <v>539275</v>
      </c>
      <c r="C2471" s="28" t="s">
        <v>1451</v>
      </c>
      <c r="D2471" s="28" t="s">
        <v>130</v>
      </c>
    </row>
    <row r="2472" spans="1:4">
      <c r="A2472" s="28" t="s">
        <v>4790</v>
      </c>
      <c r="B2472" s="28">
        <v>516007</v>
      </c>
      <c r="C2472" s="28" t="s">
        <v>4789</v>
      </c>
      <c r="D2472" s="28" t="s">
        <v>671</v>
      </c>
    </row>
    <row r="2473" spans="1:4">
      <c r="A2473" s="28" t="s">
        <v>4788</v>
      </c>
      <c r="B2473" s="28">
        <v>530011</v>
      </c>
      <c r="C2473" s="28" t="s">
        <v>4787</v>
      </c>
      <c r="D2473" s="28" t="s">
        <v>133</v>
      </c>
    </row>
    <row r="2474" spans="1:4">
      <c r="A2474" s="28" t="s">
        <v>4786</v>
      </c>
      <c r="B2474" s="28">
        <v>500109</v>
      </c>
      <c r="C2474" s="28" t="s">
        <v>4785</v>
      </c>
      <c r="D2474" s="28" t="s">
        <v>3139</v>
      </c>
    </row>
    <row r="2475" spans="1:4">
      <c r="A2475" s="28" t="s">
        <v>4784</v>
      </c>
      <c r="B2475" s="28">
        <v>530243</v>
      </c>
      <c r="C2475" s="28" t="s">
        <v>1451</v>
      </c>
      <c r="D2475" s="28" t="s">
        <v>1341</v>
      </c>
    </row>
    <row r="2476" spans="1:4">
      <c r="A2476" s="28" t="s">
        <v>4783</v>
      </c>
      <c r="B2476" s="28">
        <v>507938</v>
      </c>
      <c r="C2476" s="28" t="s">
        <v>1451</v>
      </c>
      <c r="D2476" s="28" t="s">
        <v>720</v>
      </c>
    </row>
    <row r="2477" spans="1:4">
      <c r="A2477" s="28" t="s">
        <v>4782</v>
      </c>
      <c r="B2477" s="28">
        <v>533078</v>
      </c>
      <c r="C2477" s="28" t="s">
        <v>1451</v>
      </c>
      <c r="D2477" s="28" t="s">
        <v>642</v>
      </c>
    </row>
    <row r="2478" spans="1:4">
      <c r="A2478" s="28" t="s">
        <v>4781</v>
      </c>
      <c r="B2478" s="28">
        <v>540396</v>
      </c>
      <c r="C2478" s="28" t="s">
        <v>1451</v>
      </c>
      <c r="D2478" s="28" t="s">
        <v>636</v>
      </c>
    </row>
    <row r="2479" spans="1:4">
      <c r="A2479" s="28" t="s">
        <v>4780</v>
      </c>
      <c r="B2479" s="28">
        <v>540396</v>
      </c>
      <c r="C2479" s="28" t="s">
        <v>1451</v>
      </c>
      <c r="D2479" s="28" t="s">
        <v>636</v>
      </c>
    </row>
    <row r="2480" spans="1:4">
      <c r="A2480" s="28" t="s">
        <v>4779</v>
      </c>
      <c r="B2480" s="28">
        <v>541974</v>
      </c>
      <c r="C2480" s="28" t="s">
        <v>1451</v>
      </c>
      <c r="D2480" s="28" t="s">
        <v>1362</v>
      </c>
    </row>
    <row r="2481" spans="1:4">
      <c r="A2481" s="28" t="s">
        <v>4778</v>
      </c>
      <c r="B2481" s="28">
        <v>539207</v>
      </c>
      <c r="C2481" s="28" t="s">
        <v>4777</v>
      </c>
      <c r="D2481" s="28" t="s">
        <v>831</v>
      </c>
    </row>
    <row r="2482" spans="1:4">
      <c r="A2482" s="28" t="s">
        <v>4776</v>
      </c>
      <c r="B2482" s="28">
        <v>530537</v>
      </c>
      <c r="C2482" s="28" t="s">
        <v>1451</v>
      </c>
      <c r="D2482" s="28" t="s">
        <v>1919</v>
      </c>
    </row>
    <row r="2483" spans="1:4">
      <c r="A2483" s="28" t="s">
        <v>4775</v>
      </c>
      <c r="B2483" s="28">
        <v>511758</v>
      </c>
      <c r="C2483" s="28" t="s">
        <v>1451</v>
      </c>
      <c r="D2483" s="28" t="s">
        <v>720</v>
      </c>
    </row>
    <row r="2484" spans="1:4">
      <c r="A2484" s="28" t="s">
        <v>4774</v>
      </c>
      <c r="B2484" s="28">
        <v>512303</v>
      </c>
      <c r="C2484" s="28" t="s">
        <v>1451</v>
      </c>
      <c r="D2484" s="28" t="s">
        <v>1467</v>
      </c>
    </row>
    <row r="2485" spans="1:4">
      <c r="A2485" s="28" t="s">
        <v>4773</v>
      </c>
      <c r="B2485" s="28">
        <v>505324</v>
      </c>
      <c r="C2485" s="28" t="s">
        <v>4771</v>
      </c>
      <c r="D2485" s="28" t="s">
        <v>231</v>
      </c>
    </row>
    <row r="2486" spans="1:4">
      <c r="A2486" s="28" t="s">
        <v>4772</v>
      </c>
      <c r="B2486" s="28">
        <v>505324</v>
      </c>
      <c r="C2486" s="28" t="s">
        <v>4771</v>
      </c>
      <c r="D2486" s="28" t="s">
        <v>231</v>
      </c>
    </row>
    <row r="2487" spans="1:4">
      <c r="A2487" s="28" t="s">
        <v>4770</v>
      </c>
      <c r="B2487" s="28">
        <v>538970</v>
      </c>
      <c r="C2487" s="28" t="s">
        <v>1451</v>
      </c>
      <c r="D2487" s="28" t="s">
        <v>642</v>
      </c>
    </row>
    <row r="2488" spans="1:4">
      <c r="A2488" s="28" t="s">
        <v>4769</v>
      </c>
      <c r="B2488" s="28">
        <v>521018</v>
      </c>
      <c r="C2488" s="28" t="s">
        <v>4768</v>
      </c>
      <c r="D2488" s="28" t="s">
        <v>636</v>
      </c>
    </row>
    <row r="2489" spans="1:4">
      <c r="A2489" s="28" t="s">
        <v>4767</v>
      </c>
      <c r="B2489" s="28">
        <v>503101</v>
      </c>
      <c r="C2489" s="28" t="s">
        <v>4766</v>
      </c>
      <c r="D2489" s="28" t="s">
        <v>642</v>
      </c>
    </row>
    <row r="2490" spans="1:4">
      <c r="A2490" s="28" t="s">
        <v>4765</v>
      </c>
      <c r="B2490" s="28">
        <v>502250</v>
      </c>
      <c r="C2490" s="28" t="s">
        <v>1451</v>
      </c>
      <c r="D2490" s="28" t="s">
        <v>1756</v>
      </c>
    </row>
    <row r="2491" spans="1:4">
      <c r="A2491" s="28" t="s">
        <v>4764</v>
      </c>
      <c r="B2491" s="28">
        <v>513544</v>
      </c>
      <c r="C2491" s="28" t="s">
        <v>1451</v>
      </c>
      <c r="D2491" s="28" t="s">
        <v>3060</v>
      </c>
    </row>
    <row r="2492" spans="1:4">
      <c r="A2492" s="28" t="s">
        <v>4763</v>
      </c>
      <c r="B2492" s="28">
        <v>530543</v>
      </c>
      <c r="C2492" s="28" t="s">
        <v>1451</v>
      </c>
      <c r="D2492" s="28" t="s">
        <v>642</v>
      </c>
    </row>
    <row r="2493" spans="1:4">
      <c r="A2493" s="28" t="s">
        <v>4762</v>
      </c>
      <c r="B2493" s="28">
        <v>540254</v>
      </c>
      <c r="C2493" s="28" t="s">
        <v>1451</v>
      </c>
      <c r="D2493" s="28" t="s">
        <v>720</v>
      </c>
    </row>
    <row r="2494" spans="1:4">
      <c r="A2494" s="28" t="s">
        <v>4761</v>
      </c>
      <c r="B2494" s="28">
        <v>500206</v>
      </c>
      <c r="C2494" s="28" t="s">
        <v>1451</v>
      </c>
      <c r="D2494" s="28" t="s">
        <v>720</v>
      </c>
    </row>
    <row r="2495" spans="1:4">
      <c r="A2495" s="28" t="s">
        <v>4760</v>
      </c>
      <c r="B2495" s="28">
        <v>531642</v>
      </c>
      <c r="C2495" s="28" t="s">
        <v>4759</v>
      </c>
      <c r="D2495" s="28" t="s">
        <v>941</v>
      </c>
    </row>
    <row r="2496" spans="1:4">
      <c r="A2496" s="28" t="s">
        <v>4758</v>
      </c>
      <c r="B2496" s="28" t="s">
        <v>1451</v>
      </c>
      <c r="C2496" s="28" t="s">
        <v>4756</v>
      </c>
      <c r="D2496" s="28" t="s">
        <v>1449</v>
      </c>
    </row>
    <row r="2497" spans="1:4">
      <c r="A2497" s="28" t="s">
        <v>4757</v>
      </c>
      <c r="B2497" s="28" t="s">
        <v>1451</v>
      </c>
      <c r="C2497" s="28" t="s">
        <v>4756</v>
      </c>
      <c r="D2497" s="28" t="s">
        <v>1449</v>
      </c>
    </row>
    <row r="2498" spans="1:4">
      <c r="A2498" s="28" t="s">
        <v>4755</v>
      </c>
      <c r="B2498" s="28">
        <v>531503</v>
      </c>
      <c r="C2498" s="28" t="s">
        <v>1451</v>
      </c>
      <c r="D2498" s="28" t="s">
        <v>636</v>
      </c>
    </row>
    <row r="2499" spans="1:4">
      <c r="A2499" s="28" t="s">
        <v>4754</v>
      </c>
      <c r="B2499" s="28">
        <v>526891</v>
      </c>
      <c r="C2499" s="28" t="s">
        <v>1451</v>
      </c>
      <c r="D2499" s="28" t="s">
        <v>661</v>
      </c>
    </row>
    <row r="2500" spans="1:4">
      <c r="A2500" s="28" t="s">
        <v>4753</v>
      </c>
      <c r="B2500" s="28">
        <v>524404</v>
      </c>
      <c r="C2500" s="28" t="s">
        <v>4752</v>
      </c>
      <c r="D2500" s="28" t="s">
        <v>188</v>
      </c>
    </row>
    <row r="2501" spans="1:4">
      <c r="A2501" s="28" t="s">
        <v>4751</v>
      </c>
      <c r="B2501" s="28" t="s">
        <v>1451</v>
      </c>
      <c r="C2501" s="28" t="s">
        <v>4750</v>
      </c>
      <c r="D2501" s="28" t="s">
        <v>1449</v>
      </c>
    </row>
    <row r="2502" spans="1:4">
      <c r="A2502" s="28" t="s">
        <v>4749</v>
      </c>
      <c r="B2502" s="28">
        <v>517467</v>
      </c>
      <c r="C2502" s="28" t="s">
        <v>1451</v>
      </c>
      <c r="D2502" s="28" t="s">
        <v>674</v>
      </c>
    </row>
    <row r="2503" spans="1:4">
      <c r="A2503" s="28" t="s">
        <v>4748</v>
      </c>
      <c r="B2503" s="28">
        <v>523566</v>
      </c>
      <c r="C2503" s="28" t="s">
        <v>1451</v>
      </c>
      <c r="D2503" s="28" t="s">
        <v>642</v>
      </c>
    </row>
    <row r="2504" spans="1:4">
      <c r="A2504" s="28" t="s">
        <v>4747</v>
      </c>
      <c r="B2504" s="28">
        <v>531540</v>
      </c>
      <c r="C2504" s="28" t="s">
        <v>1451</v>
      </c>
      <c r="D2504" s="28" t="s">
        <v>647</v>
      </c>
    </row>
    <row r="2505" spans="1:4">
      <c r="A2505" s="28" t="s">
        <v>4746</v>
      </c>
      <c r="B2505" s="28">
        <v>531319</v>
      </c>
      <c r="C2505" s="28" t="s">
        <v>1451</v>
      </c>
      <c r="D2505" s="28" t="s">
        <v>720</v>
      </c>
    </row>
    <row r="2506" spans="1:4">
      <c r="A2506" s="28" t="s">
        <v>4745</v>
      </c>
      <c r="B2506" s="28">
        <v>532500</v>
      </c>
      <c r="C2506" s="28" t="s">
        <v>4744</v>
      </c>
      <c r="D2506" s="28" t="s">
        <v>4743</v>
      </c>
    </row>
    <row r="2507" spans="1:4">
      <c r="A2507" s="28" t="s">
        <v>54</v>
      </c>
      <c r="B2507" s="28">
        <v>532500</v>
      </c>
      <c r="C2507" s="28" t="s">
        <v>4744</v>
      </c>
      <c r="D2507" s="28" t="s">
        <v>4743</v>
      </c>
    </row>
    <row r="2508" spans="1:4">
      <c r="A2508" s="28" t="s">
        <v>4742</v>
      </c>
      <c r="B2508" s="28" t="s">
        <v>1451</v>
      </c>
      <c r="C2508" s="28" t="s">
        <v>4741</v>
      </c>
      <c r="D2508" s="28" t="s">
        <v>1449</v>
      </c>
    </row>
    <row r="2509" spans="1:4">
      <c r="A2509" s="28" t="s">
        <v>4740</v>
      </c>
      <c r="B2509" s="28">
        <v>540749</v>
      </c>
      <c r="C2509" s="28" t="s">
        <v>4739</v>
      </c>
      <c r="D2509" s="28" t="s">
        <v>720</v>
      </c>
    </row>
    <row r="2510" spans="1:4">
      <c r="A2510" s="28" t="s">
        <v>4738</v>
      </c>
      <c r="B2510" s="28" t="s">
        <v>1451</v>
      </c>
      <c r="C2510" s="28" t="s">
        <v>4737</v>
      </c>
      <c r="D2510" s="28" t="s">
        <v>1596</v>
      </c>
    </row>
    <row r="2511" spans="1:4">
      <c r="A2511" s="28" t="s">
        <v>4736</v>
      </c>
      <c r="B2511" s="28">
        <v>523704</v>
      </c>
      <c r="C2511" s="28" t="s">
        <v>4735</v>
      </c>
      <c r="D2511" s="28" t="s">
        <v>1341</v>
      </c>
    </row>
    <row r="2512" spans="1:4">
      <c r="A2512" s="28" t="s">
        <v>4734</v>
      </c>
      <c r="B2512" s="28">
        <v>506867</v>
      </c>
      <c r="C2512" s="28" t="s">
        <v>1451</v>
      </c>
      <c r="D2512" s="28" t="s">
        <v>636</v>
      </c>
    </row>
    <row r="2513" spans="1:4">
      <c r="A2513" s="28" t="s">
        <v>4733</v>
      </c>
      <c r="B2513" s="28">
        <v>511768</v>
      </c>
      <c r="C2513" s="28" t="s">
        <v>1451</v>
      </c>
      <c r="D2513" s="28" t="s">
        <v>720</v>
      </c>
    </row>
    <row r="2514" spans="1:4">
      <c r="A2514" s="28" t="s">
        <v>4732</v>
      </c>
      <c r="B2514" s="28">
        <v>511688</v>
      </c>
      <c r="C2514" s="28" t="s">
        <v>1451</v>
      </c>
      <c r="D2514" s="28" t="s">
        <v>720</v>
      </c>
    </row>
    <row r="2515" spans="1:4">
      <c r="A2515" s="28" t="s">
        <v>4731</v>
      </c>
      <c r="B2515" s="28">
        <v>540704</v>
      </c>
      <c r="C2515" s="28" t="s">
        <v>4730</v>
      </c>
      <c r="D2515" s="28" t="s">
        <v>677</v>
      </c>
    </row>
    <row r="2516" spans="1:4">
      <c r="A2516" s="28" t="s">
        <v>4729</v>
      </c>
      <c r="B2516" s="28">
        <v>539219</v>
      </c>
      <c r="C2516" s="28" t="s">
        <v>1451</v>
      </c>
      <c r="D2516" s="28" t="s">
        <v>712</v>
      </c>
    </row>
    <row r="2517" spans="1:4">
      <c r="A2517" s="28" t="s">
        <v>4728</v>
      </c>
      <c r="B2517" s="28">
        <v>500248</v>
      </c>
      <c r="C2517" s="28" t="s">
        <v>1451</v>
      </c>
      <c r="D2517" s="28" t="s">
        <v>650</v>
      </c>
    </row>
    <row r="2518" spans="1:4">
      <c r="A2518" s="28" t="s">
        <v>4727</v>
      </c>
      <c r="B2518" s="28">
        <v>523371</v>
      </c>
      <c r="C2518" s="28" t="s">
        <v>4726</v>
      </c>
      <c r="D2518" s="28" t="s">
        <v>523</v>
      </c>
    </row>
    <row r="2519" spans="1:4">
      <c r="A2519" s="28" t="s">
        <v>4725</v>
      </c>
      <c r="B2519" s="28">
        <v>539981</v>
      </c>
      <c r="C2519" s="28" t="s">
        <v>4724</v>
      </c>
      <c r="D2519" s="28" t="s">
        <v>688</v>
      </c>
    </row>
    <row r="2520" spans="1:4">
      <c r="A2520" s="28" t="s">
        <v>4723</v>
      </c>
      <c r="B2520" s="28">
        <v>534563</v>
      </c>
      <c r="C2520" s="28" t="s">
        <v>4722</v>
      </c>
      <c r="D2520" s="28" t="s">
        <v>231</v>
      </c>
    </row>
    <row r="2521" spans="1:4">
      <c r="A2521" s="28" t="s">
        <v>4721</v>
      </c>
      <c r="B2521" s="28">
        <v>500271</v>
      </c>
      <c r="C2521" s="28" t="s">
        <v>4720</v>
      </c>
      <c r="D2521" s="28" t="s">
        <v>145</v>
      </c>
    </row>
    <row r="2522" spans="1:4">
      <c r="A2522" s="28" t="s">
        <v>4719</v>
      </c>
      <c r="B2522" s="28">
        <v>539981</v>
      </c>
      <c r="C2522" s="28" t="s">
        <v>689</v>
      </c>
      <c r="D2522" s="28" t="s">
        <v>688</v>
      </c>
    </row>
    <row r="2523" spans="1:4">
      <c r="A2523" s="28" t="s">
        <v>4718</v>
      </c>
      <c r="B2523" s="28">
        <v>539940</v>
      </c>
      <c r="C2523" s="28" t="s">
        <v>4717</v>
      </c>
      <c r="D2523" s="28" t="s">
        <v>688</v>
      </c>
    </row>
    <row r="2524" spans="1:4">
      <c r="A2524" s="28" t="s">
        <v>4716</v>
      </c>
      <c r="B2524" s="28">
        <v>534338</v>
      </c>
      <c r="C2524" s="28" t="s">
        <v>1451</v>
      </c>
      <c r="D2524" s="28" t="s">
        <v>642</v>
      </c>
    </row>
    <row r="2525" spans="1:4">
      <c r="A2525" s="28" t="s">
        <v>4715</v>
      </c>
      <c r="B2525" s="28">
        <v>526538</v>
      </c>
      <c r="C2525" s="28" t="s">
        <v>1451</v>
      </c>
      <c r="D2525" s="28" t="s">
        <v>188</v>
      </c>
    </row>
    <row r="2526" spans="1:4">
      <c r="A2526" s="28" t="s">
        <v>4714</v>
      </c>
      <c r="B2526" s="28">
        <v>540401</v>
      </c>
      <c r="C2526" s="28" t="s">
        <v>1451</v>
      </c>
      <c r="D2526" s="28" t="s">
        <v>928</v>
      </c>
    </row>
    <row r="2527" spans="1:4">
      <c r="A2527" s="28" t="s">
        <v>4713</v>
      </c>
      <c r="B2527" s="28">
        <v>539519</v>
      </c>
      <c r="C2527" s="28" t="s">
        <v>1451</v>
      </c>
      <c r="D2527" s="28" t="s">
        <v>536</v>
      </c>
    </row>
    <row r="2528" spans="1:4">
      <c r="A2528" s="28" t="s">
        <v>4712</v>
      </c>
      <c r="B2528" s="28">
        <v>531221</v>
      </c>
      <c r="C2528" s="28" t="s">
        <v>1451</v>
      </c>
      <c r="D2528" s="28" t="s">
        <v>1756</v>
      </c>
    </row>
    <row r="2529" spans="1:4">
      <c r="A2529" s="28" t="s">
        <v>4711</v>
      </c>
      <c r="B2529" s="28">
        <v>531680</v>
      </c>
      <c r="C2529" s="28" t="s">
        <v>1451</v>
      </c>
      <c r="D2529" s="28" t="s">
        <v>763</v>
      </c>
    </row>
    <row r="2530" spans="1:4">
      <c r="A2530" s="28" t="s">
        <v>4710</v>
      </c>
      <c r="B2530" s="28">
        <v>522249</v>
      </c>
      <c r="C2530" s="28" t="s">
        <v>4709</v>
      </c>
      <c r="D2530" s="28" t="s">
        <v>636</v>
      </c>
    </row>
    <row r="2531" spans="1:4">
      <c r="A2531" s="28" t="s">
        <v>4708</v>
      </c>
      <c r="B2531" s="28">
        <v>523792</v>
      </c>
      <c r="C2531" s="28" t="s">
        <v>4707</v>
      </c>
      <c r="D2531" s="28" t="s">
        <v>231</v>
      </c>
    </row>
    <row r="2532" spans="1:4">
      <c r="A2532" s="28" t="s">
        <v>4706</v>
      </c>
      <c r="B2532" s="28">
        <v>533152</v>
      </c>
      <c r="C2532" s="28" t="s">
        <v>4705</v>
      </c>
      <c r="D2532" s="28" t="s">
        <v>647</v>
      </c>
    </row>
    <row r="2533" spans="1:4">
      <c r="A2533" s="28" t="s">
        <v>4704</v>
      </c>
      <c r="B2533" s="28">
        <v>532852</v>
      </c>
      <c r="C2533" s="28" t="s">
        <v>4703</v>
      </c>
      <c r="D2533" s="28" t="s">
        <v>1507</v>
      </c>
    </row>
    <row r="2534" spans="1:4">
      <c r="A2534" s="28" t="s">
        <v>4702</v>
      </c>
      <c r="B2534" s="28">
        <v>532654</v>
      </c>
      <c r="C2534" s="28" t="s">
        <v>4700</v>
      </c>
      <c r="D2534" s="28" t="s">
        <v>799</v>
      </c>
    </row>
    <row r="2535" spans="1:4">
      <c r="A2535" s="28" t="s">
        <v>4701</v>
      </c>
      <c r="B2535" s="28">
        <v>532654</v>
      </c>
      <c r="C2535" s="28" t="s">
        <v>4700</v>
      </c>
      <c r="D2535" s="28" t="s">
        <v>799</v>
      </c>
    </row>
    <row r="2536" spans="1:4">
      <c r="A2536" s="28" t="s">
        <v>4699</v>
      </c>
      <c r="B2536" s="28">
        <v>532629</v>
      </c>
      <c r="C2536" s="28" t="s">
        <v>4698</v>
      </c>
      <c r="D2536" s="28" t="s">
        <v>647</v>
      </c>
    </row>
    <row r="2537" spans="1:4">
      <c r="A2537" s="28" t="s">
        <v>4697</v>
      </c>
      <c r="B2537" s="28">
        <v>512267</v>
      </c>
      <c r="C2537" s="28" t="s">
        <v>1451</v>
      </c>
      <c r="D2537" s="28" t="s">
        <v>1663</v>
      </c>
    </row>
    <row r="2538" spans="1:4">
      <c r="A2538" s="28" t="s">
        <v>4696</v>
      </c>
      <c r="B2538" s="28">
        <v>531146</v>
      </c>
      <c r="C2538" s="28" t="s">
        <v>1451</v>
      </c>
      <c r="D2538" s="28" t="s">
        <v>188</v>
      </c>
    </row>
    <row r="2539" spans="1:4">
      <c r="A2539" s="28" t="s">
        <v>4695</v>
      </c>
      <c r="B2539" s="28">
        <v>523144</v>
      </c>
      <c r="C2539" s="28" t="s">
        <v>1451</v>
      </c>
      <c r="D2539" s="28" t="s">
        <v>188</v>
      </c>
    </row>
    <row r="2540" spans="1:4">
      <c r="A2540" s="28" t="s">
        <v>4694</v>
      </c>
      <c r="B2540" s="28">
        <v>539938</v>
      </c>
      <c r="C2540" s="28" t="s">
        <v>4693</v>
      </c>
      <c r="D2540" s="28" t="s">
        <v>661</v>
      </c>
    </row>
    <row r="2541" spans="1:4">
      <c r="A2541" s="28" t="s">
        <v>4692</v>
      </c>
      <c r="B2541" s="28">
        <v>540937</v>
      </c>
      <c r="C2541" s="28" t="s">
        <v>1451</v>
      </c>
      <c r="D2541" s="28" t="s">
        <v>188</v>
      </c>
    </row>
    <row r="2542" spans="1:4">
      <c r="A2542" s="28" t="s">
        <v>4691</v>
      </c>
      <c r="B2542" s="28">
        <v>526301</v>
      </c>
      <c r="C2542" s="28" t="s">
        <v>1451</v>
      </c>
      <c r="D2542" s="28" t="s">
        <v>824</v>
      </c>
    </row>
    <row r="2543" spans="1:4">
      <c r="A2543" s="28" t="s">
        <v>4690</v>
      </c>
      <c r="B2543" s="28">
        <v>538834</v>
      </c>
      <c r="C2543" s="28" t="s">
        <v>1451</v>
      </c>
      <c r="D2543" s="28" t="s">
        <v>720</v>
      </c>
    </row>
    <row r="2544" spans="1:4">
      <c r="A2544" s="28" t="s">
        <v>4689</v>
      </c>
      <c r="B2544" s="28">
        <v>512505</v>
      </c>
      <c r="C2544" s="28" t="s">
        <v>1451</v>
      </c>
      <c r="D2544" s="28" t="s">
        <v>139</v>
      </c>
    </row>
    <row r="2545" spans="1:4">
      <c r="A2545" s="28" t="s">
        <v>4688</v>
      </c>
      <c r="B2545" s="28">
        <v>540519</v>
      </c>
      <c r="C2545" s="28" t="s">
        <v>1451</v>
      </c>
      <c r="D2545" s="28" t="s">
        <v>231</v>
      </c>
    </row>
    <row r="2546" spans="1:4">
      <c r="A2546" s="28" t="s">
        <v>4687</v>
      </c>
      <c r="B2546" s="28">
        <v>511276</v>
      </c>
      <c r="C2546" s="28" t="s">
        <v>1451</v>
      </c>
      <c r="D2546" s="28" t="s">
        <v>130</v>
      </c>
    </row>
    <row r="2547" spans="1:4">
      <c r="A2547" s="28" t="s">
        <v>4686</v>
      </c>
      <c r="B2547" s="28">
        <v>531176</v>
      </c>
      <c r="C2547" s="28" t="s">
        <v>1451</v>
      </c>
      <c r="D2547" s="28" t="s">
        <v>720</v>
      </c>
    </row>
    <row r="2548" spans="1:4">
      <c r="A2548" s="28" t="s">
        <v>4685</v>
      </c>
      <c r="B2548" s="28">
        <v>531417</v>
      </c>
      <c r="C2548" s="28" t="s">
        <v>1451</v>
      </c>
      <c r="D2548" s="28" t="s">
        <v>720</v>
      </c>
    </row>
    <row r="2549" spans="1:4">
      <c r="A2549" s="28" t="s">
        <v>4684</v>
      </c>
      <c r="B2549" s="28">
        <v>532105</v>
      </c>
      <c r="C2549" s="28" t="s">
        <v>1451</v>
      </c>
      <c r="D2549" s="28" t="s">
        <v>1467</v>
      </c>
    </row>
    <row r="2550" spans="1:4">
      <c r="A2550" s="28" t="s">
        <v>4683</v>
      </c>
      <c r="B2550" s="28">
        <v>532105</v>
      </c>
      <c r="C2550" s="28" t="s">
        <v>1451</v>
      </c>
      <c r="D2550" s="28" t="s">
        <v>1467</v>
      </c>
    </row>
    <row r="2551" spans="1:4">
      <c r="A2551" s="28" t="s">
        <v>4682</v>
      </c>
      <c r="B2551" s="28">
        <v>539767</v>
      </c>
      <c r="C2551" s="28" t="s">
        <v>1451</v>
      </c>
      <c r="D2551" s="28" t="s">
        <v>642</v>
      </c>
    </row>
    <row r="2552" spans="1:4">
      <c r="A2552" s="28" t="s">
        <v>4681</v>
      </c>
      <c r="B2552" s="28">
        <v>532408</v>
      </c>
      <c r="C2552" s="28" t="s">
        <v>4680</v>
      </c>
      <c r="D2552" s="28" t="s">
        <v>1341</v>
      </c>
    </row>
    <row r="2553" spans="1:4">
      <c r="A2553" s="28" t="s">
        <v>4679</v>
      </c>
      <c r="B2553" s="28">
        <v>541352</v>
      </c>
      <c r="C2553" s="28" t="s">
        <v>1451</v>
      </c>
      <c r="D2553" s="28" t="s">
        <v>482</v>
      </c>
    </row>
    <row r="2554" spans="1:4">
      <c r="A2554" s="28" t="s">
        <v>4678</v>
      </c>
      <c r="B2554" s="28">
        <v>532865</v>
      </c>
      <c r="C2554" s="28" t="s">
        <v>4677</v>
      </c>
      <c r="D2554" s="28" t="s">
        <v>121</v>
      </c>
    </row>
    <row r="2555" spans="1:4">
      <c r="A2555" s="28" t="s">
        <v>4676</v>
      </c>
      <c r="B2555" s="28">
        <v>511367</v>
      </c>
      <c r="C2555" s="28" t="s">
        <v>1451</v>
      </c>
      <c r="D2555" s="28" t="s">
        <v>720</v>
      </c>
    </row>
    <row r="2556" spans="1:4">
      <c r="A2556" s="28" t="s">
        <v>4675</v>
      </c>
      <c r="B2556" s="28">
        <v>511367</v>
      </c>
      <c r="C2556" s="28" t="s">
        <v>1451</v>
      </c>
      <c r="D2556" s="28" t="s">
        <v>720</v>
      </c>
    </row>
    <row r="2557" spans="1:4">
      <c r="A2557" s="28" t="s">
        <v>4674</v>
      </c>
      <c r="B2557" s="28">
        <v>539012</v>
      </c>
      <c r="C2557" s="28" t="s">
        <v>1451</v>
      </c>
      <c r="D2557" s="28" t="s">
        <v>677</v>
      </c>
    </row>
    <row r="2558" spans="1:4">
      <c r="A2558" s="28" t="s">
        <v>4673</v>
      </c>
      <c r="B2558" s="28">
        <v>540730</v>
      </c>
      <c r="C2558" s="28" t="s">
        <v>1451</v>
      </c>
      <c r="D2558" s="28" t="s">
        <v>928</v>
      </c>
    </row>
    <row r="2559" spans="1:4">
      <c r="A2559" s="28" t="s">
        <v>4672</v>
      </c>
      <c r="B2559" s="28">
        <v>511740</v>
      </c>
      <c r="C2559" s="28" t="s">
        <v>1451</v>
      </c>
      <c r="D2559" s="28" t="s">
        <v>1919</v>
      </c>
    </row>
    <row r="2560" spans="1:4">
      <c r="A2560" s="28" t="s">
        <v>4671</v>
      </c>
      <c r="B2560" s="28">
        <v>511377</v>
      </c>
      <c r="C2560" s="28" t="s">
        <v>1451</v>
      </c>
      <c r="D2560" s="28" t="s">
        <v>720</v>
      </c>
    </row>
    <row r="2561" spans="1:4">
      <c r="A2561" s="28" t="s">
        <v>4670</v>
      </c>
      <c r="B2561" s="28">
        <v>511738</v>
      </c>
      <c r="C2561" s="28" t="s">
        <v>1451</v>
      </c>
      <c r="D2561" s="28" t="s">
        <v>661</v>
      </c>
    </row>
    <row r="2562" spans="1:4">
      <c r="A2562" s="28" t="s">
        <v>4669</v>
      </c>
      <c r="B2562" s="28">
        <v>532307</v>
      </c>
      <c r="C2562" s="28" t="s">
        <v>4668</v>
      </c>
      <c r="D2562" s="28" t="s">
        <v>1341</v>
      </c>
    </row>
    <row r="2563" spans="1:4">
      <c r="A2563" s="28" t="s">
        <v>4667</v>
      </c>
      <c r="B2563" s="28">
        <v>531127</v>
      </c>
      <c r="C2563" s="28" t="s">
        <v>1451</v>
      </c>
      <c r="D2563" s="28" t="s">
        <v>720</v>
      </c>
    </row>
    <row r="2564" spans="1:4">
      <c r="A2564" s="28" t="s">
        <v>4666</v>
      </c>
      <c r="B2564" s="28">
        <v>523828</v>
      </c>
      <c r="C2564" s="28" t="s">
        <v>4665</v>
      </c>
      <c r="D2564" s="28" t="s">
        <v>705</v>
      </c>
    </row>
    <row r="2565" spans="1:4">
      <c r="A2565" s="28" t="s">
        <v>4664</v>
      </c>
      <c r="B2565" s="28">
        <v>531727</v>
      </c>
      <c r="C2565" s="28" t="s">
        <v>1451</v>
      </c>
      <c r="D2565" s="28" t="s">
        <v>705</v>
      </c>
    </row>
    <row r="2566" spans="1:4">
      <c r="A2566" s="28" t="s">
        <v>4663</v>
      </c>
      <c r="B2566" s="28">
        <v>539126</v>
      </c>
      <c r="C2566" s="28" t="s">
        <v>4662</v>
      </c>
      <c r="D2566" s="28" t="s">
        <v>3286</v>
      </c>
    </row>
    <row r="2567" spans="1:4">
      <c r="A2567" s="28" t="s">
        <v>4661</v>
      </c>
      <c r="B2567" s="28">
        <v>538942</v>
      </c>
      <c r="C2567" s="28" t="s">
        <v>1451</v>
      </c>
      <c r="D2567" s="28" t="s">
        <v>1467</v>
      </c>
    </row>
    <row r="2568" spans="1:4">
      <c r="A2568" s="28" t="s">
        <v>4660</v>
      </c>
      <c r="B2568" s="28">
        <v>526235</v>
      </c>
      <c r="C2568" s="28" t="s">
        <v>4659</v>
      </c>
      <c r="D2568" s="28" t="s">
        <v>717</v>
      </c>
    </row>
    <row r="2569" spans="1:4">
      <c r="A2569" s="28" t="s">
        <v>4658</v>
      </c>
      <c r="B2569" s="28">
        <v>500126</v>
      </c>
      <c r="C2569" s="28" t="s">
        <v>4657</v>
      </c>
      <c r="D2569" s="28" t="s">
        <v>188</v>
      </c>
    </row>
    <row r="2570" spans="1:4">
      <c r="A2570" s="28" t="s">
        <v>4656</v>
      </c>
      <c r="B2570" s="28">
        <v>538964</v>
      </c>
      <c r="C2570" s="28" t="s">
        <v>1451</v>
      </c>
      <c r="D2570" s="28" t="s">
        <v>188</v>
      </c>
    </row>
    <row r="2571" spans="1:4">
      <c r="A2571" s="28" t="s">
        <v>4655</v>
      </c>
      <c r="B2571" s="28">
        <v>531357</v>
      </c>
      <c r="C2571" s="28" t="s">
        <v>1451</v>
      </c>
      <c r="D2571" s="28" t="s">
        <v>928</v>
      </c>
    </row>
    <row r="2572" spans="1:4">
      <c r="A2572" s="28" t="s">
        <v>4654</v>
      </c>
      <c r="B2572" s="28">
        <v>512415</v>
      </c>
      <c r="C2572" s="28" t="s">
        <v>1451</v>
      </c>
      <c r="D2572" s="28" t="s">
        <v>1467</v>
      </c>
    </row>
    <row r="2573" spans="1:4">
      <c r="A2573" s="28" t="s">
        <v>4653</v>
      </c>
      <c r="B2573" s="28">
        <v>500274</v>
      </c>
      <c r="C2573" s="28" t="s">
        <v>1451</v>
      </c>
      <c r="D2573" s="28" t="s">
        <v>188</v>
      </c>
    </row>
    <row r="2574" spans="1:4">
      <c r="A2574" s="28" t="s">
        <v>4652</v>
      </c>
      <c r="B2574" s="28">
        <v>531810</v>
      </c>
      <c r="C2574" s="28" t="s">
        <v>1451</v>
      </c>
      <c r="D2574" s="28" t="s">
        <v>139</v>
      </c>
    </row>
    <row r="2575" spans="1:4">
      <c r="A2575" s="28" t="s">
        <v>4651</v>
      </c>
      <c r="B2575" s="28">
        <v>531810</v>
      </c>
      <c r="C2575" s="28" t="s">
        <v>1451</v>
      </c>
      <c r="D2575" s="28" t="s">
        <v>139</v>
      </c>
    </row>
    <row r="2576" spans="1:4">
      <c r="A2576" s="28" t="s">
        <v>4650</v>
      </c>
      <c r="B2576" s="28">
        <v>513335</v>
      </c>
      <c r="C2576" s="28" t="s">
        <v>4649</v>
      </c>
      <c r="D2576" s="28" t="s">
        <v>712</v>
      </c>
    </row>
    <row r="2577" spans="1:4">
      <c r="A2577" s="28" t="s">
        <v>4648</v>
      </c>
      <c r="B2577" s="28">
        <v>532990</v>
      </c>
      <c r="C2577" s="28" t="s">
        <v>4647</v>
      </c>
      <c r="D2577" s="28" t="s">
        <v>1566</v>
      </c>
    </row>
    <row r="2578" spans="1:4">
      <c r="A2578" s="28" t="s">
        <v>4646</v>
      </c>
      <c r="B2578" s="28">
        <v>500159</v>
      </c>
      <c r="C2578" s="28" t="s">
        <v>1451</v>
      </c>
      <c r="D2578" s="28" t="s">
        <v>1371</v>
      </c>
    </row>
    <row r="2579" spans="1:4">
      <c r="A2579" s="28" t="s">
        <v>4645</v>
      </c>
      <c r="B2579" s="28">
        <v>542650</v>
      </c>
      <c r="C2579" s="28" t="s">
        <v>4644</v>
      </c>
      <c r="D2579" s="28" t="s">
        <v>824</v>
      </c>
    </row>
    <row r="2580" spans="1:4">
      <c r="A2580" s="28" t="s">
        <v>4643</v>
      </c>
      <c r="B2580" s="28">
        <v>540150</v>
      </c>
      <c r="C2580" s="28" t="s">
        <v>1451</v>
      </c>
      <c r="D2580" s="28" t="s">
        <v>647</v>
      </c>
    </row>
    <row r="2581" spans="1:4">
      <c r="A2581" s="28" t="s">
        <v>4642</v>
      </c>
      <c r="B2581" s="28">
        <v>513496</v>
      </c>
      <c r="C2581" s="28" t="s">
        <v>1451</v>
      </c>
      <c r="D2581" s="28" t="s">
        <v>1783</v>
      </c>
    </row>
    <row r="2582" spans="1:4">
      <c r="A2582" s="28" t="s">
        <v>4641</v>
      </c>
      <c r="B2582" s="28">
        <v>531613</v>
      </c>
      <c r="C2582" s="28" t="s">
        <v>4640</v>
      </c>
      <c r="D2582" s="28" t="s">
        <v>1935</v>
      </c>
    </row>
    <row r="2583" spans="1:4">
      <c r="A2583" s="28" t="s">
        <v>4639</v>
      </c>
      <c r="B2583" s="28">
        <v>526622</v>
      </c>
      <c r="C2583" s="28" t="s">
        <v>1451</v>
      </c>
      <c r="D2583" s="28" t="s">
        <v>728</v>
      </c>
    </row>
    <row r="2584" spans="1:4">
      <c r="A2584" s="28" t="s">
        <v>4638</v>
      </c>
      <c r="B2584" s="28">
        <v>526622</v>
      </c>
      <c r="C2584" s="28" t="s">
        <v>1451</v>
      </c>
      <c r="D2584" s="28" t="s">
        <v>728</v>
      </c>
    </row>
    <row r="2585" spans="1:4">
      <c r="A2585" s="28" t="s">
        <v>4637</v>
      </c>
      <c r="B2585" s="28">
        <v>513721</v>
      </c>
      <c r="C2585" s="28" t="s">
        <v>1451</v>
      </c>
      <c r="D2585" s="28" t="s">
        <v>1566</v>
      </c>
    </row>
    <row r="2586" spans="1:4">
      <c r="A2586" s="28" t="s">
        <v>4636</v>
      </c>
      <c r="B2586" s="28">
        <v>532850</v>
      </c>
      <c r="C2586" s="28" t="s">
        <v>4635</v>
      </c>
      <c r="D2586" s="28" t="s">
        <v>1461</v>
      </c>
    </row>
    <row r="2587" spans="1:4">
      <c r="A2587" s="28" t="s">
        <v>4634</v>
      </c>
      <c r="B2587" s="28">
        <v>523343</v>
      </c>
      <c r="C2587" s="28" t="s">
        <v>1451</v>
      </c>
      <c r="D2587" s="28" t="s">
        <v>720</v>
      </c>
    </row>
    <row r="2588" spans="1:4">
      <c r="A2588" s="28" t="s">
        <v>4633</v>
      </c>
      <c r="B2588" s="28">
        <v>523343</v>
      </c>
      <c r="C2588" s="28" t="s">
        <v>1451</v>
      </c>
      <c r="D2588" s="28" t="s">
        <v>720</v>
      </c>
    </row>
    <row r="2589" spans="1:4">
      <c r="A2589" s="28" t="s">
        <v>4632</v>
      </c>
      <c r="B2589" s="28">
        <v>526251</v>
      </c>
      <c r="C2589" s="28" t="s">
        <v>1451</v>
      </c>
      <c r="D2589" s="28" t="s">
        <v>661</v>
      </c>
    </row>
    <row r="2590" spans="1:4">
      <c r="A2590" s="28" t="s">
        <v>4631</v>
      </c>
      <c r="B2590" s="28">
        <v>500277</v>
      </c>
      <c r="C2590" s="28" t="s">
        <v>1451</v>
      </c>
      <c r="D2590" s="28" t="s">
        <v>636</v>
      </c>
    </row>
    <row r="2591" spans="1:4">
      <c r="A2591" s="28" t="s">
        <v>4630</v>
      </c>
      <c r="B2591" s="28">
        <v>531192</v>
      </c>
      <c r="C2591" s="28" t="s">
        <v>1451</v>
      </c>
      <c r="D2591" s="28" t="s">
        <v>720</v>
      </c>
    </row>
    <row r="2592" spans="1:4">
      <c r="A2592" s="28" t="s">
        <v>4629</v>
      </c>
      <c r="B2592" s="28">
        <v>540744</v>
      </c>
      <c r="C2592" s="28" t="s">
        <v>1451</v>
      </c>
      <c r="D2592" s="28" t="s">
        <v>1566</v>
      </c>
    </row>
    <row r="2593" spans="1:4">
      <c r="A2593" s="28" t="s">
        <v>4628</v>
      </c>
      <c r="B2593" s="28">
        <v>533310</v>
      </c>
      <c r="C2593" s="28" t="s">
        <v>4627</v>
      </c>
      <c r="D2593" s="28" t="s">
        <v>4626</v>
      </c>
    </row>
    <row r="2594" spans="1:4">
      <c r="A2594" s="28" t="s">
        <v>4625</v>
      </c>
      <c r="B2594" s="28">
        <v>526570</v>
      </c>
      <c r="C2594" s="28" t="s">
        <v>1451</v>
      </c>
      <c r="D2594" s="28" t="s">
        <v>1756</v>
      </c>
    </row>
    <row r="2595" spans="1:4">
      <c r="A2595" s="28" t="s">
        <v>4624</v>
      </c>
      <c r="B2595" s="28">
        <v>538895</v>
      </c>
      <c r="C2595" s="28" t="s">
        <v>1451</v>
      </c>
      <c r="D2595" s="28" t="s">
        <v>928</v>
      </c>
    </row>
    <row r="2596" spans="1:4">
      <c r="A2596" s="28" t="s">
        <v>4623</v>
      </c>
      <c r="B2596" s="28">
        <v>541337</v>
      </c>
      <c r="C2596" s="28" t="s">
        <v>1451</v>
      </c>
      <c r="D2596" s="28" t="s">
        <v>2113</v>
      </c>
    </row>
    <row r="2597" spans="1:4">
      <c r="A2597" s="28" t="s">
        <v>4622</v>
      </c>
      <c r="B2597" s="28">
        <v>531338</v>
      </c>
      <c r="C2597" s="28" t="s">
        <v>1451</v>
      </c>
      <c r="D2597" s="28" t="s">
        <v>1756</v>
      </c>
    </row>
    <row r="2598" spans="1:4">
      <c r="A2598" s="28" t="s">
        <v>4621</v>
      </c>
      <c r="B2598" s="28">
        <v>511018</v>
      </c>
      <c r="C2598" s="28" t="s">
        <v>1451</v>
      </c>
      <c r="D2598" s="28" t="s">
        <v>1467</v>
      </c>
    </row>
    <row r="2599" spans="1:4">
      <c r="A2599" s="28" t="s">
        <v>4620</v>
      </c>
      <c r="B2599" s="28">
        <v>507621</v>
      </c>
      <c r="C2599" s="28" t="s">
        <v>1451</v>
      </c>
      <c r="D2599" s="28" t="s">
        <v>560</v>
      </c>
    </row>
    <row r="2600" spans="1:4">
      <c r="A2600" s="28" t="s">
        <v>4619</v>
      </c>
      <c r="B2600" s="28">
        <v>511187</v>
      </c>
      <c r="C2600" s="28" t="s">
        <v>1451</v>
      </c>
      <c r="D2600" s="28" t="s">
        <v>1467</v>
      </c>
    </row>
    <row r="2601" spans="1:4">
      <c r="A2601" s="28" t="s">
        <v>4618</v>
      </c>
      <c r="B2601" s="28" t="s">
        <v>1451</v>
      </c>
      <c r="C2601" s="28" t="s">
        <v>4617</v>
      </c>
      <c r="D2601" s="28" t="s">
        <v>1449</v>
      </c>
    </row>
    <row r="2602" spans="1:4">
      <c r="A2602" s="28" t="s">
        <v>4616</v>
      </c>
      <c r="B2602" s="28">
        <v>531456</v>
      </c>
      <c r="C2602" s="28" t="s">
        <v>1451</v>
      </c>
      <c r="D2602" s="28" t="s">
        <v>636</v>
      </c>
    </row>
    <row r="2603" spans="1:4">
      <c r="A2603" s="28" t="s">
        <v>4615</v>
      </c>
      <c r="B2603" s="28">
        <v>538962</v>
      </c>
      <c r="C2603" s="28" t="s">
        <v>4614</v>
      </c>
      <c r="D2603" s="28" t="s">
        <v>705</v>
      </c>
    </row>
    <row r="2604" spans="1:4">
      <c r="A2604" s="28" t="s">
        <v>4613</v>
      </c>
      <c r="B2604" s="28">
        <v>539303</v>
      </c>
      <c r="C2604" s="28" t="s">
        <v>1451</v>
      </c>
      <c r="D2604" s="28" t="s">
        <v>720</v>
      </c>
    </row>
    <row r="2605" spans="1:4">
      <c r="A2605" s="28" t="s">
        <v>4612</v>
      </c>
      <c r="B2605" s="28">
        <v>532539</v>
      </c>
      <c r="C2605" s="28" t="s">
        <v>4611</v>
      </c>
      <c r="D2605" s="28" t="s">
        <v>705</v>
      </c>
    </row>
    <row r="2606" spans="1:4">
      <c r="A2606" s="28" t="s">
        <v>4610</v>
      </c>
      <c r="B2606" s="28">
        <v>517344</v>
      </c>
      <c r="C2606" s="28" t="s">
        <v>4608</v>
      </c>
      <c r="D2606" s="28" t="s">
        <v>1341</v>
      </c>
    </row>
    <row r="2607" spans="1:4">
      <c r="A2607" s="28" t="s">
        <v>4609</v>
      </c>
      <c r="B2607" s="28">
        <v>517344</v>
      </c>
      <c r="C2607" s="28" t="s">
        <v>4608</v>
      </c>
      <c r="D2607" s="28" t="s">
        <v>1341</v>
      </c>
    </row>
    <row r="2608" spans="1:4">
      <c r="A2608" s="28" t="s">
        <v>4607</v>
      </c>
      <c r="B2608" s="28">
        <v>532819</v>
      </c>
      <c r="C2608" s="28" t="s">
        <v>4606</v>
      </c>
      <c r="D2608" s="28" t="s">
        <v>664</v>
      </c>
    </row>
    <row r="2609" spans="1:4">
      <c r="A2609" s="28" t="s">
        <v>4605</v>
      </c>
      <c r="B2609" s="28">
        <v>523373</v>
      </c>
      <c r="C2609" s="28" t="s">
        <v>1451</v>
      </c>
      <c r="D2609" s="28" t="s">
        <v>763</v>
      </c>
    </row>
    <row r="2610" spans="1:4">
      <c r="A2610" s="28" t="s">
        <v>4604</v>
      </c>
      <c r="B2610" s="28">
        <v>523373</v>
      </c>
      <c r="C2610" s="28" t="s">
        <v>1451</v>
      </c>
      <c r="D2610" s="28" t="s">
        <v>763</v>
      </c>
    </row>
    <row r="2611" spans="1:4">
      <c r="A2611" s="28" t="s">
        <v>4603</v>
      </c>
      <c r="B2611" s="28">
        <v>532164</v>
      </c>
      <c r="C2611" s="28" t="s">
        <v>1451</v>
      </c>
      <c r="D2611" s="28" t="s">
        <v>720</v>
      </c>
    </row>
    <row r="2612" spans="1:4">
      <c r="A2612" s="28" t="s">
        <v>4602</v>
      </c>
      <c r="B2612" s="28">
        <v>505797</v>
      </c>
      <c r="C2612" s="28" t="s">
        <v>1451</v>
      </c>
      <c r="D2612" s="28" t="s">
        <v>794</v>
      </c>
    </row>
    <row r="2613" spans="1:4">
      <c r="A2613" s="28" t="s">
        <v>4601</v>
      </c>
      <c r="B2613" s="28">
        <v>500279</v>
      </c>
      <c r="C2613" s="28" t="s">
        <v>4600</v>
      </c>
      <c r="D2613" s="28" t="s">
        <v>349</v>
      </c>
    </row>
    <row r="2614" spans="1:4">
      <c r="A2614" s="28" t="s">
        <v>4599</v>
      </c>
      <c r="B2614" s="28">
        <v>505336</v>
      </c>
      <c r="C2614" s="28" t="s">
        <v>1451</v>
      </c>
      <c r="D2614" s="28" t="s">
        <v>231</v>
      </c>
    </row>
    <row r="2615" spans="1:4">
      <c r="A2615" s="28" t="s">
        <v>4598</v>
      </c>
      <c r="B2615" s="28">
        <v>505336</v>
      </c>
      <c r="C2615" s="28" t="s">
        <v>1451</v>
      </c>
      <c r="D2615" s="28" t="s">
        <v>231</v>
      </c>
    </row>
    <row r="2616" spans="1:4">
      <c r="A2616" s="28" t="s">
        <v>4597</v>
      </c>
      <c r="B2616" s="28">
        <v>526642</v>
      </c>
      <c r="C2616" s="28" t="s">
        <v>4596</v>
      </c>
      <c r="D2616" s="28" t="s">
        <v>153</v>
      </c>
    </row>
    <row r="2617" spans="1:4">
      <c r="A2617" s="28" t="s">
        <v>4595</v>
      </c>
      <c r="B2617" s="28">
        <v>539220</v>
      </c>
      <c r="C2617" s="28" t="s">
        <v>1451</v>
      </c>
      <c r="D2617" s="28" t="s">
        <v>763</v>
      </c>
    </row>
    <row r="2618" spans="1:4">
      <c r="A2618" s="28" t="s">
        <v>4594</v>
      </c>
      <c r="B2618" s="28">
        <v>541195</v>
      </c>
      <c r="C2618" s="28" t="s">
        <v>4593</v>
      </c>
      <c r="D2618" s="28" t="s">
        <v>139</v>
      </c>
    </row>
    <row r="2619" spans="1:4">
      <c r="A2619" s="28" t="s">
        <v>4592</v>
      </c>
      <c r="B2619" s="28">
        <v>539594</v>
      </c>
      <c r="C2619" s="28" t="s">
        <v>1451</v>
      </c>
      <c r="D2619" s="28" t="s">
        <v>130</v>
      </c>
    </row>
    <row r="2620" spans="1:4">
      <c r="A2620" s="28" t="s">
        <v>4591</v>
      </c>
      <c r="B2620" s="28" t="s">
        <v>1451</v>
      </c>
      <c r="C2620" s="28" t="s">
        <v>4590</v>
      </c>
      <c r="D2620" s="28" t="s">
        <v>1449</v>
      </c>
    </row>
    <row r="2621" spans="1:4">
      <c r="A2621" s="28" t="s">
        <v>4589</v>
      </c>
      <c r="B2621" s="28">
        <v>523782</v>
      </c>
      <c r="C2621" s="28" t="s">
        <v>1451</v>
      </c>
      <c r="D2621" s="28" t="s">
        <v>928</v>
      </c>
    </row>
    <row r="2622" spans="1:4">
      <c r="A2622" s="28" t="s">
        <v>4588</v>
      </c>
      <c r="B2622" s="28">
        <v>523782</v>
      </c>
      <c r="C2622" s="28" t="s">
        <v>1451</v>
      </c>
      <c r="D2622" s="28" t="s">
        <v>928</v>
      </c>
    </row>
    <row r="2623" spans="1:4">
      <c r="A2623" s="28" t="s">
        <v>4587</v>
      </c>
      <c r="B2623" s="28">
        <v>540078</v>
      </c>
      <c r="C2623" s="28" t="s">
        <v>1451</v>
      </c>
      <c r="D2623" s="28" t="s">
        <v>846</v>
      </c>
    </row>
    <row r="2624" spans="1:4">
      <c r="A2624" s="28" t="s">
        <v>4586</v>
      </c>
      <c r="B2624" s="28" t="s">
        <v>1451</v>
      </c>
      <c r="C2624" s="28" t="s">
        <v>4585</v>
      </c>
      <c r="D2624" s="28" t="s">
        <v>1449</v>
      </c>
    </row>
    <row r="2625" spans="1:4">
      <c r="A2625" s="28" t="s">
        <v>4584</v>
      </c>
      <c r="B2625" s="28">
        <v>522036</v>
      </c>
      <c r="C2625" s="28" t="s">
        <v>4583</v>
      </c>
      <c r="D2625" s="28" t="s">
        <v>794</v>
      </c>
    </row>
    <row r="2626" spans="1:4">
      <c r="A2626" s="28" t="s">
        <v>4582</v>
      </c>
      <c r="B2626" s="28">
        <v>522241</v>
      </c>
      <c r="C2626" s="28" t="s">
        <v>4581</v>
      </c>
      <c r="D2626" s="28" t="s">
        <v>712</v>
      </c>
    </row>
    <row r="2627" spans="1:4">
      <c r="A2627" s="28" t="s">
        <v>4580</v>
      </c>
      <c r="B2627" s="28">
        <v>509196</v>
      </c>
      <c r="C2627" s="28" t="s">
        <v>4579</v>
      </c>
      <c r="D2627" s="28" t="s">
        <v>4578</v>
      </c>
    </row>
    <row r="2628" spans="1:4">
      <c r="A2628" s="28" t="s">
        <v>4577</v>
      </c>
      <c r="B2628" s="28" t="s">
        <v>1451</v>
      </c>
      <c r="C2628" s="28" t="s">
        <v>4576</v>
      </c>
      <c r="D2628" s="28" t="s">
        <v>1449</v>
      </c>
    </row>
    <row r="2629" spans="1:4">
      <c r="A2629" s="28" t="s">
        <v>4575</v>
      </c>
      <c r="B2629" s="28">
        <v>513377</v>
      </c>
      <c r="C2629" s="28" t="s">
        <v>4574</v>
      </c>
      <c r="D2629" s="28" t="s">
        <v>928</v>
      </c>
    </row>
    <row r="2630" spans="1:4">
      <c r="A2630" s="28" t="s">
        <v>4573</v>
      </c>
      <c r="B2630" s="28">
        <v>503772</v>
      </c>
      <c r="C2630" s="28" t="s">
        <v>1451</v>
      </c>
      <c r="D2630" s="28" t="s">
        <v>928</v>
      </c>
    </row>
    <row r="2631" spans="1:4">
      <c r="A2631" s="28" t="s">
        <v>4572</v>
      </c>
      <c r="B2631" s="28">
        <v>503015</v>
      </c>
      <c r="C2631" s="28" t="s">
        <v>1451</v>
      </c>
      <c r="D2631" s="28" t="s">
        <v>928</v>
      </c>
    </row>
    <row r="2632" spans="1:4">
      <c r="A2632" s="28" t="s">
        <v>4571</v>
      </c>
      <c r="B2632" s="28">
        <v>539762</v>
      </c>
      <c r="C2632" s="28" t="s">
        <v>1451</v>
      </c>
      <c r="D2632" s="28" t="s">
        <v>130</v>
      </c>
    </row>
    <row r="2633" spans="1:4">
      <c r="A2633" s="28" t="s">
        <v>4570</v>
      </c>
      <c r="B2633" s="28">
        <v>519287</v>
      </c>
      <c r="C2633" s="28" t="s">
        <v>1451</v>
      </c>
      <c r="D2633" s="28" t="s">
        <v>560</v>
      </c>
    </row>
    <row r="2634" spans="1:4">
      <c r="A2634" s="28" t="s">
        <v>4569</v>
      </c>
      <c r="B2634" s="28">
        <v>503015</v>
      </c>
      <c r="C2634" s="28" t="s">
        <v>1451</v>
      </c>
      <c r="D2634" s="28" t="s">
        <v>928</v>
      </c>
    </row>
    <row r="2635" spans="1:4">
      <c r="A2635" s="28" t="s">
        <v>4568</v>
      </c>
      <c r="B2635" s="28">
        <v>509760</v>
      </c>
      <c r="C2635" s="28" t="s">
        <v>1451</v>
      </c>
      <c r="D2635" s="28" t="s">
        <v>661</v>
      </c>
    </row>
    <row r="2636" spans="1:4">
      <c r="A2636" s="28" t="s">
        <v>4567</v>
      </c>
      <c r="B2636" s="28">
        <v>513303</v>
      </c>
      <c r="C2636" s="28" t="s">
        <v>4566</v>
      </c>
      <c r="D2636" s="28" t="s">
        <v>2601</v>
      </c>
    </row>
    <row r="2637" spans="1:4">
      <c r="A2637" s="28" t="s">
        <v>4565</v>
      </c>
      <c r="B2637" s="28">
        <v>537092</v>
      </c>
      <c r="C2637" s="28" t="s">
        <v>1451</v>
      </c>
      <c r="D2637" s="28" t="s">
        <v>661</v>
      </c>
    </row>
    <row r="2638" spans="1:4">
      <c r="A2638" s="28" t="s">
        <v>4564</v>
      </c>
      <c r="B2638" s="28">
        <v>519003</v>
      </c>
      <c r="C2638" s="28" t="s">
        <v>1451</v>
      </c>
      <c r="D2638" s="28" t="s">
        <v>130</v>
      </c>
    </row>
    <row r="2639" spans="1:4">
      <c r="A2639" s="28" t="s">
        <v>4563</v>
      </c>
      <c r="B2639" s="28">
        <v>500890</v>
      </c>
      <c r="C2639" s="28" t="s">
        <v>4562</v>
      </c>
      <c r="D2639" s="28" t="s">
        <v>809</v>
      </c>
    </row>
    <row r="2640" spans="1:4">
      <c r="A2640" s="28" t="s">
        <v>4561</v>
      </c>
      <c r="B2640" s="28">
        <v>503776</v>
      </c>
      <c r="C2640" s="28" t="s">
        <v>1451</v>
      </c>
      <c r="D2640" s="28" t="s">
        <v>723</v>
      </c>
    </row>
    <row r="2641" spans="1:4">
      <c r="A2641" s="28" t="s">
        <v>4560</v>
      </c>
      <c r="B2641" s="28">
        <v>506261</v>
      </c>
      <c r="C2641" s="28" t="s">
        <v>1451</v>
      </c>
      <c r="D2641" s="28" t="s">
        <v>674</v>
      </c>
    </row>
    <row r="2642" spans="1:4">
      <c r="A2642" s="28" t="s">
        <v>4559</v>
      </c>
      <c r="B2642" s="28" t="s">
        <v>1451</v>
      </c>
      <c r="C2642" s="28" t="s">
        <v>4558</v>
      </c>
      <c r="D2642" s="28" t="s">
        <v>1449</v>
      </c>
    </row>
    <row r="2643" spans="1:4">
      <c r="A2643" s="28" t="s">
        <v>4557</v>
      </c>
      <c r="B2643" s="28">
        <v>531453</v>
      </c>
      <c r="C2643" s="28" t="s">
        <v>4556</v>
      </c>
      <c r="D2643" s="28" t="s">
        <v>636</v>
      </c>
    </row>
    <row r="2644" spans="1:4">
      <c r="A2644" s="28" t="s">
        <v>4555</v>
      </c>
      <c r="B2644" s="28">
        <v>530169</v>
      </c>
      <c r="C2644" s="28" t="s">
        <v>1451</v>
      </c>
      <c r="D2644" s="28" t="s">
        <v>1371</v>
      </c>
    </row>
    <row r="2645" spans="1:4">
      <c r="A2645" s="28" t="s">
        <v>4554</v>
      </c>
      <c r="B2645" s="28">
        <v>532140</v>
      </c>
      <c r="C2645" s="28" t="s">
        <v>1451</v>
      </c>
      <c r="D2645" s="28" t="s">
        <v>636</v>
      </c>
    </row>
    <row r="2646" spans="1:4">
      <c r="A2646" s="28" t="s">
        <v>4553</v>
      </c>
      <c r="B2646" s="28">
        <v>530047</v>
      </c>
      <c r="C2646" s="28" t="s">
        <v>4552</v>
      </c>
      <c r="D2646" s="28" t="s">
        <v>636</v>
      </c>
    </row>
    <row r="2647" spans="1:4">
      <c r="A2647" s="28" t="s">
        <v>4551</v>
      </c>
      <c r="B2647" s="28">
        <v>533286</v>
      </c>
      <c r="C2647" s="28" t="s">
        <v>4550</v>
      </c>
      <c r="D2647" s="28" t="s">
        <v>2195</v>
      </c>
    </row>
    <row r="2648" spans="1:4">
      <c r="A2648" s="28" t="s">
        <v>4549</v>
      </c>
      <c r="B2648" s="28" t="s">
        <v>1451</v>
      </c>
      <c r="C2648" s="28" t="s">
        <v>4548</v>
      </c>
      <c r="D2648" s="28" t="s">
        <v>1449</v>
      </c>
    </row>
    <row r="2649" spans="1:4">
      <c r="A2649" s="28" t="s">
        <v>4547</v>
      </c>
      <c r="B2649" s="28">
        <v>533080</v>
      </c>
      <c r="C2649" s="28" t="s">
        <v>4546</v>
      </c>
      <c r="D2649" s="28" t="s">
        <v>846</v>
      </c>
    </row>
    <row r="2650" spans="1:4">
      <c r="A2650" s="28" t="s">
        <v>4545</v>
      </c>
      <c r="B2650" s="28">
        <v>526263</v>
      </c>
      <c r="C2650" s="28" t="s">
        <v>4544</v>
      </c>
      <c r="D2650" s="28" t="s">
        <v>1519</v>
      </c>
    </row>
    <row r="2651" spans="1:4">
      <c r="A2651" s="28" t="s">
        <v>4543</v>
      </c>
      <c r="B2651" s="28">
        <v>511551</v>
      </c>
      <c r="C2651" s="28" t="s">
        <v>1451</v>
      </c>
      <c r="D2651" s="28" t="s">
        <v>661</v>
      </c>
    </row>
    <row r="2652" spans="1:4">
      <c r="A2652" s="28" t="s">
        <v>4542</v>
      </c>
      <c r="B2652" s="28">
        <v>535910</v>
      </c>
      <c r="C2652" s="28" t="s">
        <v>1451</v>
      </c>
      <c r="D2652" s="28" t="s">
        <v>720</v>
      </c>
    </row>
    <row r="2653" spans="1:4">
      <c r="A2653" s="28" t="s">
        <v>4541</v>
      </c>
      <c r="B2653" s="28">
        <v>532078</v>
      </c>
      <c r="C2653" s="28" t="s">
        <v>1451</v>
      </c>
      <c r="D2653" s="28" t="s">
        <v>1566</v>
      </c>
    </row>
    <row r="2654" spans="1:4">
      <c r="A2654" s="28" t="s">
        <v>4540</v>
      </c>
      <c r="B2654" s="28">
        <v>513446</v>
      </c>
      <c r="C2654" s="28" t="s">
        <v>4539</v>
      </c>
      <c r="D2654" s="28" t="s">
        <v>1566</v>
      </c>
    </row>
    <row r="2655" spans="1:4">
      <c r="A2655" s="28" t="s">
        <v>4538</v>
      </c>
      <c r="B2655" s="28">
        <v>532723</v>
      </c>
      <c r="C2655" s="28" t="s">
        <v>1451</v>
      </c>
      <c r="D2655" s="28" t="s">
        <v>642</v>
      </c>
    </row>
    <row r="2656" spans="1:4">
      <c r="A2656" s="28" t="s">
        <v>4537</v>
      </c>
      <c r="B2656" s="28">
        <v>505343</v>
      </c>
      <c r="C2656" s="28" t="s">
        <v>1451</v>
      </c>
      <c r="D2656" s="28" t="s">
        <v>1467</v>
      </c>
    </row>
    <row r="2657" spans="1:4">
      <c r="A2657" s="28" t="s">
        <v>4536</v>
      </c>
      <c r="B2657" s="28">
        <v>505343</v>
      </c>
      <c r="C2657" s="28" t="s">
        <v>1451</v>
      </c>
      <c r="D2657" s="28" t="s">
        <v>1467</v>
      </c>
    </row>
    <row r="2658" spans="1:4">
      <c r="A2658" s="28" t="s">
        <v>4535</v>
      </c>
      <c r="B2658" s="28">
        <v>524084</v>
      </c>
      <c r="C2658" s="28" t="s">
        <v>4533</v>
      </c>
      <c r="D2658" s="28" t="s">
        <v>723</v>
      </c>
    </row>
    <row r="2659" spans="1:4">
      <c r="A2659" s="28" t="s">
        <v>4534</v>
      </c>
      <c r="B2659" s="28">
        <v>524084</v>
      </c>
      <c r="C2659" s="28" t="s">
        <v>4533</v>
      </c>
      <c r="D2659" s="28" t="s">
        <v>723</v>
      </c>
    </row>
    <row r="2660" spans="1:4">
      <c r="A2660" s="28" t="s">
        <v>4532</v>
      </c>
      <c r="B2660" s="28">
        <v>538836</v>
      </c>
      <c r="C2660" s="28" t="s">
        <v>4531</v>
      </c>
      <c r="D2660" s="28" t="s">
        <v>763</v>
      </c>
    </row>
    <row r="2661" spans="1:4">
      <c r="A2661" s="28" t="s">
        <v>4530</v>
      </c>
      <c r="B2661" s="28">
        <v>530167</v>
      </c>
      <c r="C2661" s="28" t="s">
        <v>1451</v>
      </c>
      <c r="D2661" s="28" t="s">
        <v>720</v>
      </c>
    </row>
    <row r="2662" spans="1:4">
      <c r="A2662" s="28" t="s">
        <v>4529</v>
      </c>
      <c r="B2662" s="28">
        <v>539199</v>
      </c>
      <c r="C2662" s="28" t="s">
        <v>1451</v>
      </c>
      <c r="D2662" s="28" t="s">
        <v>661</v>
      </c>
    </row>
    <row r="2663" spans="1:4">
      <c r="A2663" s="28" t="s">
        <v>4528</v>
      </c>
      <c r="B2663" s="28">
        <v>532621</v>
      </c>
      <c r="C2663" s="28" t="s">
        <v>4527</v>
      </c>
      <c r="D2663" s="28" t="s">
        <v>636</v>
      </c>
    </row>
    <row r="2664" spans="1:4">
      <c r="A2664" s="28" t="s">
        <v>4526</v>
      </c>
      <c r="B2664" s="28">
        <v>511549</v>
      </c>
      <c r="C2664" s="28" t="s">
        <v>1451</v>
      </c>
      <c r="D2664" s="28" t="s">
        <v>720</v>
      </c>
    </row>
    <row r="2665" spans="1:4">
      <c r="A2665" s="28" t="s">
        <v>4525</v>
      </c>
      <c r="B2665" s="28">
        <v>500288</v>
      </c>
      <c r="C2665" s="28" t="s">
        <v>4524</v>
      </c>
      <c r="D2665" s="28" t="s">
        <v>188</v>
      </c>
    </row>
    <row r="2666" spans="1:4">
      <c r="A2666" s="28" t="s">
        <v>4523</v>
      </c>
      <c r="B2666" s="28">
        <v>526237</v>
      </c>
      <c r="C2666" s="28" t="s">
        <v>1451</v>
      </c>
      <c r="D2666" s="28" t="s">
        <v>720</v>
      </c>
    </row>
    <row r="2667" spans="1:4">
      <c r="A2667" s="28" t="s">
        <v>4522</v>
      </c>
      <c r="B2667" s="28">
        <v>523160</v>
      </c>
      <c r="C2667" s="28" t="s">
        <v>1451</v>
      </c>
      <c r="D2667" s="28" t="s">
        <v>794</v>
      </c>
    </row>
    <row r="2668" spans="1:4">
      <c r="A2668" s="28" t="s">
        <v>4521</v>
      </c>
      <c r="B2668" s="28">
        <v>523160</v>
      </c>
      <c r="C2668" s="28" t="s">
        <v>1451</v>
      </c>
      <c r="D2668" s="28" t="s">
        <v>794</v>
      </c>
    </row>
    <row r="2669" spans="1:4">
      <c r="A2669" s="28" t="s">
        <v>4520</v>
      </c>
      <c r="B2669" s="28">
        <v>513305</v>
      </c>
      <c r="C2669" s="28" t="s">
        <v>4519</v>
      </c>
      <c r="D2669" s="28" t="s">
        <v>1467</v>
      </c>
    </row>
    <row r="2670" spans="1:4">
      <c r="A2670" s="28" t="s">
        <v>4518</v>
      </c>
      <c r="B2670" s="28">
        <v>532407</v>
      </c>
      <c r="C2670" s="28" t="s">
        <v>1451</v>
      </c>
      <c r="D2670" s="28" t="s">
        <v>1341</v>
      </c>
    </row>
    <row r="2671" spans="1:4">
      <c r="A2671" s="28" t="s">
        <v>4517</v>
      </c>
      <c r="B2671" s="28" t="s">
        <v>1451</v>
      </c>
      <c r="C2671" s="28" t="s">
        <v>4516</v>
      </c>
      <c r="D2671" s="28" t="s">
        <v>1596</v>
      </c>
    </row>
    <row r="2672" spans="1:4">
      <c r="A2672" s="28" t="s">
        <v>4515</v>
      </c>
      <c r="B2672" s="28">
        <v>517334</v>
      </c>
      <c r="C2672" s="28" t="s">
        <v>4514</v>
      </c>
      <c r="D2672" s="28" t="s">
        <v>705</v>
      </c>
    </row>
    <row r="2673" spans="1:4">
      <c r="A2673" s="28" t="s">
        <v>4513</v>
      </c>
      <c r="B2673" s="28">
        <v>532892</v>
      </c>
      <c r="C2673" s="28" t="s">
        <v>4512</v>
      </c>
      <c r="D2673" s="28" t="s">
        <v>720</v>
      </c>
    </row>
    <row r="2674" spans="1:4">
      <c r="A2674" s="28" t="s">
        <v>4511</v>
      </c>
      <c r="B2674" s="28">
        <v>590115</v>
      </c>
      <c r="C2674" s="28" t="s">
        <v>4510</v>
      </c>
      <c r="D2674" s="28" t="s">
        <v>661</v>
      </c>
    </row>
    <row r="2675" spans="1:4">
      <c r="A2675" s="28" t="s">
        <v>4509</v>
      </c>
      <c r="B2675" s="28">
        <v>533385</v>
      </c>
      <c r="C2675" s="28" t="s">
        <v>4508</v>
      </c>
      <c r="D2675" s="28" t="s">
        <v>661</v>
      </c>
    </row>
    <row r="2676" spans="1:4">
      <c r="A2676" s="28" t="s">
        <v>4507</v>
      </c>
      <c r="B2676" s="28">
        <v>507522</v>
      </c>
      <c r="C2676" s="28" t="s">
        <v>1451</v>
      </c>
      <c r="D2676" s="28" t="s">
        <v>1545</v>
      </c>
    </row>
    <row r="2677" spans="1:4">
      <c r="A2677" s="28" t="s">
        <v>4506</v>
      </c>
      <c r="B2677" s="28">
        <v>526299</v>
      </c>
      <c r="C2677" s="28" t="s">
        <v>4505</v>
      </c>
      <c r="D2677" s="28" t="s">
        <v>664</v>
      </c>
    </row>
    <row r="2678" spans="1:4">
      <c r="A2678" s="28" t="s">
        <v>4504</v>
      </c>
      <c r="B2678" s="28">
        <v>500450</v>
      </c>
      <c r="C2678" s="28" t="s">
        <v>1451</v>
      </c>
      <c r="D2678" s="28" t="s">
        <v>661</v>
      </c>
    </row>
    <row r="2679" spans="1:4">
      <c r="A2679" s="28" t="s">
        <v>4503</v>
      </c>
      <c r="B2679" s="28">
        <v>526143</v>
      </c>
      <c r="C2679" s="28" t="s">
        <v>1451</v>
      </c>
      <c r="D2679" s="28" t="s">
        <v>846</v>
      </c>
    </row>
    <row r="2680" spans="1:4">
      <c r="A2680" s="28" t="s">
        <v>4502</v>
      </c>
      <c r="B2680" s="28">
        <v>532440</v>
      </c>
      <c r="C2680" s="28" t="s">
        <v>4501</v>
      </c>
      <c r="D2680" s="28" t="s">
        <v>1941</v>
      </c>
    </row>
    <row r="2681" spans="1:4">
      <c r="A2681" s="28" t="s">
        <v>4500</v>
      </c>
      <c r="B2681" s="28">
        <v>540809</v>
      </c>
      <c r="C2681" s="28" t="s">
        <v>1451</v>
      </c>
      <c r="D2681" s="28" t="s">
        <v>928</v>
      </c>
    </row>
    <row r="2682" spans="1:4">
      <c r="A2682" s="28" t="s">
        <v>4499</v>
      </c>
      <c r="B2682" s="28">
        <v>500290</v>
      </c>
      <c r="C2682" s="28" t="s">
        <v>4498</v>
      </c>
      <c r="D2682" s="28" t="s">
        <v>809</v>
      </c>
    </row>
    <row r="2683" spans="1:4">
      <c r="A2683" s="28" t="s">
        <v>4497</v>
      </c>
      <c r="B2683" s="28">
        <v>532376</v>
      </c>
      <c r="C2683" s="28" t="s">
        <v>4496</v>
      </c>
      <c r="D2683" s="28" t="s">
        <v>1513</v>
      </c>
    </row>
    <row r="2684" spans="1:4">
      <c r="A2684" s="28" t="s">
        <v>4495</v>
      </c>
      <c r="B2684" s="28">
        <v>512065</v>
      </c>
      <c r="C2684" s="28" t="s">
        <v>1451</v>
      </c>
      <c r="D2684" s="28" t="s">
        <v>720</v>
      </c>
    </row>
    <row r="2685" spans="1:4">
      <c r="A2685" s="28" t="s">
        <v>4494</v>
      </c>
      <c r="B2685" s="28">
        <v>532650</v>
      </c>
      <c r="C2685" s="28" t="s">
        <v>4493</v>
      </c>
      <c r="D2685" s="28" t="s">
        <v>139</v>
      </c>
    </row>
    <row r="2686" spans="1:4">
      <c r="A2686" s="28" t="s">
        <v>4492</v>
      </c>
      <c r="B2686" s="28">
        <v>508922</v>
      </c>
      <c r="C2686" s="28" t="s">
        <v>1451</v>
      </c>
      <c r="D2686" s="28" t="s">
        <v>221</v>
      </c>
    </row>
    <row r="2687" spans="1:4">
      <c r="A2687" s="28" t="s">
        <v>4491</v>
      </c>
      <c r="B2687" s="28">
        <v>508922</v>
      </c>
      <c r="C2687" s="28" t="s">
        <v>1451</v>
      </c>
      <c r="D2687" s="28" t="s">
        <v>221</v>
      </c>
    </row>
    <row r="2688" spans="1:4">
      <c r="A2688" s="28" t="s">
        <v>4490</v>
      </c>
      <c r="B2688" s="28" t="s">
        <v>1451</v>
      </c>
      <c r="C2688" s="28" t="s">
        <v>4489</v>
      </c>
      <c r="D2688" s="28" t="s">
        <v>221</v>
      </c>
    </row>
    <row r="2689" spans="1:4">
      <c r="A2689" s="28" t="s">
        <v>4488</v>
      </c>
      <c r="B2689" s="28">
        <v>542597</v>
      </c>
      <c r="C2689" s="28" t="s">
        <v>4487</v>
      </c>
      <c r="D2689" s="28" t="s">
        <v>1555</v>
      </c>
    </row>
    <row r="2690" spans="1:4">
      <c r="A2690" s="28" t="s">
        <v>4486</v>
      </c>
      <c r="B2690" s="28">
        <v>534312</v>
      </c>
      <c r="C2690" s="28" t="s">
        <v>4485</v>
      </c>
      <c r="D2690" s="28" t="s">
        <v>253</v>
      </c>
    </row>
    <row r="2691" spans="1:4">
      <c r="A2691" s="28" t="s">
        <v>4484</v>
      </c>
      <c r="B2691" s="28">
        <v>531919</v>
      </c>
      <c r="C2691" s="28" t="s">
        <v>1451</v>
      </c>
      <c r="D2691" s="28" t="s">
        <v>1507</v>
      </c>
    </row>
    <row r="2692" spans="1:4">
      <c r="A2692" s="28" t="s">
        <v>4483</v>
      </c>
      <c r="B2692" s="28">
        <v>539819</v>
      </c>
      <c r="C2692" s="28" t="s">
        <v>1451</v>
      </c>
      <c r="D2692" s="28" t="s">
        <v>661</v>
      </c>
    </row>
    <row r="2693" spans="1:4">
      <c r="A2693" s="28" t="s">
        <v>4482</v>
      </c>
      <c r="B2693" s="28">
        <v>538743</v>
      </c>
      <c r="C2693" s="28" t="s">
        <v>1451</v>
      </c>
      <c r="D2693" s="28" t="s">
        <v>664</v>
      </c>
    </row>
    <row r="2694" spans="1:4">
      <c r="A2694" s="28" t="s">
        <v>4481</v>
      </c>
      <c r="B2694" s="28">
        <v>532097</v>
      </c>
      <c r="C2694" s="28" t="s">
        <v>4480</v>
      </c>
      <c r="D2694" s="28" t="s">
        <v>647</v>
      </c>
    </row>
    <row r="2695" spans="1:4">
      <c r="A2695" s="28" t="s">
        <v>4479</v>
      </c>
      <c r="B2695" s="28">
        <v>500460</v>
      </c>
      <c r="C2695" s="28" t="s">
        <v>4478</v>
      </c>
      <c r="D2695" s="28" t="s">
        <v>1566</v>
      </c>
    </row>
    <row r="2696" spans="1:4">
      <c r="A2696" s="28" t="s">
        <v>4477</v>
      </c>
      <c r="B2696" s="28">
        <v>523832</v>
      </c>
      <c r="C2696" s="28" t="s">
        <v>4476</v>
      </c>
      <c r="D2696" s="28" t="s">
        <v>4475</v>
      </c>
    </row>
    <row r="2697" spans="1:4">
      <c r="A2697" s="28" t="s">
        <v>4474</v>
      </c>
      <c r="B2697" s="28">
        <v>530341</v>
      </c>
      <c r="C2697" s="28" t="s">
        <v>1451</v>
      </c>
      <c r="D2697" s="28" t="s">
        <v>661</v>
      </c>
    </row>
    <row r="2698" spans="1:4">
      <c r="A2698" s="28" t="s">
        <v>4473</v>
      </c>
      <c r="B2698" s="28">
        <v>535204</v>
      </c>
      <c r="C2698" s="28" t="s">
        <v>1451</v>
      </c>
      <c r="D2698" s="28" t="s">
        <v>928</v>
      </c>
    </row>
    <row r="2699" spans="1:4">
      <c r="A2699" s="28" t="s">
        <v>4472</v>
      </c>
      <c r="B2699" s="28">
        <v>532357</v>
      </c>
      <c r="C2699" s="28" t="s">
        <v>4471</v>
      </c>
      <c r="D2699" s="28" t="s">
        <v>1663</v>
      </c>
    </row>
    <row r="2700" spans="1:4">
      <c r="A2700" s="28" t="s">
        <v>4470</v>
      </c>
      <c r="B2700" s="28">
        <v>501477</v>
      </c>
      <c r="C2700" s="28" t="s">
        <v>1451</v>
      </c>
      <c r="D2700" s="28" t="s">
        <v>928</v>
      </c>
    </row>
    <row r="2701" spans="1:4">
      <c r="A2701" s="28" t="s">
        <v>4469</v>
      </c>
      <c r="B2701" s="28">
        <v>501477</v>
      </c>
      <c r="C2701" s="28" t="s">
        <v>1451</v>
      </c>
      <c r="D2701" s="28" t="s">
        <v>928</v>
      </c>
    </row>
    <row r="2702" spans="1:4">
      <c r="A2702" s="28" t="s">
        <v>4468</v>
      </c>
      <c r="B2702" s="28">
        <v>534091</v>
      </c>
      <c r="C2702" s="28" t="s">
        <v>4466</v>
      </c>
      <c r="D2702" s="28" t="s">
        <v>1507</v>
      </c>
    </row>
    <row r="2703" spans="1:4">
      <c r="A2703" s="28" t="s">
        <v>4467</v>
      </c>
      <c r="B2703" s="28">
        <v>534091</v>
      </c>
      <c r="C2703" s="28" t="s">
        <v>4466</v>
      </c>
      <c r="D2703" s="28" t="s">
        <v>1507</v>
      </c>
    </row>
    <row r="2704" spans="1:4">
      <c r="A2704" s="28" t="s">
        <v>4465</v>
      </c>
      <c r="B2704" s="28">
        <v>526169</v>
      </c>
      <c r="C2704" s="28" t="s">
        <v>1451</v>
      </c>
      <c r="D2704" s="28" t="s">
        <v>809</v>
      </c>
    </row>
    <row r="2705" spans="1:4">
      <c r="A2705" s="28" t="s">
        <v>4464</v>
      </c>
      <c r="B2705" s="28">
        <v>526169</v>
      </c>
      <c r="C2705" s="28" t="s">
        <v>1451</v>
      </c>
      <c r="D2705" s="28" t="s">
        <v>809</v>
      </c>
    </row>
    <row r="2706" spans="1:4">
      <c r="A2706" s="28" t="s">
        <v>4463</v>
      </c>
      <c r="B2706" s="28">
        <v>505594</v>
      </c>
      <c r="C2706" s="28" t="s">
        <v>1451</v>
      </c>
      <c r="D2706" s="28" t="s">
        <v>1467</v>
      </c>
    </row>
    <row r="2707" spans="1:4">
      <c r="A2707" s="28" t="s">
        <v>4462</v>
      </c>
      <c r="B2707" s="28">
        <v>504356</v>
      </c>
      <c r="C2707" s="28" t="s">
        <v>1451</v>
      </c>
      <c r="D2707" s="28" t="s">
        <v>1467</v>
      </c>
    </row>
    <row r="2708" spans="1:4">
      <c r="A2708" s="28" t="s">
        <v>4461</v>
      </c>
      <c r="B2708" s="28">
        <v>520059</v>
      </c>
      <c r="C2708" s="28" t="s">
        <v>4460</v>
      </c>
      <c r="D2708" s="28" t="s">
        <v>705</v>
      </c>
    </row>
    <row r="2709" spans="1:4">
      <c r="A2709" s="28" t="s">
        <v>4459</v>
      </c>
      <c r="B2709" s="28">
        <v>520043</v>
      </c>
      <c r="C2709" s="28" t="s">
        <v>4458</v>
      </c>
      <c r="D2709" s="28" t="s">
        <v>705</v>
      </c>
    </row>
    <row r="2710" spans="1:4">
      <c r="A2710" s="28" t="s">
        <v>4457</v>
      </c>
      <c r="B2710" s="28">
        <v>511200</v>
      </c>
      <c r="C2710" s="28" t="s">
        <v>1451</v>
      </c>
      <c r="D2710" s="28" t="s">
        <v>1467</v>
      </c>
    </row>
    <row r="2711" spans="1:4">
      <c r="A2711" s="28" t="s">
        <v>4456</v>
      </c>
      <c r="B2711" s="28">
        <v>511401</v>
      </c>
      <c r="C2711" s="28" t="s">
        <v>4455</v>
      </c>
      <c r="D2711" s="28" t="s">
        <v>661</v>
      </c>
    </row>
    <row r="2712" spans="1:4">
      <c r="A2712" s="28" t="s">
        <v>4454</v>
      </c>
      <c r="B2712" s="28">
        <v>531821</v>
      </c>
      <c r="C2712" s="28" t="s">
        <v>1451</v>
      </c>
      <c r="D2712" s="28" t="s">
        <v>661</v>
      </c>
    </row>
    <row r="2713" spans="1:4">
      <c r="A2713" s="28" t="s">
        <v>4453</v>
      </c>
      <c r="B2713" s="28">
        <v>515037</v>
      </c>
      <c r="C2713" s="28" t="s">
        <v>4452</v>
      </c>
      <c r="D2713" s="28" t="s">
        <v>2113</v>
      </c>
    </row>
    <row r="2714" spans="1:4">
      <c r="A2714" s="28" t="s">
        <v>4451</v>
      </c>
      <c r="B2714" s="28">
        <v>540366</v>
      </c>
      <c r="C2714" s="28" t="s">
        <v>4450</v>
      </c>
      <c r="D2714" s="28" t="s">
        <v>1478</v>
      </c>
    </row>
    <row r="2715" spans="1:4">
      <c r="A2715" s="28" t="s">
        <v>4449</v>
      </c>
      <c r="B2715" s="28">
        <v>511766</v>
      </c>
      <c r="C2715" s="28" t="s">
        <v>4448</v>
      </c>
      <c r="D2715" s="28" t="s">
        <v>720</v>
      </c>
    </row>
    <row r="2716" spans="1:4">
      <c r="A2716" s="28" t="s">
        <v>4447</v>
      </c>
      <c r="B2716" s="28">
        <v>533398</v>
      </c>
      <c r="C2716" s="28" t="s">
        <v>4446</v>
      </c>
      <c r="D2716" s="28" t="s">
        <v>720</v>
      </c>
    </row>
    <row r="2717" spans="1:4">
      <c r="A2717" s="28" t="s">
        <v>4445</v>
      </c>
      <c r="B2717" s="28">
        <v>532991</v>
      </c>
      <c r="C2717" s="28" t="s">
        <v>4444</v>
      </c>
      <c r="D2717" s="28" t="s">
        <v>642</v>
      </c>
    </row>
    <row r="2718" spans="1:4">
      <c r="A2718" s="28" t="s">
        <v>4443</v>
      </c>
      <c r="B2718" s="28">
        <v>538862</v>
      </c>
      <c r="C2718" s="28" t="s">
        <v>1451</v>
      </c>
      <c r="D2718" s="28" t="s">
        <v>661</v>
      </c>
    </row>
    <row r="2719" spans="1:4">
      <c r="A2719" s="28" t="s">
        <v>4442</v>
      </c>
      <c r="B2719" s="28">
        <v>506734</v>
      </c>
      <c r="C2719" s="28" t="s">
        <v>1451</v>
      </c>
      <c r="D2719" s="28" t="s">
        <v>397</v>
      </c>
    </row>
    <row r="2720" spans="1:4">
      <c r="A2720" s="28" t="s">
        <v>4441</v>
      </c>
      <c r="B2720" s="28">
        <v>535205</v>
      </c>
      <c r="C2720" s="28" t="s">
        <v>1451</v>
      </c>
      <c r="D2720" s="28" t="s">
        <v>928</v>
      </c>
    </row>
    <row r="2721" spans="1:4">
      <c r="A2721" s="28" t="s">
        <v>4440</v>
      </c>
      <c r="B2721" s="28" t="s">
        <v>1451</v>
      </c>
      <c r="C2721" s="28" t="s">
        <v>4439</v>
      </c>
      <c r="D2721" s="28" t="s">
        <v>1596</v>
      </c>
    </row>
    <row r="2722" spans="1:4">
      <c r="A2722" s="28" t="s">
        <v>4438</v>
      </c>
      <c r="B2722" s="28">
        <v>512024</v>
      </c>
      <c r="C2722" s="28" t="s">
        <v>1451</v>
      </c>
      <c r="D2722" s="28" t="s">
        <v>3060</v>
      </c>
    </row>
    <row r="2723" spans="1:4">
      <c r="A2723" s="28" t="s">
        <v>4437</v>
      </c>
      <c r="B2723" s="28">
        <v>530897</v>
      </c>
      <c r="C2723" s="28" t="s">
        <v>1451</v>
      </c>
      <c r="D2723" s="28" t="s">
        <v>824</v>
      </c>
    </row>
    <row r="2724" spans="1:4">
      <c r="A2724" s="28" t="s">
        <v>4436</v>
      </c>
      <c r="B2724" s="28">
        <v>516082</v>
      </c>
      <c r="C2724" s="28" t="s">
        <v>4435</v>
      </c>
      <c r="D2724" s="28" t="s">
        <v>1371</v>
      </c>
    </row>
    <row r="2725" spans="1:4">
      <c r="A2725" s="28" t="s">
        <v>4434</v>
      </c>
      <c r="B2725" s="28">
        <v>532623</v>
      </c>
      <c r="C2725" s="28" t="s">
        <v>1451</v>
      </c>
      <c r="D2725" s="28" t="s">
        <v>928</v>
      </c>
    </row>
    <row r="2726" spans="1:4">
      <c r="A2726" s="28" t="s">
        <v>4433</v>
      </c>
      <c r="B2726" s="28">
        <v>512279</v>
      </c>
      <c r="C2726" s="28" t="s">
        <v>1451</v>
      </c>
      <c r="D2726" s="28" t="s">
        <v>1467</v>
      </c>
    </row>
    <row r="2727" spans="1:4">
      <c r="A2727" s="28" t="s">
        <v>4432</v>
      </c>
      <c r="B2727" s="28">
        <v>524709</v>
      </c>
      <c r="C2727" s="28" t="s">
        <v>4431</v>
      </c>
      <c r="D2727" s="28" t="s">
        <v>723</v>
      </c>
    </row>
    <row r="2728" spans="1:4">
      <c r="A2728" s="28" t="s">
        <v>4430</v>
      </c>
      <c r="B2728" s="28" t="s">
        <v>1451</v>
      </c>
      <c r="C2728" s="28" t="s">
        <v>4429</v>
      </c>
      <c r="D2728" s="28" t="s">
        <v>1596</v>
      </c>
    </row>
    <row r="2729" spans="1:4">
      <c r="A2729" s="28" t="s">
        <v>4428</v>
      </c>
      <c r="B2729" s="28">
        <v>531832</v>
      </c>
      <c r="C2729" s="28" t="s">
        <v>1451</v>
      </c>
      <c r="D2729" s="28" t="s">
        <v>130</v>
      </c>
    </row>
    <row r="2730" spans="1:4">
      <c r="A2730" s="28" t="s">
        <v>4427</v>
      </c>
      <c r="B2730" s="28">
        <v>539917</v>
      </c>
      <c r="C2730" s="28" t="s">
        <v>4426</v>
      </c>
      <c r="D2730" s="28" t="s">
        <v>133</v>
      </c>
    </row>
    <row r="2731" spans="1:4">
      <c r="A2731" s="28" t="s">
        <v>4425</v>
      </c>
      <c r="B2731" s="28">
        <v>534184</v>
      </c>
      <c r="C2731" s="28" t="s">
        <v>4424</v>
      </c>
      <c r="D2731" s="28" t="s">
        <v>3098</v>
      </c>
    </row>
    <row r="2732" spans="1:4">
      <c r="A2732" s="28" t="s">
        <v>4423</v>
      </c>
      <c r="B2732" s="28">
        <v>532362</v>
      </c>
      <c r="C2732" s="28" t="s">
        <v>1451</v>
      </c>
      <c r="D2732" s="28" t="s">
        <v>1566</v>
      </c>
    </row>
    <row r="2733" spans="1:4">
      <c r="A2733" s="28" t="s">
        <v>4422</v>
      </c>
      <c r="B2733" s="28">
        <v>532895</v>
      </c>
      <c r="C2733" s="28" t="s">
        <v>4421</v>
      </c>
      <c r="D2733" s="28" t="s">
        <v>1507</v>
      </c>
    </row>
    <row r="2734" spans="1:4">
      <c r="A2734" s="28" t="s">
        <v>4420</v>
      </c>
      <c r="B2734" s="28">
        <v>521109</v>
      </c>
      <c r="C2734" s="28" t="s">
        <v>4419</v>
      </c>
      <c r="D2734" s="28" t="s">
        <v>636</v>
      </c>
    </row>
    <row r="2735" spans="1:4">
      <c r="A2735" s="28" t="s">
        <v>4418</v>
      </c>
      <c r="B2735" s="28">
        <v>532952</v>
      </c>
      <c r="C2735" s="28" t="s">
        <v>4417</v>
      </c>
      <c r="D2735" s="28" t="s">
        <v>1507</v>
      </c>
    </row>
    <row r="2736" spans="1:4">
      <c r="A2736" s="28" t="s">
        <v>4416</v>
      </c>
      <c r="B2736" s="28">
        <v>519136</v>
      </c>
      <c r="C2736" s="28" t="s">
        <v>4415</v>
      </c>
      <c r="D2736" s="28" t="s">
        <v>636</v>
      </c>
    </row>
    <row r="2737" spans="1:4">
      <c r="A2737" s="28" t="s">
        <v>4414</v>
      </c>
      <c r="B2737" s="28">
        <v>523391</v>
      </c>
      <c r="C2737" s="28" t="s">
        <v>4413</v>
      </c>
      <c r="D2737" s="28" t="s">
        <v>636</v>
      </c>
    </row>
    <row r="2738" spans="1:4">
      <c r="A2738" s="28" t="s">
        <v>4412</v>
      </c>
      <c r="B2738" s="28">
        <v>500296</v>
      </c>
      <c r="C2738" s="28" t="s">
        <v>4411</v>
      </c>
      <c r="D2738" s="28" t="s">
        <v>636</v>
      </c>
    </row>
    <row r="2739" spans="1:4">
      <c r="A2739" s="28" t="s">
        <v>4410</v>
      </c>
      <c r="B2739" s="28">
        <v>541418</v>
      </c>
      <c r="C2739" s="28" t="s">
        <v>1451</v>
      </c>
      <c r="D2739" s="28" t="s">
        <v>560</v>
      </c>
    </row>
    <row r="2740" spans="1:4">
      <c r="A2740" s="28" t="s">
        <v>4409</v>
      </c>
      <c r="B2740" s="28">
        <v>531212</v>
      </c>
      <c r="C2740" s="28" t="s">
        <v>1451</v>
      </c>
      <c r="D2740" s="28" t="s">
        <v>720</v>
      </c>
    </row>
    <row r="2741" spans="1:4">
      <c r="A2741" s="28" t="s">
        <v>4408</v>
      </c>
      <c r="B2741" s="28">
        <v>532256</v>
      </c>
      <c r="C2741" s="28" t="s">
        <v>4407</v>
      </c>
      <c r="D2741" s="28" t="s">
        <v>720</v>
      </c>
    </row>
    <row r="2742" spans="1:4">
      <c r="A2742" s="28" t="s">
        <v>4406</v>
      </c>
      <c r="B2742" s="28">
        <v>538395</v>
      </c>
      <c r="C2742" s="28" t="s">
        <v>1451</v>
      </c>
      <c r="D2742" s="28" t="s">
        <v>661</v>
      </c>
    </row>
    <row r="2743" spans="1:4">
      <c r="A2743" s="28" t="s">
        <v>4405</v>
      </c>
      <c r="B2743" s="28">
        <v>532641</v>
      </c>
      <c r="C2743" s="28" t="s">
        <v>4404</v>
      </c>
      <c r="D2743" s="28" t="s">
        <v>636</v>
      </c>
    </row>
    <row r="2744" spans="1:4">
      <c r="A2744" s="28" t="s">
        <v>4403</v>
      </c>
      <c r="B2744" s="28" t="s">
        <v>1451</v>
      </c>
      <c r="C2744" s="28" t="s">
        <v>4402</v>
      </c>
      <c r="D2744" s="28" t="s">
        <v>1449</v>
      </c>
    </row>
    <row r="2745" spans="1:4">
      <c r="A2745" s="28" t="s">
        <v>4401</v>
      </c>
      <c r="B2745" s="28">
        <v>539551</v>
      </c>
      <c r="C2745" s="28" t="s">
        <v>4400</v>
      </c>
      <c r="D2745" s="28" t="s">
        <v>696</v>
      </c>
    </row>
    <row r="2746" spans="1:4">
      <c r="A2746" s="28" t="s">
        <v>4399</v>
      </c>
      <c r="B2746" s="28">
        <v>540080</v>
      </c>
      <c r="C2746" s="28" t="s">
        <v>1451</v>
      </c>
      <c r="D2746" s="28" t="s">
        <v>1566</v>
      </c>
    </row>
    <row r="2747" spans="1:4">
      <c r="A2747" s="28" t="s">
        <v>4398</v>
      </c>
      <c r="B2747" s="28">
        <v>519455</v>
      </c>
      <c r="C2747" s="28" t="s">
        <v>1451</v>
      </c>
      <c r="D2747" s="28" t="s">
        <v>763</v>
      </c>
    </row>
    <row r="2748" spans="1:4">
      <c r="A2748" s="28" t="s">
        <v>4397</v>
      </c>
      <c r="B2748" s="28">
        <v>540204</v>
      </c>
      <c r="C2748" s="28" t="s">
        <v>4396</v>
      </c>
      <c r="D2748" s="28" t="s">
        <v>310</v>
      </c>
    </row>
    <row r="2749" spans="1:4">
      <c r="A2749" s="28" t="s">
        <v>4395</v>
      </c>
      <c r="B2749" s="28">
        <v>531416</v>
      </c>
      <c r="C2749" s="28" t="s">
        <v>1451</v>
      </c>
      <c r="D2749" s="28" t="s">
        <v>642</v>
      </c>
    </row>
    <row r="2750" spans="1:4">
      <c r="A2750" s="28" t="s">
        <v>4394</v>
      </c>
      <c r="B2750" s="28" t="s">
        <v>1451</v>
      </c>
      <c r="C2750" s="28" t="s">
        <v>4393</v>
      </c>
      <c r="D2750" s="28" t="s">
        <v>1449</v>
      </c>
    </row>
    <row r="2751" spans="1:4">
      <c r="A2751" s="28" t="s">
        <v>4392</v>
      </c>
      <c r="B2751" s="28">
        <v>526739</v>
      </c>
      <c r="C2751" s="28" t="s">
        <v>1451</v>
      </c>
      <c r="D2751" s="28" t="s">
        <v>121</v>
      </c>
    </row>
    <row r="2752" spans="1:4">
      <c r="A2752" s="28" t="s">
        <v>4391</v>
      </c>
      <c r="B2752" s="28">
        <v>517431</v>
      </c>
      <c r="C2752" s="28" t="s">
        <v>4390</v>
      </c>
      <c r="D2752" s="28" t="s">
        <v>650</v>
      </c>
    </row>
    <row r="2753" spans="1:4">
      <c r="A2753" s="28" t="s">
        <v>4389</v>
      </c>
      <c r="B2753" s="28">
        <v>539595</v>
      </c>
      <c r="C2753" s="28" t="s">
        <v>1451</v>
      </c>
      <c r="D2753" s="28" t="s">
        <v>661</v>
      </c>
    </row>
    <row r="2754" spans="1:4">
      <c r="A2754" s="28" t="s">
        <v>4388</v>
      </c>
      <c r="B2754" s="28">
        <v>524816</v>
      </c>
      <c r="C2754" s="28" t="s">
        <v>4387</v>
      </c>
      <c r="D2754" s="28" t="s">
        <v>188</v>
      </c>
    </row>
    <row r="2755" spans="1:4">
      <c r="A2755" s="28" t="s">
        <v>4386</v>
      </c>
      <c r="B2755" s="28">
        <v>537291</v>
      </c>
      <c r="C2755" s="28" t="s">
        <v>4384</v>
      </c>
      <c r="D2755" s="28" t="s">
        <v>130</v>
      </c>
    </row>
    <row r="2756" spans="1:4">
      <c r="A2756" s="28" t="s">
        <v>4385</v>
      </c>
      <c r="B2756" s="28">
        <v>537291</v>
      </c>
      <c r="C2756" s="28" t="s">
        <v>4384</v>
      </c>
      <c r="D2756" s="28" t="s">
        <v>130</v>
      </c>
    </row>
    <row r="2757" spans="1:4">
      <c r="A2757" s="28" t="s">
        <v>4383</v>
      </c>
      <c r="B2757" s="28">
        <v>502407</v>
      </c>
      <c r="C2757" s="28" t="s">
        <v>1451</v>
      </c>
      <c r="D2757" s="28" t="s">
        <v>1371</v>
      </c>
    </row>
    <row r="2758" spans="1:4">
      <c r="A2758" s="28" t="s">
        <v>4382</v>
      </c>
      <c r="B2758" s="28">
        <v>532234</v>
      </c>
      <c r="C2758" s="28" t="s">
        <v>4381</v>
      </c>
      <c r="D2758" s="28" t="s">
        <v>1889</v>
      </c>
    </row>
    <row r="2759" spans="1:4">
      <c r="A2759" s="28" t="s">
        <v>4380</v>
      </c>
      <c r="B2759" s="28">
        <v>523630</v>
      </c>
      <c r="C2759" s="28" t="s">
        <v>4379</v>
      </c>
      <c r="D2759" s="28" t="s">
        <v>133</v>
      </c>
    </row>
    <row r="2760" spans="1:4">
      <c r="A2760" s="28" t="s">
        <v>4378</v>
      </c>
      <c r="B2760" s="28">
        <v>531289</v>
      </c>
      <c r="C2760" s="28" t="s">
        <v>1451</v>
      </c>
      <c r="D2760" s="28" t="s">
        <v>139</v>
      </c>
    </row>
    <row r="2761" spans="1:4">
      <c r="A2761" s="28" t="s">
        <v>4377</v>
      </c>
      <c r="B2761" s="28">
        <v>531651</v>
      </c>
      <c r="C2761" s="28" t="s">
        <v>1451</v>
      </c>
      <c r="D2761" s="28" t="s">
        <v>1566</v>
      </c>
    </row>
    <row r="2762" spans="1:4">
      <c r="A2762" s="28" t="s">
        <v>4376</v>
      </c>
      <c r="B2762" s="28">
        <v>507813</v>
      </c>
      <c r="C2762" s="28" t="s">
        <v>1451</v>
      </c>
      <c r="D2762" s="28" t="s">
        <v>3492</v>
      </c>
    </row>
    <row r="2763" spans="1:4">
      <c r="A2763" s="28" t="s">
        <v>4375</v>
      </c>
      <c r="B2763" s="28">
        <v>500298</v>
      </c>
      <c r="C2763" s="28" t="s">
        <v>1451</v>
      </c>
      <c r="D2763" s="28" t="s">
        <v>397</v>
      </c>
    </row>
    <row r="2764" spans="1:4">
      <c r="A2764" s="28" t="s">
        <v>4374</v>
      </c>
      <c r="B2764" s="28">
        <v>526616</v>
      </c>
      <c r="C2764" s="28" t="s">
        <v>1451</v>
      </c>
      <c r="D2764" s="28" t="s">
        <v>650</v>
      </c>
    </row>
    <row r="2765" spans="1:4">
      <c r="A2765" s="28" t="s">
        <v>4373</v>
      </c>
      <c r="B2765" s="28">
        <v>531287</v>
      </c>
      <c r="C2765" s="28" t="s">
        <v>1451</v>
      </c>
      <c r="D2765" s="28" t="s">
        <v>650</v>
      </c>
    </row>
    <row r="2766" spans="1:4">
      <c r="A2766" s="28" t="s">
        <v>4372</v>
      </c>
      <c r="B2766" s="28">
        <v>516062</v>
      </c>
      <c r="C2766" s="28" t="s">
        <v>1451</v>
      </c>
      <c r="D2766" s="28" t="s">
        <v>671</v>
      </c>
    </row>
    <row r="2767" spans="1:4">
      <c r="A2767" s="28" t="s">
        <v>4371</v>
      </c>
      <c r="B2767" s="28">
        <v>504882</v>
      </c>
      <c r="C2767" s="28" t="s">
        <v>1451</v>
      </c>
      <c r="D2767" s="28" t="s">
        <v>642</v>
      </c>
    </row>
    <row r="2768" spans="1:4">
      <c r="A2768" s="28" t="s">
        <v>4370</v>
      </c>
      <c r="B2768" s="28">
        <v>504882</v>
      </c>
      <c r="C2768" s="28" t="s">
        <v>1451</v>
      </c>
      <c r="D2768" s="28" t="s">
        <v>642</v>
      </c>
    </row>
    <row r="2769" spans="1:4">
      <c r="A2769" s="28" t="s">
        <v>4369</v>
      </c>
      <c r="B2769" s="28">
        <v>513179</v>
      </c>
      <c r="C2769" s="28" t="s">
        <v>4368</v>
      </c>
      <c r="D2769" s="28" t="s">
        <v>1566</v>
      </c>
    </row>
    <row r="2770" spans="1:4">
      <c r="A2770" s="28" t="s">
        <v>4367</v>
      </c>
      <c r="B2770" s="28">
        <v>530119</v>
      </c>
      <c r="C2770" s="28" t="s">
        <v>1451</v>
      </c>
      <c r="D2770" s="28" t="s">
        <v>1362</v>
      </c>
    </row>
    <row r="2771" spans="1:4">
      <c r="A2771" s="28" t="s">
        <v>4366</v>
      </c>
      <c r="B2771" s="28">
        <v>531834</v>
      </c>
      <c r="C2771" s="28" t="s">
        <v>1451</v>
      </c>
      <c r="D2771" s="28" t="s">
        <v>130</v>
      </c>
    </row>
    <row r="2772" spans="1:4">
      <c r="A2772" s="28" t="s">
        <v>4365</v>
      </c>
      <c r="B2772" s="28">
        <v>524654</v>
      </c>
      <c r="C2772" s="28" t="s">
        <v>1451</v>
      </c>
      <c r="D2772" s="28" t="s">
        <v>188</v>
      </c>
    </row>
    <row r="2773" spans="1:4">
      <c r="A2773" s="28" t="s">
        <v>4364</v>
      </c>
      <c r="B2773" s="28">
        <v>538926</v>
      </c>
      <c r="C2773" s="28" t="s">
        <v>1451</v>
      </c>
      <c r="D2773" s="28" t="s">
        <v>130</v>
      </c>
    </row>
    <row r="2774" spans="1:4">
      <c r="A2774" s="28" t="s">
        <v>4363</v>
      </c>
      <c r="B2774" s="28">
        <v>513023</v>
      </c>
      <c r="C2774" s="28" t="s">
        <v>4362</v>
      </c>
      <c r="D2774" s="28" t="s">
        <v>1779</v>
      </c>
    </row>
    <row r="2775" spans="1:4">
      <c r="A2775" s="28" t="s">
        <v>4361</v>
      </c>
      <c r="B2775" s="28">
        <v>539521</v>
      </c>
      <c r="C2775" s="28" t="s">
        <v>1451</v>
      </c>
      <c r="D2775" s="28" t="s">
        <v>661</v>
      </c>
    </row>
    <row r="2776" spans="1:4">
      <c r="A2776" s="28" t="s">
        <v>4360</v>
      </c>
      <c r="B2776" s="28">
        <v>532504</v>
      </c>
      <c r="C2776" s="28" t="s">
        <v>4359</v>
      </c>
      <c r="D2776" s="28" t="s">
        <v>397</v>
      </c>
    </row>
    <row r="2777" spans="1:4">
      <c r="A2777" s="28" t="s">
        <v>4358</v>
      </c>
      <c r="B2777" s="28">
        <v>531494</v>
      </c>
      <c r="C2777" s="28" t="s">
        <v>1451</v>
      </c>
      <c r="D2777" s="28" t="s">
        <v>642</v>
      </c>
    </row>
    <row r="2778" spans="1:4">
      <c r="A2778" s="28" t="s">
        <v>4357</v>
      </c>
      <c r="B2778" s="28">
        <v>539332</v>
      </c>
      <c r="C2778" s="28" t="s">
        <v>4356</v>
      </c>
      <c r="D2778" s="28" t="s">
        <v>691</v>
      </c>
    </row>
    <row r="2779" spans="1:4">
      <c r="A2779" s="28" t="s">
        <v>4355</v>
      </c>
      <c r="B2779" s="28">
        <v>539525</v>
      </c>
      <c r="C2779" s="28" t="s">
        <v>1451</v>
      </c>
      <c r="D2779" s="28" t="s">
        <v>536</v>
      </c>
    </row>
    <row r="2780" spans="1:4">
      <c r="A2780" s="28" t="s">
        <v>4354</v>
      </c>
      <c r="B2780" s="28">
        <v>508989</v>
      </c>
      <c r="C2780" s="28" t="s">
        <v>4353</v>
      </c>
      <c r="D2780" s="28" t="s">
        <v>2183</v>
      </c>
    </row>
    <row r="2781" spans="1:4">
      <c r="A2781" s="28" t="s">
        <v>4352</v>
      </c>
      <c r="B2781" s="28">
        <v>538668</v>
      </c>
      <c r="C2781" s="28" t="s">
        <v>1451</v>
      </c>
      <c r="D2781" s="28" t="s">
        <v>720</v>
      </c>
    </row>
    <row r="2782" spans="1:4">
      <c r="A2782" s="28" t="s">
        <v>4351</v>
      </c>
      <c r="B2782" s="28">
        <v>523242</v>
      </c>
      <c r="C2782" s="28" t="s">
        <v>1451</v>
      </c>
      <c r="D2782" s="28" t="s">
        <v>153</v>
      </c>
    </row>
    <row r="2783" spans="1:4">
      <c r="A2783" s="28" t="s">
        <v>4350</v>
      </c>
      <c r="B2783" s="28">
        <v>534309</v>
      </c>
      <c r="C2783" s="28" t="s">
        <v>4348</v>
      </c>
      <c r="D2783" s="28" t="s">
        <v>647</v>
      </c>
    </row>
    <row r="2784" spans="1:4">
      <c r="A2784" s="28" t="s">
        <v>4349</v>
      </c>
      <c r="B2784" s="28">
        <v>534309</v>
      </c>
      <c r="C2784" s="28" t="s">
        <v>4348</v>
      </c>
      <c r="D2784" s="28" t="s">
        <v>647</v>
      </c>
    </row>
    <row r="2785" spans="1:4">
      <c r="A2785" s="28" t="s">
        <v>4347</v>
      </c>
      <c r="B2785" s="28">
        <v>519506</v>
      </c>
      <c r="C2785" s="28" t="s">
        <v>1451</v>
      </c>
      <c r="D2785" s="28" t="s">
        <v>560</v>
      </c>
    </row>
    <row r="2786" spans="1:4">
      <c r="A2786" s="28" t="s">
        <v>4346</v>
      </c>
      <c r="B2786" s="28">
        <v>531452</v>
      </c>
      <c r="C2786" s="28" t="s">
        <v>1451</v>
      </c>
      <c r="D2786" s="28" t="s">
        <v>720</v>
      </c>
    </row>
    <row r="2787" spans="1:4">
      <c r="A2787" s="28" t="s">
        <v>4345</v>
      </c>
      <c r="B2787" s="28">
        <v>500294</v>
      </c>
      <c r="C2787" s="28" t="s">
        <v>4344</v>
      </c>
      <c r="D2787" s="28" t="s">
        <v>647</v>
      </c>
    </row>
    <row r="2788" spans="1:4">
      <c r="A2788" s="28" t="s">
        <v>4343</v>
      </c>
      <c r="B2788" s="28">
        <v>502168</v>
      </c>
      <c r="C2788" s="28" t="s">
        <v>4342</v>
      </c>
      <c r="D2788" s="28" t="s">
        <v>403</v>
      </c>
    </row>
    <row r="2789" spans="1:4">
      <c r="A2789" s="28" t="s">
        <v>4341</v>
      </c>
      <c r="B2789" s="28">
        <v>530557</v>
      </c>
      <c r="C2789" s="28" t="s">
        <v>1451</v>
      </c>
      <c r="D2789" s="28" t="s">
        <v>661</v>
      </c>
    </row>
    <row r="2790" spans="1:4">
      <c r="A2790" s="28" t="s">
        <v>4340</v>
      </c>
      <c r="B2790" s="28">
        <v>511535</v>
      </c>
      <c r="C2790" s="28" t="s">
        <v>1451</v>
      </c>
      <c r="D2790" s="28" t="s">
        <v>661</v>
      </c>
    </row>
    <row r="2791" spans="1:4">
      <c r="A2791" s="28" t="s">
        <v>4339</v>
      </c>
      <c r="B2791" s="28">
        <v>532649</v>
      </c>
      <c r="C2791" s="28" t="s">
        <v>4338</v>
      </c>
      <c r="D2791" s="28" t="s">
        <v>188</v>
      </c>
    </row>
    <row r="2792" spans="1:4">
      <c r="A2792" s="28" t="s">
        <v>4337</v>
      </c>
      <c r="B2792" s="28">
        <v>508670</v>
      </c>
      <c r="C2792" s="28" t="s">
        <v>1451</v>
      </c>
      <c r="D2792" s="28" t="s">
        <v>799</v>
      </c>
    </row>
    <row r="2793" spans="1:4">
      <c r="A2793" s="28" t="s">
        <v>4336</v>
      </c>
      <c r="B2793" s="28">
        <v>531049</v>
      </c>
      <c r="C2793" s="28" t="s">
        <v>1451</v>
      </c>
      <c r="D2793" s="28" t="s">
        <v>1756</v>
      </c>
    </row>
    <row r="2794" spans="1:4">
      <c r="A2794" s="28" t="s">
        <v>4335</v>
      </c>
      <c r="B2794" s="28">
        <v>539409</v>
      </c>
      <c r="C2794" s="28" t="s">
        <v>1451</v>
      </c>
      <c r="D2794" s="28" t="s">
        <v>928</v>
      </c>
    </row>
    <row r="2795" spans="1:4">
      <c r="A2795" s="28" t="s">
        <v>4334</v>
      </c>
      <c r="B2795" s="28">
        <v>537838</v>
      </c>
      <c r="C2795" s="28" t="s">
        <v>1451</v>
      </c>
      <c r="D2795" s="28" t="s">
        <v>928</v>
      </c>
    </row>
    <row r="2796" spans="1:4">
      <c r="A2796" s="28" t="s">
        <v>4333</v>
      </c>
      <c r="B2796" s="28">
        <v>519560</v>
      </c>
      <c r="C2796" s="28" t="s">
        <v>1451</v>
      </c>
      <c r="D2796" s="28" t="s">
        <v>130</v>
      </c>
    </row>
    <row r="2797" spans="1:4">
      <c r="A2797" s="28" t="s">
        <v>4332</v>
      </c>
      <c r="B2797" s="28">
        <v>539016</v>
      </c>
      <c r="C2797" s="28" t="s">
        <v>1451</v>
      </c>
      <c r="D2797" s="28" t="s">
        <v>720</v>
      </c>
    </row>
    <row r="2798" spans="1:4">
      <c r="A2798" s="28" t="s">
        <v>4331</v>
      </c>
      <c r="B2798" s="28">
        <v>532864</v>
      </c>
      <c r="C2798" s="28" t="s">
        <v>4330</v>
      </c>
      <c r="D2798" s="28" t="s">
        <v>712</v>
      </c>
    </row>
    <row r="2799" spans="1:4">
      <c r="A2799" s="28" t="s">
        <v>4329</v>
      </c>
      <c r="B2799" s="28">
        <v>504112</v>
      </c>
      <c r="C2799" s="28" t="s">
        <v>4328</v>
      </c>
      <c r="D2799" s="28" t="s">
        <v>1786</v>
      </c>
    </row>
    <row r="2800" spans="1:4">
      <c r="A2800" s="28" t="s">
        <v>4327</v>
      </c>
      <c r="B2800" s="28">
        <v>514332</v>
      </c>
      <c r="C2800" s="28" t="s">
        <v>1451</v>
      </c>
      <c r="D2800" s="28" t="s">
        <v>642</v>
      </c>
    </row>
    <row r="2801" spans="1:4">
      <c r="A2801" s="28" t="s">
        <v>4326</v>
      </c>
      <c r="B2801" s="28">
        <v>526195</v>
      </c>
      <c r="C2801" s="28" t="s">
        <v>1451</v>
      </c>
      <c r="D2801" s="28" t="s">
        <v>763</v>
      </c>
    </row>
    <row r="2802" spans="1:4">
      <c r="A2802" s="28" t="s">
        <v>4325</v>
      </c>
      <c r="B2802" s="28">
        <v>526195</v>
      </c>
      <c r="C2802" s="28" t="s">
        <v>1451</v>
      </c>
      <c r="D2802" s="28" t="s">
        <v>763</v>
      </c>
    </row>
    <row r="2803" spans="1:4">
      <c r="A2803" s="28" t="s">
        <v>4324</v>
      </c>
      <c r="B2803" s="28">
        <v>542665</v>
      </c>
      <c r="C2803" s="28" t="s">
        <v>4323</v>
      </c>
      <c r="D2803" s="28" t="s">
        <v>121</v>
      </c>
    </row>
    <row r="2804" spans="1:4">
      <c r="A2804" s="28" t="s">
        <v>4322</v>
      </c>
      <c r="B2804" s="28">
        <v>512522</v>
      </c>
      <c r="C2804" s="28" t="s">
        <v>1451</v>
      </c>
      <c r="D2804" s="28" t="s">
        <v>928</v>
      </c>
    </row>
    <row r="2805" spans="1:4">
      <c r="A2805" s="28" t="s">
        <v>4321</v>
      </c>
      <c r="B2805" s="28">
        <v>505355</v>
      </c>
      <c r="C2805" s="28" t="s">
        <v>4320</v>
      </c>
      <c r="D2805" s="28" t="s">
        <v>1467</v>
      </c>
    </row>
    <row r="2806" spans="1:4">
      <c r="A2806" s="28" t="s">
        <v>4319</v>
      </c>
      <c r="B2806" s="28">
        <v>500790</v>
      </c>
      <c r="C2806" s="28" t="s">
        <v>4317</v>
      </c>
      <c r="D2806" s="28" t="s">
        <v>560</v>
      </c>
    </row>
    <row r="2807" spans="1:4">
      <c r="A2807" s="28" t="s">
        <v>4318</v>
      </c>
      <c r="B2807" s="28">
        <v>500790</v>
      </c>
      <c r="C2807" s="28" t="s">
        <v>4317</v>
      </c>
      <c r="D2807" s="28" t="s">
        <v>560</v>
      </c>
    </row>
    <row r="2808" spans="1:4">
      <c r="A2808" s="28" t="s">
        <v>4316</v>
      </c>
      <c r="B2808" s="28">
        <v>509040</v>
      </c>
      <c r="C2808" s="28" t="s">
        <v>1451</v>
      </c>
      <c r="D2808" s="28" t="s">
        <v>1341</v>
      </c>
    </row>
    <row r="2809" spans="1:4">
      <c r="A2809" s="28" t="s">
        <v>4315</v>
      </c>
      <c r="B2809" s="28">
        <v>509040</v>
      </c>
      <c r="C2809" s="28" t="s">
        <v>1451</v>
      </c>
      <c r="D2809" s="28" t="s">
        <v>1341</v>
      </c>
    </row>
    <row r="2810" spans="1:4">
      <c r="A2810" s="28" t="s">
        <v>4314</v>
      </c>
      <c r="B2810" s="28">
        <v>542117</v>
      </c>
      <c r="C2810" s="28" t="s">
        <v>1451</v>
      </c>
      <c r="D2810" s="28" t="s">
        <v>1596</v>
      </c>
    </row>
    <row r="2811" spans="1:4">
      <c r="A2811" s="28" t="s">
        <v>4313</v>
      </c>
      <c r="B2811" s="28">
        <v>511658</v>
      </c>
      <c r="C2811" s="28" t="s">
        <v>1451</v>
      </c>
      <c r="D2811" s="28" t="s">
        <v>1341</v>
      </c>
    </row>
    <row r="2812" spans="1:4">
      <c r="A2812" s="28" t="s">
        <v>4312</v>
      </c>
      <c r="B2812" s="28">
        <v>523558</v>
      </c>
      <c r="C2812" s="28" t="s">
        <v>1451</v>
      </c>
      <c r="D2812" s="28" t="s">
        <v>1461</v>
      </c>
    </row>
    <row r="2813" spans="1:4">
      <c r="A2813" s="28" t="s">
        <v>4311</v>
      </c>
      <c r="B2813" s="28">
        <v>532798</v>
      </c>
      <c r="C2813" s="28" t="s">
        <v>4310</v>
      </c>
      <c r="D2813" s="28" t="s">
        <v>688</v>
      </c>
    </row>
    <row r="2814" spans="1:4">
      <c r="A2814" s="28" t="s">
        <v>4309</v>
      </c>
      <c r="B2814" s="28">
        <v>532887</v>
      </c>
      <c r="C2814" s="28" t="s">
        <v>4308</v>
      </c>
      <c r="D2814" s="28" t="s">
        <v>465</v>
      </c>
    </row>
    <row r="2815" spans="1:4">
      <c r="A2815" s="28" t="s">
        <v>4307</v>
      </c>
      <c r="B2815" s="28">
        <v>524558</v>
      </c>
      <c r="C2815" s="28" t="s">
        <v>4306</v>
      </c>
      <c r="D2815" s="28" t="s">
        <v>188</v>
      </c>
    </row>
    <row r="2816" spans="1:4">
      <c r="A2816" s="28" t="s">
        <v>4305</v>
      </c>
      <c r="B2816" s="28">
        <v>532529</v>
      </c>
      <c r="C2816" s="28" t="s">
        <v>4304</v>
      </c>
      <c r="D2816" s="28" t="s">
        <v>1478</v>
      </c>
    </row>
    <row r="2817" spans="1:4">
      <c r="A2817" s="28" t="s">
        <v>4303</v>
      </c>
      <c r="B2817" s="28">
        <v>540243</v>
      </c>
      <c r="C2817" s="28" t="s">
        <v>1451</v>
      </c>
      <c r="D2817" s="28" t="s">
        <v>928</v>
      </c>
    </row>
    <row r="2818" spans="1:4">
      <c r="A2818" s="28" t="s">
        <v>4302</v>
      </c>
      <c r="B2818" s="28">
        <v>508867</v>
      </c>
      <c r="C2818" s="28" t="s">
        <v>1451</v>
      </c>
      <c r="D2818" s="28" t="s">
        <v>1341</v>
      </c>
    </row>
    <row r="2819" spans="1:4">
      <c r="A2819" s="28" t="s">
        <v>4301</v>
      </c>
      <c r="B2819" s="28">
        <v>501479</v>
      </c>
      <c r="C2819" s="28" t="s">
        <v>1451</v>
      </c>
      <c r="D2819" s="28" t="s">
        <v>928</v>
      </c>
    </row>
    <row r="2820" spans="1:4">
      <c r="A2820" s="28" t="s">
        <v>4300</v>
      </c>
      <c r="B2820" s="28">
        <v>536644</v>
      </c>
      <c r="C2820" s="28" t="s">
        <v>1451</v>
      </c>
      <c r="D2820" s="28" t="s">
        <v>928</v>
      </c>
    </row>
    <row r="2821" spans="1:4">
      <c r="A2821" s="28" t="s">
        <v>4299</v>
      </c>
      <c r="B2821" s="28">
        <v>540900</v>
      </c>
      <c r="C2821" s="28" t="s">
        <v>4298</v>
      </c>
      <c r="D2821" s="28" t="s">
        <v>664</v>
      </c>
    </row>
    <row r="2822" spans="1:4">
      <c r="A2822" s="28" t="s">
        <v>4297</v>
      </c>
      <c r="B2822" s="28">
        <v>532416</v>
      </c>
      <c r="C2822" s="28" t="s">
        <v>4296</v>
      </c>
      <c r="D2822" s="28" t="s">
        <v>2183</v>
      </c>
    </row>
    <row r="2823" spans="1:4">
      <c r="A2823" s="28" t="s">
        <v>4295</v>
      </c>
      <c r="B2823" s="28">
        <v>538874</v>
      </c>
      <c r="C2823" s="28" t="s">
        <v>1451</v>
      </c>
      <c r="D2823" s="28" t="s">
        <v>661</v>
      </c>
    </row>
    <row r="2824" spans="1:4">
      <c r="A2824" s="28" t="s">
        <v>4294</v>
      </c>
      <c r="B2824" s="28">
        <v>524774</v>
      </c>
      <c r="C2824" s="28" t="s">
        <v>1451</v>
      </c>
      <c r="D2824" s="28" t="s">
        <v>188</v>
      </c>
    </row>
    <row r="2825" spans="1:4">
      <c r="A2825" s="28" t="s">
        <v>4293</v>
      </c>
      <c r="B2825" s="28">
        <v>517554</v>
      </c>
      <c r="C2825" s="28" t="s">
        <v>1451</v>
      </c>
      <c r="D2825" s="28" t="s">
        <v>482</v>
      </c>
    </row>
    <row r="2826" spans="1:4">
      <c r="A2826" s="28" t="s">
        <v>4292</v>
      </c>
      <c r="B2826" s="28">
        <v>533098</v>
      </c>
      <c r="C2826" s="28" t="s">
        <v>4291</v>
      </c>
      <c r="D2826" s="28" t="s">
        <v>1779</v>
      </c>
    </row>
    <row r="2827" spans="1:4">
      <c r="A2827" s="28" t="s">
        <v>4290</v>
      </c>
      <c r="B2827" s="28">
        <v>526721</v>
      </c>
      <c r="C2827" s="28" t="s">
        <v>1451</v>
      </c>
      <c r="D2827" s="28" t="s">
        <v>1529</v>
      </c>
    </row>
    <row r="2828" spans="1:4">
      <c r="A2828" s="28" t="s">
        <v>4289</v>
      </c>
      <c r="B2828" s="28">
        <v>523209</v>
      </c>
      <c r="C2828" s="28" t="s">
        <v>1451</v>
      </c>
      <c r="D2828" s="28" t="s">
        <v>720</v>
      </c>
    </row>
    <row r="2829" spans="1:4">
      <c r="A2829" s="28" t="s">
        <v>4288</v>
      </c>
      <c r="B2829" s="28">
        <v>512103</v>
      </c>
      <c r="C2829" s="28" t="s">
        <v>1451</v>
      </c>
      <c r="D2829" s="28" t="s">
        <v>1756</v>
      </c>
    </row>
    <row r="2830" spans="1:4">
      <c r="A2830" s="28" t="s">
        <v>4287</v>
      </c>
      <c r="B2830" s="28">
        <v>531083</v>
      </c>
      <c r="C2830" s="28" t="s">
        <v>1451</v>
      </c>
      <c r="D2830" s="28" t="s">
        <v>1341</v>
      </c>
    </row>
    <row r="2831" spans="1:4">
      <c r="A2831" s="28" t="s">
        <v>4286</v>
      </c>
      <c r="B2831" s="28">
        <v>500304</v>
      </c>
      <c r="C2831" s="28" t="s">
        <v>4285</v>
      </c>
      <c r="D2831" s="28" t="s">
        <v>4284</v>
      </c>
    </row>
    <row r="2832" spans="1:4">
      <c r="A2832" s="28" t="s">
        <v>4283</v>
      </c>
      <c r="B2832" s="28">
        <v>532541</v>
      </c>
      <c r="C2832" s="28" t="s">
        <v>4282</v>
      </c>
      <c r="D2832" s="28" t="s">
        <v>664</v>
      </c>
    </row>
    <row r="2833" spans="1:4">
      <c r="A2833" s="28" t="s">
        <v>4281</v>
      </c>
      <c r="B2833" s="28">
        <v>526159</v>
      </c>
      <c r="C2833" s="28" t="s">
        <v>1451</v>
      </c>
      <c r="D2833" s="28" t="s">
        <v>928</v>
      </c>
    </row>
    <row r="2834" spans="1:4">
      <c r="A2834" s="28" t="s">
        <v>4280</v>
      </c>
      <c r="B2834" s="28">
        <v>531272</v>
      </c>
      <c r="C2834" s="28" t="s">
        <v>1451</v>
      </c>
      <c r="D2834" s="28" t="s">
        <v>720</v>
      </c>
    </row>
    <row r="2835" spans="1:4">
      <c r="A2835" s="28" t="s">
        <v>4279</v>
      </c>
      <c r="B2835" s="28">
        <v>530377</v>
      </c>
      <c r="C2835" s="28" t="s">
        <v>4278</v>
      </c>
      <c r="D2835" s="28" t="s">
        <v>642</v>
      </c>
    </row>
    <row r="2836" spans="1:4">
      <c r="A2836" s="28" t="s">
        <v>4277</v>
      </c>
      <c r="B2836" s="28">
        <v>542231</v>
      </c>
      <c r="C2836" s="28" t="s">
        <v>4276</v>
      </c>
      <c r="D2836" s="28" t="s">
        <v>642</v>
      </c>
    </row>
    <row r="2837" spans="1:4">
      <c r="A2837" s="28" t="s">
        <v>4275</v>
      </c>
      <c r="B2837" s="28">
        <v>502294</v>
      </c>
      <c r="C2837" s="28" t="s">
        <v>1451</v>
      </c>
      <c r="D2837" s="28" t="s">
        <v>1756</v>
      </c>
    </row>
    <row r="2838" spans="1:4">
      <c r="A2838" s="28" t="s">
        <v>4274</v>
      </c>
      <c r="B2838" s="28">
        <v>530129</v>
      </c>
      <c r="C2838" s="28" t="s">
        <v>1451</v>
      </c>
      <c r="D2838" s="28" t="s">
        <v>139</v>
      </c>
    </row>
    <row r="2839" spans="1:4">
      <c r="A2839" s="28" t="s">
        <v>4273</v>
      </c>
      <c r="B2839" s="28">
        <v>523385</v>
      </c>
      <c r="C2839" s="28" t="s">
        <v>4272</v>
      </c>
      <c r="D2839" s="28" t="s">
        <v>650</v>
      </c>
    </row>
    <row r="2840" spans="1:4">
      <c r="A2840" s="28" t="s">
        <v>4271</v>
      </c>
      <c r="B2840" s="28">
        <v>512004</v>
      </c>
      <c r="C2840" s="28" t="s">
        <v>1451</v>
      </c>
      <c r="D2840" s="28" t="s">
        <v>1467</v>
      </c>
    </row>
    <row r="2841" spans="1:4">
      <c r="A2841" s="28" t="s">
        <v>4270</v>
      </c>
      <c r="B2841" s="28">
        <v>531598</v>
      </c>
      <c r="C2841" s="28" t="s">
        <v>1451</v>
      </c>
      <c r="D2841" s="28" t="s">
        <v>560</v>
      </c>
    </row>
    <row r="2842" spans="1:4">
      <c r="A2842" s="28" t="s">
        <v>4269</v>
      </c>
      <c r="B2842" s="28">
        <v>530971</v>
      </c>
      <c r="C2842" s="28" t="s">
        <v>1451</v>
      </c>
      <c r="D2842" s="28" t="s">
        <v>928</v>
      </c>
    </row>
    <row r="2843" spans="1:4">
      <c r="A2843" s="28" t="s">
        <v>4268</v>
      </c>
      <c r="B2843" s="28">
        <v>511714</v>
      </c>
      <c r="C2843" s="28" t="s">
        <v>1451</v>
      </c>
      <c r="D2843" s="28" t="s">
        <v>642</v>
      </c>
    </row>
    <row r="2844" spans="1:4">
      <c r="A2844" s="28" t="s">
        <v>4267</v>
      </c>
      <c r="B2844" s="28">
        <v>539843</v>
      </c>
      <c r="C2844" s="28" t="s">
        <v>1451</v>
      </c>
      <c r="D2844" s="28" t="s">
        <v>664</v>
      </c>
    </row>
    <row r="2845" spans="1:4">
      <c r="A2845" s="28" t="s">
        <v>4266</v>
      </c>
      <c r="B2845" s="28">
        <v>532986</v>
      </c>
      <c r="C2845" s="28" t="s">
        <v>1451</v>
      </c>
      <c r="D2845" s="28" t="s">
        <v>647</v>
      </c>
    </row>
    <row r="2846" spans="1:4">
      <c r="A2846" s="28" t="s">
        <v>4265</v>
      </c>
      <c r="B2846" s="28" t="s">
        <v>1451</v>
      </c>
      <c r="C2846" s="28" t="s">
        <v>4264</v>
      </c>
      <c r="D2846" s="28" t="s">
        <v>1596</v>
      </c>
    </row>
    <row r="2847" spans="1:4">
      <c r="A2847" s="28" t="s">
        <v>4263</v>
      </c>
      <c r="B2847" s="28">
        <v>512425</v>
      </c>
      <c r="C2847" s="28" t="s">
        <v>1451</v>
      </c>
      <c r="D2847" s="28" t="s">
        <v>928</v>
      </c>
    </row>
    <row r="2848" spans="1:4">
      <c r="A2848" s="28" t="s">
        <v>4262</v>
      </c>
      <c r="B2848" s="28">
        <v>500307</v>
      </c>
      <c r="C2848" s="28" t="s">
        <v>1451</v>
      </c>
      <c r="D2848" s="28" t="s">
        <v>1467</v>
      </c>
    </row>
    <row r="2849" spans="1:4">
      <c r="A2849" s="28" t="s">
        <v>4261</v>
      </c>
      <c r="B2849" s="28">
        <v>539311</v>
      </c>
      <c r="C2849" s="28" t="s">
        <v>1451</v>
      </c>
      <c r="D2849" s="28" t="s">
        <v>661</v>
      </c>
    </row>
    <row r="2850" spans="1:4">
      <c r="A2850" s="28" t="s">
        <v>4260</v>
      </c>
      <c r="B2850" s="28">
        <v>539311</v>
      </c>
      <c r="C2850" s="28" t="s">
        <v>1451</v>
      </c>
      <c r="D2850" s="28" t="s">
        <v>661</v>
      </c>
    </row>
    <row r="2851" spans="1:4">
      <c r="A2851" s="28" t="s">
        <v>4259</v>
      </c>
      <c r="B2851" s="28">
        <v>532722</v>
      </c>
      <c r="C2851" s="28" t="s">
        <v>4258</v>
      </c>
      <c r="D2851" s="28" t="s">
        <v>2113</v>
      </c>
    </row>
    <row r="2852" spans="1:4">
      <c r="A2852" s="28" t="s">
        <v>4257</v>
      </c>
      <c r="B2852" s="28">
        <v>533202</v>
      </c>
      <c r="C2852" s="28" t="s">
        <v>4256</v>
      </c>
      <c r="D2852" s="28" t="s">
        <v>642</v>
      </c>
    </row>
    <row r="2853" spans="1:4">
      <c r="A2853" s="28" t="s">
        <v>4255</v>
      </c>
      <c r="B2853" s="28">
        <v>508875</v>
      </c>
      <c r="C2853" s="28" t="s">
        <v>1451</v>
      </c>
      <c r="D2853" s="28" t="s">
        <v>1467</v>
      </c>
    </row>
    <row r="2854" spans="1:4">
      <c r="A2854" s="28" t="s">
        <v>4254</v>
      </c>
      <c r="B2854" s="28">
        <v>532854</v>
      </c>
      <c r="C2854" s="28" t="s">
        <v>4253</v>
      </c>
      <c r="D2854" s="28" t="s">
        <v>231</v>
      </c>
    </row>
    <row r="2855" spans="1:4">
      <c r="A2855" s="28" t="s">
        <v>4252</v>
      </c>
      <c r="B2855" s="28">
        <v>532698</v>
      </c>
      <c r="C2855" s="28" t="s">
        <v>4251</v>
      </c>
      <c r="D2855" s="28" t="s">
        <v>636</v>
      </c>
    </row>
    <row r="2856" spans="1:4">
      <c r="A2856" s="28" t="s">
        <v>4250</v>
      </c>
      <c r="B2856" s="28" t="s">
        <v>1451</v>
      </c>
      <c r="C2856" s="28" t="s">
        <v>4249</v>
      </c>
      <c r="D2856" s="28" t="s">
        <v>1449</v>
      </c>
    </row>
    <row r="2857" spans="1:4">
      <c r="A2857" s="28" t="s">
        <v>4248</v>
      </c>
      <c r="B2857" s="28">
        <v>506532</v>
      </c>
      <c r="C2857" s="28" t="s">
        <v>1451</v>
      </c>
      <c r="D2857" s="28" t="s">
        <v>121</v>
      </c>
    </row>
    <row r="2858" spans="1:4">
      <c r="A2858" s="28" t="s">
        <v>4247</v>
      </c>
      <c r="B2858" s="28">
        <v>506532</v>
      </c>
      <c r="C2858" s="28" t="s">
        <v>1451</v>
      </c>
      <c r="D2858" s="28" t="s">
        <v>121</v>
      </c>
    </row>
    <row r="2859" spans="1:4">
      <c r="A2859" s="28" t="s">
        <v>4246</v>
      </c>
      <c r="B2859" s="28">
        <v>512381</v>
      </c>
      <c r="C2859" s="28" t="s">
        <v>1451</v>
      </c>
      <c r="D2859" s="28" t="s">
        <v>928</v>
      </c>
    </row>
    <row r="2860" spans="1:4">
      <c r="A2860" s="28" t="s">
        <v>4245</v>
      </c>
      <c r="B2860" s="28">
        <v>512245</v>
      </c>
      <c r="C2860" s="28" t="s">
        <v>1451</v>
      </c>
      <c r="D2860" s="28" t="s">
        <v>1467</v>
      </c>
    </row>
    <row r="2861" spans="1:4">
      <c r="A2861" s="28" t="s">
        <v>4244</v>
      </c>
      <c r="B2861" s="28">
        <v>538772</v>
      </c>
      <c r="C2861" s="28" t="s">
        <v>1451</v>
      </c>
      <c r="D2861" s="28" t="s">
        <v>720</v>
      </c>
    </row>
    <row r="2862" spans="1:4">
      <c r="A2862" s="28" t="s">
        <v>4243</v>
      </c>
      <c r="B2862" s="28">
        <v>519494</v>
      </c>
      <c r="C2862" s="28" t="s">
        <v>4242</v>
      </c>
      <c r="D2862" s="28" t="s">
        <v>1362</v>
      </c>
    </row>
    <row r="2863" spans="1:4">
      <c r="A2863" s="28" t="s">
        <v>4241</v>
      </c>
      <c r="B2863" s="28">
        <v>513683</v>
      </c>
      <c r="C2863" s="28" t="s">
        <v>4240</v>
      </c>
      <c r="D2863" s="28" t="s">
        <v>1779</v>
      </c>
    </row>
    <row r="2864" spans="1:4">
      <c r="A2864" s="28" t="s">
        <v>4239</v>
      </c>
      <c r="B2864" s="28">
        <v>513683</v>
      </c>
      <c r="C2864" s="28" t="s">
        <v>4238</v>
      </c>
      <c r="D2864" s="28" t="s">
        <v>1779</v>
      </c>
    </row>
    <row r="2865" spans="1:4">
      <c r="A2865" s="28" t="s">
        <v>4237</v>
      </c>
      <c r="B2865" s="28">
        <v>526371</v>
      </c>
      <c r="C2865" s="28" t="s">
        <v>4236</v>
      </c>
      <c r="D2865" s="28" t="s">
        <v>2195</v>
      </c>
    </row>
    <row r="2866" spans="1:4">
      <c r="A2866" s="28" t="s">
        <v>4235</v>
      </c>
      <c r="B2866" s="28">
        <v>500730</v>
      </c>
      <c r="C2866" s="28" t="s">
        <v>4234</v>
      </c>
      <c r="D2866" s="28" t="s">
        <v>121</v>
      </c>
    </row>
    <row r="2867" spans="1:4">
      <c r="A2867" s="28" t="s">
        <v>4233</v>
      </c>
      <c r="B2867" s="28">
        <v>532481</v>
      </c>
      <c r="C2867" s="28" t="s">
        <v>4232</v>
      </c>
      <c r="D2867" s="28" t="s">
        <v>3286</v>
      </c>
    </row>
    <row r="2868" spans="1:4">
      <c r="A2868" s="28" t="s">
        <v>4231</v>
      </c>
      <c r="B2868" s="28" t="s">
        <v>1451</v>
      </c>
      <c r="C2868" s="28" t="s">
        <v>4230</v>
      </c>
      <c r="D2868" s="28" t="s">
        <v>1596</v>
      </c>
    </row>
    <row r="2869" spans="1:4">
      <c r="A2869" s="28" t="s">
        <v>4229</v>
      </c>
      <c r="B2869" s="28">
        <v>524414</v>
      </c>
      <c r="C2869" s="28" t="s">
        <v>1451</v>
      </c>
      <c r="D2869" s="28" t="s">
        <v>928</v>
      </c>
    </row>
    <row r="2870" spans="1:4">
      <c r="A2870" s="28" t="s">
        <v>4228</v>
      </c>
      <c r="B2870" s="28">
        <v>534615</v>
      </c>
      <c r="C2870" s="28" t="s">
        <v>4227</v>
      </c>
      <c r="D2870" s="28" t="s">
        <v>728</v>
      </c>
    </row>
    <row r="2871" spans="1:4">
      <c r="A2871" s="28" t="s">
        <v>4226</v>
      </c>
      <c r="B2871" s="28">
        <v>542628</v>
      </c>
      <c r="C2871" s="28" t="s">
        <v>4225</v>
      </c>
      <c r="D2871" s="28" t="s">
        <v>1555</v>
      </c>
    </row>
    <row r="2872" spans="1:4">
      <c r="A2872" s="28" t="s">
        <v>4224</v>
      </c>
      <c r="B2872" s="28">
        <v>539110</v>
      </c>
      <c r="C2872" s="28" t="s">
        <v>1451</v>
      </c>
      <c r="D2872" s="28" t="s">
        <v>720</v>
      </c>
    </row>
    <row r="2873" spans="1:4">
      <c r="A2873" s="28" t="s">
        <v>4223</v>
      </c>
      <c r="B2873" s="28">
        <v>540698</v>
      </c>
      <c r="C2873" s="28" t="s">
        <v>1451</v>
      </c>
      <c r="D2873" s="28" t="s">
        <v>928</v>
      </c>
    </row>
    <row r="2874" spans="1:4">
      <c r="A2874" s="28" t="s">
        <v>4222</v>
      </c>
      <c r="B2874" s="28">
        <v>531465</v>
      </c>
      <c r="C2874" s="28" t="s">
        <v>1451</v>
      </c>
      <c r="D2874" s="28" t="s">
        <v>928</v>
      </c>
    </row>
    <row r="2875" spans="1:4">
      <c r="A2875" s="28" t="s">
        <v>4221</v>
      </c>
      <c r="B2875" s="28">
        <v>513566</v>
      </c>
      <c r="C2875" s="28" t="s">
        <v>1451</v>
      </c>
      <c r="D2875" s="28" t="s">
        <v>1566</v>
      </c>
    </row>
    <row r="2876" spans="1:4">
      <c r="A2876" s="28" t="s">
        <v>4220</v>
      </c>
      <c r="B2876" s="28">
        <v>530733</v>
      </c>
      <c r="C2876" s="28" t="s">
        <v>1451</v>
      </c>
      <c r="D2876" s="28" t="s">
        <v>2183</v>
      </c>
    </row>
    <row r="2877" spans="1:4">
      <c r="A2877" s="28" t="s">
        <v>4219</v>
      </c>
      <c r="B2877" s="28">
        <v>530733</v>
      </c>
      <c r="C2877" s="28" t="s">
        <v>1451</v>
      </c>
      <c r="D2877" s="28" t="s">
        <v>2183</v>
      </c>
    </row>
    <row r="2878" spans="1:4">
      <c r="A2878" s="28" t="s">
        <v>4218</v>
      </c>
      <c r="B2878" s="28">
        <v>500672</v>
      </c>
      <c r="C2878" s="28" t="s">
        <v>1451</v>
      </c>
      <c r="D2878" s="28" t="s">
        <v>188</v>
      </c>
    </row>
    <row r="2879" spans="1:4">
      <c r="A2879" s="28" t="s">
        <v>4217</v>
      </c>
      <c r="B2879" s="28">
        <v>500672</v>
      </c>
      <c r="C2879" s="28" t="s">
        <v>1451</v>
      </c>
      <c r="D2879" s="28" t="s">
        <v>188</v>
      </c>
    </row>
    <row r="2880" spans="1:4">
      <c r="A2880" s="28" t="s">
        <v>4216</v>
      </c>
      <c r="B2880" s="28">
        <v>530127</v>
      </c>
      <c r="C2880" s="28" t="s">
        <v>1451</v>
      </c>
      <c r="D2880" s="28" t="s">
        <v>661</v>
      </c>
    </row>
    <row r="2881" spans="1:4">
      <c r="A2881" s="28" t="s">
        <v>4215</v>
      </c>
      <c r="B2881" s="28">
        <v>530367</v>
      </c>
      <c r="C2881" s="28" t="s">
        <v>4214</v>
      </c>
      <c r="D2881" s="28" t="s">
        <v>231</v>
      </c>
    </row>
    <row r="2882" spans="1:4">
      <c r="A2882" s="28" t="s">
        <v>4213</v>
      </c>
      <c r="B2882" s="28">
        <v>535458</v>
      </c>
      <c r="C2882" s="28" t="s">
        <v>4212</v>
      </c>
      <c r="D2882" s="28" t="s">
        <v>794</v>
      </c>
    </row>
    <row r="2883" spans="1:4">
      <c r="A2883" s="28" t="s">
        <v>4211</v>
      </c>
      <c r="B2883" s="28">
        <v>526723</v>
      </c>
      <c r="C2883" s="28" t="s">
        <v>1451</v>
      </c>
      <c r="D2883" s="28" t="s">
        <v>1626</v>
      </c>
    </row>
    <row r="2884" spans="1:4">
      <c r="A2884" s="28" t="s">
        <v>4210</v>
      </c>
      <c r="B2884" s="28">
        <v>532555</v>
      </c>
      <c r="C2884" s="28" t="s">
        <v>4209</v>
      </c>
      <c r="D2884" s="28" t="s">
        <v>1779</v>
      </c>
    </row>
    <row r="2885" spans="1:4">
      <c r="A2885" s="28" t="s">
        <v>4208</v>
      </c>
      <c r="B2885" s="28">
        <v>533015</v>
      </c>
      <c r="C2885" s="28" t="s">
        <v>4206</v>
      </c>
      <c r="D2885" s="28" t="s">
        <v>528</v>
      </c>
    </row>
    <row r="2886" spans="1:4">
      <c r="A2886" s="28" t="s">
        <v>4207</v>
      </c>
      <c r="B2886" s="28">
        <v>533015</v>
      </c>
      <c r="C2886" s="28" t="s">
        <v>4206</v>
      </c>
      <c r="D2886" s="28" t="s">
        <v>528</v>
      </c>
    </row>
    <row r="2887" spans="1:4">
      <c r="A2887" s="28" t="s">
        <v>4205</v>
      </c>
      <c r="B2887" s="28">
        <v>531209</v>
      </c>
      <c r="C2887" s="28" t="s">
        <v>4204</v>
      </c>
      <c r="D2887" s="28" t="s">
        <v>1341</v>
      </c>
    </row>
    <row r="2888" spans="1:4">
      <c r="A2888" s="28" t="s">
        <v>4203</v>
      </c>
      <c r="B2888" s="28">
        <v>531304</v>
      </c>
      <c r="C2888" s="28" t="s">
        <v>1451</v>
      </c>
      <c r="D2888" s="28" t="s">
        <v>636</v>
      </c>
    </row>
    <row r="2889" spans="1:4">
      <c r="A2889" s="28" t="s">
        <v>4202</v>
      </c>
      <c r="B2889" s="28">
        <v>524764</v>
      </c>
      <c r="C2889" s="28" t="s">
        <v>1451</v>
      </c>
      <c r="D2889" s="28" t="s">
        <v>397</v>
      </c>
    </row>
    <row r="2890" spans="1:4">
      <c r="A2890" s="28" t="s">
        <v>4201</v>
      </c>
      <c r="B2890" s="28">
        <v>524764</v>
      </c>
      <c r="C2890" s="28" t="s">
        <v>1451</v>
      </c>
      <c r="D2890" s="28" t="s">
        <v>397</v>
      </c>
    </row>
    <row r="2891" spans="1:4">
      <c r="A2891" s="28" t="s">
        <v>4200</v>
      </c>
      <c r="B2891" s="28">
        <v>530219</v>
      </c>
      <c r="C2891" s="28" t="s">
        <v>1451</v>
      </c>
      <c r="D2891" s="28" t="s">
        <v>763</v>
      </c>
    </row>
    <row r="2892" spans="1:4">
      <c r="A2892" s="28" t="s">
        <v>4199</v>
      </c>
      <c r="B2892" s="28">
        <v>531819</v>
      </c>
      <c r="C2892" s="28" t="s">
        <v>1451</v>
      </c>
      <c r="D2892" s="28" t="s">
        <v>928</v>
      </c>
    </row>
    <row r="2893" spans="1:4">
      <c r="A2893" s="28" t="s">
        <v>4198</v>
      </c>
      <c r="B2893" s="28">
        <v>531819</v>
      </c>
      <c r="C2893" s="28" t="s">
        <v>1451</v>
      </c>
      <c r="D2893" s="28" t="s">
        <v>928</v>
      </c>
    </row>
    <row r="2894" spans="1:4">
      <c r="A2894" s="28" t="s">
        <v>4197</v>
      </c>
      <c r="B2894" s="28">
        <v>504378</v>
      </c>
      <c r="C2894" s="28" t="s">
        <v>1451</v>
      </c>
      <c r="D2894" s="28" t="s">
        <v>928</v>
      </c>
    </row>
    <row r="2895" spans="1:4">
      <c r="A2895" s="28" t="s">
        <v>4196</v>
      </c>
      <c r="B2895" s="28">
        <v>539116</v>
      </c>
      <c r="C2895" s="28" t="s">
        <v>1451</v>
      </c>
      <c r="D2895" s="28" t="s">
        <v>928</v>
      </c>
    </row>
    <row r="2896" spans="1:4">
      <c r="A2896" s="28" t="s">
        <v>4195</v>
      </c>
      <c r="B2896" s="28">
        <v>512489</v>
      </c>
      <c r="C2896" s="28" t="s">
        <v>1451</v>
      </c>
      <c r="D2896" s="28" t="s">
        <v>720</v>
      </c>
    </row>
    <row r="2897" spans="1:4">
      <c r="A2897" s="28" t="s">
        <v>4194</v>
      </c>
      <c r="B2897" s="28">
        <v>538547</v>
      </c>
      <c r="C2897" s="28" t="s">
        <v>1451</v>
      </c>
      <c r="D2897" s="28" t="s">
        <v>1362</v>
      </c>
    </row>
    <row r="2898" spans="1:4">
      <c r="A2898" s="28" t="s">
        <v>4193</v>
      </c>
      <c r="B2898" s="28">
        <v>533273</v>
      </c>
      <c r="C2898" s="28" t="s">
        <v>4192</v>
      </c>
      <c r="D2898" s="28" t="s">
        <v>642</v>
      </c>
    </row>
    <row r="2899" spans="1:4">
      <c r="A2899" s="28" t="s">
        <v>4191</v>
      </c>
      <c r="B2899" s="28">
        <v>535657</v>
      </c>
      <c r="C2899" s="28" t="s">
        <v>1451</v>
      </c>
      <c r="D2899" s="28" t="s">
        <v>664</v>
      </c>
    </row>
    <row r="2900" spans="1:4">
      <c r="A2900" s="28" t="s">
        <v>4190</v>
      </c>
      <c r="B2900" s="28">
        <v>519491</v>
      </c>
      <c r="C2900" s="28" t="s">
        <v>1451</v>
      </c>
      <c r="D2900" s="28" t="s">
        <v>846</v>
      </c>
    </row>
    <row r="2901" spans="1:4">
      <c r="A2901" s="28" t="s">
        <v>4189</v>
      </c>
      <c r="B2901" s="28">
        <v>519491</v>
      </c>
      <c r="C2901" s="28" t="s">
        <v>1451</v>
      </c>
      <c r="D2901" s="28" t="s">
        <v>846</v>
      </c>
    </row>
    <row r="2902" spans="1:4">
      <c r="A2902" s="28" t="s">
        <v>4188</v>
      </c>
      <c r="B2902" s="28">
        <v>538019</v>
      </c>
      <c r="C2902" s="28" t="s">
        <v>1451</v>
      </c>
      <c r="D2902" s="28" t="s">
        <v>482</v>
      </c>
    </row>
    <row r="2903" spans="1:4">
      <c r="A2903" s="28" t="s">
        <v>4187</v>
      </c>
      <c r="B2903" s="28">
        <v>540405</v>
      </c>
      <c r="C2903" s="28" t="s">
        <v>1451</v>
      </c>
      <c r="D2903" s="28" t="s">
        <v>482</v>
      </c>
    </row>
    <row r="2904" spans="1:4">
      <c r="A2904" s="28" t="s">
        <v>4186</v>
      </c>
      <c r="B2904" s="28">
        <v>533008</v>
      </c>
      <c r="C2904" s="28" t="s">
        <v>4185</v>
      </c>
      <c r="D2904" s="28" t="s">
        <v>1566</v>
      </c>
    </row>
    <row r="2905" spans="1:4">
      <c r="A2905" s="28" t="s">
        <v>4184</v>
      </c>
      <c r="B2905" s="28">
        <v>538894</v>
      </c>
      <c r="C2905" s="28" t="s">
        <v>1451</v>
      </c>
      <c r="D2905" s="28" t="s">
        <v>661</v>
      </c>
    </row>
    <row r="2906" spans="1:4">
      <c r="A2906" s="28" t="s">
        <v>4183</v>
      </c>
      <c r="B2906" s="28">
        <v>540416</v>
      </c>
      <c r="C2906" s="28" t="s">
        <v>1451</v>
      </c>
      <c r="D2906" s="28" t="s">
        <v>677</v>
      </c>
    </row>
    <row r="2907" spans="1:4">
      <c r="A2907" s="28" t="s">
        <v>4182</v>
      </c>
      <c r="B2907" s="28">
        <v>531996</v>
      </c>
      <c r="C2907" s="28" t="s">
        <v>1451</v>
      </c>
      <c r="D2907" s="28" t="s">
        <v>720</v>
      </c>
    </row>
    <row r="2908" spans="1:4">
      <c r="A2908" s="28" t="s">
        <v>4181</v>
      </c>
      <c r="B2908" s="28">
        <v>530175</v>
      </c>
      <c r="C2908" s="28" t="s">
        <v>1451</v>
      </c>
      <c r="D2908" s="28" t="s">
        <v>1341</v>
      </c>
    </row>
    <row r="2909" spans="1:4">
      <c r="A2909" s="28" t="s">
        <v>4180</v>
      </c>
      <c r="B2909" s="28">
        <v>539570</v>
      </c>
      <c r="C2909" s="28" t="s">
        <v>1451</v>
      </c>
      <c r="D2909" s="28" t="s">
        <v>664</v>
      </c>
    </row>
    <row r="2910" spans="1:4">
      <c r="A2910" s="28" t="s">
        <v>4179</v>
      </c>
      <c r="B2910" s="28">
        <v>500312</v>
      </c>
      <c r="C2910" s="28" t="s">
        <v>4178</v>
      </c>
      <c r="D2910" s="28" t="s">
        <v>3098</v>
      </c>
    </row>
    <row r="2911" spans="1:4">
      <c r="A2911" s="28" t="s">
        <v>4177</v>
      </c>
      <c r="B2911" s="28">
        <v>533106</v>
      </c>
      <c r="C2911" s="28" t="s">
        <v>4172</v>
      </c>
      <c r="D2911" s="28" t="s">
        <v>3098</v>
      </c>
    </row>
    <row r="2912" spans="1:4">
      <c r="A2912" s="28" t="s">
        <v>4176</v>
      </c>
      <c r="B2912" s="28">
        <v>500313</v>
      </c>
      <c r="C2912" s="28" t="s">
        <v>4175</v>
      </c>
      <c r="D2912" s="28" t="s">
        <v>4174</v>
      </c>
    </row>
    <row r="2913" spans="1:4">
      <c r="A2913" s="28" t="s">
        <v>4173</v>
      </c>
      <c r="B2913" s="28">
        <v>533106</v>
      </c>
      <c r="C2913" s="28" t="s">
        <v>4172</v>
      </c>
      <c r="D2913" s="28" t="s">
        <v>3098</v>
      </c>
    </row>
    <row r="2914" spans="1:4">
      <c r="A2914" s="28" t="s">
        <v>4171</v>
      </c>
      <c r="B2914" s="28">
        <v>526415</v>
      </c>
      <c r="C2914" s="28" t="s">
        <v>1451</v>
      </c>
      <c r="D2914" s="28" t="s">
        <v>4164</v>
      </c>
    </row>
    <row r="2915" spans="1:4">
      <c r="A2915" s="28" t="s">
        <v>4170</v>
      </c>
      <c r="B2915" s="28">
        <v>526415</v>
      </c>
      <c r="C2915" s="28" t="s">
        <v>1451</v>
      </c>
      <c r="D2915" s="28" t="s">
        <v>4164</v>
      </c>
    </row>
    <row r="2916" spans="1:4">
      <c r="A2916" s="28" t="s">
        <v>4169</v>
      </c>
      <c r="B2916" s="28">
        <v>532439</v>
      </c>
      <c r="C2916" s="28" t="s">
        <v>4168</v>
      </c>
      <c r="D2916" s="28" t="s">
        <v>231</v>
      </c>
    </row>
    <row r="2917" spans="1:4">
      <c r="A2917" s="28" t="s">
        <v>4167</v>
      </c>
      <c r="B2917" s="28">
        <v>521105</v>
      </c>
      <c r="C2917" s="28" t="s">
        <v>1451</v>
      </c>
      <c r="D2917" s="28" t="s">
        <v>4166</v>
      </c>
    </row>
    <row r="2918" spans="1:4">
      <c r="A2918" s="28" t="s">
        <v>4165</v>
      </c>
      <c r="B2918" s="28">
        <v>534190</v>
      </c>
      <c r="C2918" s="28" t="s">
        <v>1451</v>
      </c>
      <c r="D2918" s="28" t="s">
        <v>4164</v>
      </c>
    </row>
    <row r="2919" spans="1:4">
      <c r="A2919" s="28" t="s">
        <v>4163</v>
      </c>
      <c r="B2919" s="28">
        <v>507609</v>
      </c>
      <c r="C2919" s="28" t="s">
        <v>1451</v>
      </c>
      <c r="D2919" s="28" t="s">
        <v>130</v>
      </c>
    </row>
    <row r="2920" spans="1:4">
      <c r="A2920" s="28" t="s">
        <v>4162</v>
      </c>
      <c r="B2920" s="28">
        <v>531092</v>
      </c>
      <c r="C2920" s="28" t="s">
        <v>4161</v>
      </c>
      <c r="D2920" s="28" t="s">
        <v>647</v>
      </c>
    </row>
    <row r="2921" spans="1:4">
      <c r="A2921" s="28" t="s">
        <v>4160</v>
      </c>
      <c r="B2921" s="28">
        <v>538537</v>
      </c>
      <c r="C2921" s="28" t="s">
        <v>1451</v>
      </c>
      <c r="D2921" s="28" t="s">
        <v>928</v>
      </c>
    </row>
    <row r="2922" spans="1:4">
      <c r="A2922" s="28" t="s">
        <v>4159</v>
      </c>
      <c r="B2922" s="28">
        <v>520021</v>
      </c>
      <c r="C2922" s="28" t="s">
        <v>4158</v>
      </c>
      <c r="D2922" s="28" t="s">
        <v>705</v>
      </c>
    </row>
    <row r="2923" spans="1:4">
      <c r="A2923" s="28" t="s">
        <v>4157</v>
      </c>
      <c r="B2923" s="28">
        <v>532880</v>
      </c>
      <c r="C2923" s="28" t="s">
        <v>4156</v>
      </c>
      <c r="D2923" s="28" t="s">
        <v>642</v>
      </c>
    </row>
    <row r="2924" spans="1:4">
      <c r="A2924" s="28" t="s">
        <v>4155</v>
      </c>
      <c r="B2924" s="28" t="s">
        <v>1451</v>
      </c>
      <c r="C2924" s="28" t="s">
        <v>4153</v>
      </c>
      <c r="D2924" s="28" t="s">
        <v>1449</v>
      </c>
    </row>
    <row r="2925" spans="1:4">
      <c r="A2925" s="28" t="s">
        <v>4154</v>
      </c>
      <c r="B2925" s="28" t="s">
        <v>1451</v>
      </c>
      <c r="C2925" s="28" t="s">
        <v>4153</v>
      </c>
      <c r="D2925" s="28" t="s">
        <v>1449</v>
      </c>
    </row>
    <row r="2926" spans="1:4">
      <c r="A2926" s="28" t="s">
        <v>4152</v>
      </c>
      <c r="B2926" s="28">
        <v>531496</v>
      </c>
      <c r="C2926" s="28" t="s">
        <v>1451</v>
      </c>
      <c r="D2926" s="28" t="s">
        <v>636</v>
      </c>
    </row>
    <row r="2927" spans="1:4">
      <c r="A2927" s="28" t="s">
        <v>4151</v>
      </c>
      <c r="B2927" s="28">
        <v>532167</v>
      </c>
      <c r="C2927" s="28" t="s">
        <v>1451</v>
      </c>
      <c r="D2927" s="28" t="s">
        <v>397</v>
      </c>
    </row>
    <row r="2928" spans="1:4">
      <c r="A2928" s="28" t="s">
        <v>4150</v>
      </c>
      <c r="B2928" s="28">
        <v>533317</v>
      </c>
      <c r="C2928" s="28" t="s">
        <v>4149</v>
      </c>
      <c r="D2928" s="28" t="s">
        <v>121</v>
      </c>
    </row>
    <row r="2929" spans="1:4">
      <c r="A2929" s="28" t="s">
        <v>4148</v>
      </c>
      <c r="B2929" s="28">
        <v>532340</v>
      </c>
      <c r="C2929" s="28" t="s">
        <v>1451</v>
      </c>
      <c r="D2929" s="28" t="s">
        <v>1341</v>
      </c>
    </row>
    <row r="2930" spans="1:4">
      <c r="A2930" s="28" t="s">
        <v>4147</v>
      </c>
      <c r="B2930" s="28">
        <v>514324</v>
      </c>
      <c r="C2930" s="28" t="s">
        <v>1451</v>
      </c>
      <c r="D2930" s="28" t="s">
        <v>636</v>
      </c>
    </row>
    <row r="2931" spans="1:4">
      <c r="A2931" s="28" t="s">
        <v>4146</v>
      </c>
      <c r="B2931" s="28">
        <v>514324</v>
      </c>
      <c r="C2931" s="28" t="s">
        <v>1451</v>
      </c>
      <c r="D2931" s="28" t="s">
        <v>636</v>
      </c>
    </row>
    <row r="2932" spans="1:4">
      <c r="A2932" s="28" t="s">
        <v>4145</v>
      </c>
      <c r="B2932" s="28" t="s">
        <v>1451</v>
      </c>
      <c r="C2932" s="28" t="s">
        <v>4144</v>
      </c>
      <c r="D2932" s="28" t="s">
        <v>1449</v>
      </c>
    </row>
    <row r="2933" spans="1:4">
      <c r="A2933" s="28" t="s">
        <v>4143</v>
      </c>
      <c r="B2933" s="28">
        <v>533632</v>
      </c>
      <c r="C2933" s="28" t="s">
        <v>4142</v>
      </c>
      <c r="D2933" s="28" t="s">
        <v>1507</v>
      </c>
    </row>
    <row r="2934" spans="1:4">
      <c r="A2934" s="28" t="s">
        <v>4141</v>
      </c>
      <c r="B2934" s="28">
        <v>530805</v>
      </c>
      <c r="C2934" s="28" t="s">
        <v>1451</v>
      </c>
      <c r="D2934" s="28" t="s">
        <v>310</v>
      </c>
    </row>
    <row r="2935" spans="1:4">
      <c r="A2935" s="28" t="s">
        <v>4140</v>
      </c>
      <c r="B2935" s="28">
        <v>535647</v>
      </c>
      <c r="C2935" s="28" t="s">
        <v>1451</v>
      </c>
      <c r="D2935" s="28" t="s">
        <v>1663</v>
      </c>
    </row>
    <row r="2936" spans="1:4">
      <c r="A2936" s="28" t="s">
        <v>4139</v>
      </c>
      <c r="B2936" s="28">
        <v>532944</v>
      </c>
      <c r="C2936" s="28" t="s">
        <v>4138</v>
      </c>
      <c r="D2936" s="28" t="s">
        <v>528</v>
      </c>
    </row>
    <row r="2937" spans="1:4">
      <c r="A2937" s="28" t="s">
        <v>4137</v>
      </c>
      <c r="B2937" s="28">
        <v>540386</v>
      </c>
      <c r="C2937" s="28" t="s">
        <v>1451</v>
      </c>
      <c r="D2937" s="28" t="s">
        <v>661</v>
      </c>
    </row>
    <row r="2938" spans="1:4">
      <c r="A2938" s="28" t="s">
        <v>4136</v>
      </c>
      <c r="B2938" s="28">
        <v>517536</v>
      </c>
      <c r="C2938" s="28" t="s">
        <v>4135</v>
      </c>
      <c r="D2938" s="28" t="s">
        <v>664</v>
      </c>
    </row>
    <row r="2939" spans="1:4">
      <c r="A2939" s="28" t="s">
        <v>4134</v>
      </c>
      <c r="B2939" s="28" t="s">
        <v>1451</v>
      </c>
      <c r="C2939" s="28" t="s">
        <v>4133</v>
      </c>
      <c r="D2939" s="28" t="s">
        <v>1449</v>
      </c>
    </row>
    <row r="2940" spans="1:4">
      <c r="A2940" s="28" t="s">
        <v>4132</v>
      </c>
      <c r="B2940" s="28">
        <v>530135</v>
      </c>
      <c r="C2940" s="28" t="s">
        <v>4131</v>
      </c>
      <c r="D2940" s="28" t="s">
        <v>536</v>
      </c>
    </row>
    <row r="2941" spans="1:4">
      <c r="A2941" s="28" t="s">
        <v>4130</v>
      </c>
      <c r="B2941" s="28">
        <v>531254</v>
      </c>
      <c r="C2941" s="28" t="s">
        <v>1451</v>
      </c>
      <c r="D2941" s="28" t="s">
        <v>720</v>
      </c>
    </row>
    <row r="2942" spans="1:4">
      <c r="A2942" s="28" t="s">
        <v>4129</v>
      </c>
      <c r="B2942" s="28">
        <v>532391</v>
      </c>
      <c r="C2942" s="28" t="s">
        <v>4127</v>
      </c>
      <c r="D2942" s="28" t="s">
        <v>946</v>
      </c>
    </row>
    <row r="2943" spans="1:4">
      <c r="A2943" s="28" t="s">
        <v>4128</v>
      </c>
      <c r="B2943" s="28">
        <v>532391</v>
      </c>
      <c r="C2943" s="28" t="s">
        <v>4127</v>
      </c>
      <c r="D2943" s="28" t="s">
        <v>946</v>
      </c>
    </row>
    <row r="2944" spans="1:4">
      <c r="A2944" s="28" t="s">
        <v>4126</v>
      </c>
      <c r="B2944" s="28">
        <v>539598</v>
      </c>
      <c r="C2944" s="28" t="s">
        <v>1451</v>
      </c>
      <c r="D2944" s="28" t="s">
        <v>720</v>
      </c>
    </row>
    <row r="2945" spans="1:4">
      <c r="A2945" s="28" t="s">
        <v>4125</v>
      </c>
      <c r="B2945" s="28">
        <v>532466</v>
      </c>
      <c r="C2945" s="28" t="s">
        <v>4124</v>
      </c>
      <c r="D2945" s="28" t="s">
        <v>664</v>
      </c>
    </row>
    <row r="2946" spans="1:4">
      <c r="A2946" s="28" t="s">
        <v>4123</v>
      </c>
      <c r="B2946" s="28">
        <v>512626</v>
      </c>
      <c r="C2946" s="28" t="s">
        <v>4122</v>
      </c>
      <c r="D2946" s="28" t="s">
        <v>636</v>
      </c>
    </row>
    <row r="2947" spans="1:4">
      <c r="A2947" s="28" t="s">
        <v>4121</v>
      </c>
      <c r="B2947" s="28">
        <v>524372</v>
      </c>
      <c r="C2947" s="28" t="s">
        <v>4120</v>
      </c>
      <c r="D2947" s="28" t="s">
        <v>188</v>
      </c>
    </row>
    <row r="2948" spans="1:4">
      <c r="A2948" s="28" t="s">
        <v>4119</v>
      </c>
      <c r="B2948" s="28">
        <v>531157</v>
      </c>
      <c r="C2948" s="28" t="s">
        <v>1451</v>
      </c>
      <c r="D2948" s="28" t="s">
        <v>121</v>
      </c>
    </row>
    <row r="2949" spans="1:4">
      <c r="A2949" s="28" t="s">
        <v>4118</v>
      </c>
      <c r="B2949" s="28">
        <v>513121</v>
      </c>
      <c r="C2949" s="28" t="s">
        <v>4117</v>
      </c>
      <c r="D2949" s="28" t="s">
        <v>121</v>
      </c>
    </row>
    <row r="2950" spans="1:4">
      <c r="A2950" s="28" t="s">
        <v>4116</v>
      </c>
      <c r="B2950" s="28">
        <v>504879</v>
      </c>
      <c r="C2950" s="28" t="s">
        <v>4115</v>
      </c>
      <c r="D2950" s="28" t="s">
        <v>712</v>
      </c>
    </row>
    <row r="2951" spans="1:4">
      <c r="A2951" s="28" t="s">
        <v>4114</v>
      </c>
      <c r="B2951" s="28">
        <v>530365</v>
      </c>
      <c r="C2951" s="28" t="s">
        <v>4113</v>
      </c>
      <c r="D2951" s="28" t="s">
        <v>2113</v>
      </c>
    </row>
    <row r="2952" spans="1:4">
      <c r="A2952" s="28" t="s">
        <v>4112</v>
      </c>
      <c r="B2952" s="28">
        <v>507690</v>
      </c>
      <c r="C2952" s="28" t="s">
        <v>1451</v>
      </c>
      <c r="D2952" s="28" t="s">
        <v>831</v>
      </c>
    </row>
    <row r="2953" spans="1:4">
      <c r="A2953" s="28" t="s">
        <v>4111</v>
      </c>
      <c r="B2953" s="28">
        <v>535754</v>
      </c>
      <c r="C2953" s="28" t="s">
        <v>4110</v>
      </c>
      <c r="D2953" s="28" t="s">
        <v>403</v>
      </c>
    </row>
    <row r="2954" spans="1:4">
      <c r="A2954" s="28" t="s">
        <v>4109</v>
      </c>
      <c r="B2954" s="28">
        <v>541301</v>
      </c>
      <c r="C2954" s="28" t="s">
        <v>4108</v>
      </c>
      <c r="D2954" s="28" t="s">
        <v>349</v>
      </c>
    </row>
    <row r="2955" spans="1:4">
      <c r="A2955" s="28" t="s">
        <v>4107</v>
      </c>
      <c r="B2955" s="28">
        <v>533263</v>
      </c>
      <c r="C2955" s="28" t="s">
        <v>4106</v>
      </c>
      <c r="D2955" s="28" t="s">
        <v>1779</v>
      </c>
    </row>
    <row r="2956" spans="1:4">
      <c r="A2956" s="28" t="s">
        <v>4105</v>
      </c>
      <c r="B2956" s="28">
        <v>502420</v>
      </c>
      <c r="C2956" s="28" t="s">
        <v>4104</v>
      </c>
      <c r="D2956" s="28" t="s">
        <v>1371</v>
      </c>
    </row>
    <row r="2957" spans="1:4">
      <c r="A2957" s="28" t="s">
        <v>4103</v>
      </c>
      <c r="B2957" s="28">
        <v>526325</v>
      </c>
      <c r="C2957" s="28" t="s">
        <v>4102</v>
      </c>
      <c r="D2957" s="28" t="s">
        <v>846</v>
      </c>
    </row>
    <row r="2958" spans="1:4">
      <c r="A2958" s="28" t="s">
        <v>4101</v>
      </c>
      <c r="B2958" s="28">
        <v>534076</v>
      </c>
      <c r="C2958" s="28" t="s">
        <v>4100</v>
      </c>
      <c r="D2958" s="28" t="s">
        <v>794</v>
      </c>
    </row>
    <row r="2959" spans="1:4">
      <c r="A2959" s="28" t="s">
        <v>4099</v>
      </c>
      <c r="B2959" s="28">
        <v>531512</v>
      </c>
      <c r="C2959" s="28" t="s">
        <v>1451</v>
      </c>
      <c r="D2959" s="28" t="s">
        <v>1663</v>
      </c>
    </row>
    <row r="2960" spans="1:4">
      <c r="A2960" s="28" t="s">
        <v>4098</v>
      </c>
      <c r="B2960" s="28">
        <v>500078</v>
      </c>
      <c r="C2960" s="28" t="s">
        <v>1451</v>
      </c>
      <c r="D2960" s="28" t="s">
        <v>397</v>
      </c>
    </row>
    <row r="2961" spans="1:4">
      <c r="A2961" s="28" t="s">
        <v>4097</v>
      </c>
      <c r="B2961" s="28">
        <v>500315</v>
      </c>
      <c r="C2961" s="28" t="s">
        <v>4096</v>
      </c>
      <c r="D2961" s="28" t="s">
        <v>639</v>
      </c>
    </row>
    <row r="2962" spans="1:4">
      <c r="A2962" s="28" t="s">
        <v>4095</v>
      </c>
      <c r="B2962" s="28">
        <v>506579</v>
      </c>
      <c r="C2962" s="28" t="s">
        <v>4094</v>
      </c>
      <c r="D2962" s="28" t="s">
        <v>397</v>
      </c>
    </row>
    <row r="2963" spans="1:4">
      <c r="A2963" s="28" t="s">
        <v>4093</v>
      </c>
      <c r="B2963" s="28">
        <v>500314</v>
      </c>
      <c r="C2963" s="28" t="s">
        <v>4092</v>
      </c>
      <c r="D2963" s="28" t="s">
        <v>1527</v>
      </c>
    </row>
    <row r="2964" spans="1:4">
      <c r="A2964" s="28" t="s">
        <v>4091</v>
      </c>
      <c r="B2964" s="28">
        <v>532817</v>
      </c>
      <c r="C2964" s="28" t="s">
        <v>4090</v>
      </c>
      <c r="D2964" s="28" t="s">
        <v>1756</v>
      </c>
    </row>
    <row r="2965" spans="1:4">
      <c r="A2965" s="28" t="s">
        <v>4089</v>
      </c>
      <c r="B2965" s="28">
        <v>531859</v>
      </c>
      <c r="C2965" s="28" t="s">
        <v>1451</v>
      </c>
      <c r="D2965" s="28" t="s">
        <v>712</v>
      </c>
    </row>
    <row r="2966" spans="1:4">
      <c r="A2966" s="28" t="s">
        <v>4088</v>
      </c>
      <c r="B2966" s="28">
        <v>541206</v>
      </c>
      <c r="C2966" s="28" t="s">
        <v>1451</v>
      </c>
      <c r="D2966" s="28" t="s">
        <v>728</v>
      </c>
    </row>
    <row r="2967" spans="1:4">
      <c r="A2967" s="28" t="s">
        <v>4087</v>
      </c>
      <c r="B2967" s="28">
        <v>531626</v>
      </c>
      <c r="C2967" s="28" t="s">
        <v>1451</v>
      </c>
      <c r="D2967" s="28" t="s">
        <v>763</v>
      </c>
    </row>
    <row r="2968" spans="1:4">
      <c r="A2968" s="28" t="s">
        <v>4086</v>
      </c>
      <c r="B2968" s="28">
        <v>531626</v>
      </c>
      <c r="C2968" s="28" t="s">
        <v>1451</v>
      </c>
      <c r="D2968" s="28" t="s">
        <v>763</v>
      </c>
    </row>
    <row r="2969" spans="1:4">
      <c r="A2969" s="28" t="s">
        <v>4085</v>
      </c>
      <c r="B2969" s="28">
        <v>539015</v>
      </c>
      <c r="C2969" s="28" t="s">
        <v>4084</v>
      </c>
      <c r="D2969" s="28" t="s">
        <v>1478</v>
      </c>
    </row>
    <row r="2970" spans="1:4">
      <c r="A2970" s="28" t="s">
        <v>4083</v>
      </c>
      <c r="B2970" s="28">
        <v>539287</v>
      </c>
      <c r="C2970" s="28" t="s">
        <v>4082</v>
      </c>
      <c r="D2970" s="28" t="s">
        <v>188</v>
      </c>
    </row>
    <row r="2971" spans="1:4">
      <c r="A2971" s="28" t="s">
        <v>4081</v>
      </c>
      <c r="B2971" s="28">
        <v>530173</v>
      </c>
      <c r="C2971" s="28" t="s">
        <v>1451</v>
      </c>
      <c r="D2971" s="28" t="s">
        <v>763</v>
      </c>
    </row>
    <row r="2972" spans="1:4">
      <c r="A2972" s="28" t="s">
        <v>4080</v>
      </c>
      <c r="B2972" s="28">
        <v>501179</v>
      </c>
      <c r="C2972" s="28" t="s">
        <v>1451</v>
      </c>
      <c r="D2972" s="28" t="s">
        <v>1507</v>
      </c>
    </row>
    <row r="2973" spans="1:4">
      <c r="A2973" s="28" t="s">
        <v>4079</v>
      </c>
      <c r="B2973" s="28">
        <v>509782</v>
      </c>
      <c r="C2973" s="28" t="s">
        <v>1451</v>
      </c>
      <c r="D2973" s="28" t="s">
        <v>1467</v>
      </c>
    </row>
    <row r="2974" spans="1:4">
      <c r="A2974" s="28" t="s">
        <v>4078</v>
      </c>
      <c r="B2974" s="28">
        <v>540198</v>
      </c>
      <c r="C2974" s="28" t="s">
        <v>1451</v>
      </c>
      <c r="D2974" s="28" t="s">
        <v>636</v>
      </c>
    </row>
    <row r="2975" spans="1:4">
      <c r="A2975" s="28" t="s">
        <v>4077</v>
      </c>
      <c r="B2975" s="28">
        <v>500317</v>
      </c>
      <c r="C2975" s="28" t="s">
        <v>4076</v>
      </c>
      <c r="D2975" s="28" t="s">
        <v>1507</v>
      </c>
    </row>
    <row r="2976" spans="1:4">
      <c r="A2976" s="28" t="s">
        <v>4075</v>
      </c>
      <c r="B2976" s="28">
        <v>539290</v>
      </c>
      <c r="C2976" s="28" t="s">
        <v>4074</v>
      </c>
      <c r="D2976" s="28" t="s">
        <v>1507</v>
      </c>
    </row>
    <row r="2977" spans="1:4">
      <c r="A2977" s="28" t="s">
        <v>4073</v>
      </c>
      <c r="B2977" s="28">
        <v>509099</v>
      </c>
      <c r="C2977" s="28" t="s">
        <v>1451</v>
      </c>
      <c r="D2977" s="28" t="s">
        <v>1467</v>
      </c>
    </row>
    <row r="2978" spans="1:4">
      <c r="A2978" s="28" t="s">
        <v>4072</v>
      </c>
      <c r="B2978" s="28">
        <v>531065</v>
      </c>
      <c r="C2978" s="28" t="s">
        <v>1451</v>
      </c>
      <c r="D2978" s="28" t="s">
        <v>523</v>
      </c>
    </row>
    <row r="2979" spans="1:4">
      <c r="A2979" s="28" t="s">
        <v>4071</v>
      </c>
      <c r="B2979" s="28">
        <v>514460</v>
      </c>
      <c r="C2979" s="28" t="s">
        <v>1451</v>
      </c>
      <c r="D2979" s="28" t="s">
        <v>928</v>
      </c>
    </row>
    <row r="2980" spans="1:4">
      <c r="A2980" s="28" t="s">
        <v>4070</v>
      </c>
      <c r="B2980" s="28">
        <v>523151</v>
      </c>
      <c r="C2980" s="28" t="s">
        <v>1451</v>
      </c>
      <c r="D2980" s="28" t="s">
        <v>310</v>
      </c>
    </row>
    <row r="2981" spans="1:4">
      <c r="A2981" s="28" t="s">
        <v>4069</v>
      </c>
      <c r="B2981" s="28">
        <v>514330</v>
      </c>
      <c r="C2981" s="28" t="s">
        <v>1451</v>
      </c>
      <c r="D2981" s="28" t="s">
        <v>636</v>
      </c>
    </row>
    <row r="2982" spans="1:4">
      <c r="A2982" s="28" t="s">
        <v>4068</v>
      </c>
      <c r="B2982" s="28">
        <v>530741</v>
      </c>
      <c r="C2982" s="28" t="s">
        <v>1451</v>
      </c>
      <c r="D2982" s="28" t="s">
        <v>482</v>
      </c>
    </row>
    <row r="2983" spans="1:4">
      <c r="A2983" s="28" t="s">
        <v>4067</v>
      </c>
      <c r="B2983" s="28">
        <v>539291</v>
      </c>
      <c r="C2983" s="28" t="s">
        <v>1451</v>
      </c>
      <c r="D2983" s="28" t="s">
        <v>130</v>
      </c>
    </row>
    <row r="2984" spans="1:4">
      <c r="A2984" s="28" t="s">
        <v>4066</v>
      </c>
      <c r="B2984" s="28">
        <v>539352</v>
      </c>
      <c r="C2984" s="28" t="s">
        <v>1451</v>
      </c>
      <c r="D2984" s="28" t="s">
        <v>1663</v>
      </c>
    </row>
    <row r="2985" spans="1:4">
      <c r="A2985" s="28" t="s">
        <v>4065</v>
      </c>
      <c r="B2985" s="28">
        <v>513403</v>
      </c>
      <c r="C2985" s="28" t="s">
        <v>1451</v>
      </c>
      <c r="D2985" s="28" t="s">
        <v>1566</v>
      </c>
    </row>
    <row r="2986" spans="1:4">
      <c r="A2986" s="28" t="s">
        <v>4064</v>
      </c>
      <c r="B2986" s="28">
        <v>523862</v>
      </c>
      <c r="C2986" s="28" t="s">
        <v>1451</v>
      </c>
      <c r="D2986" s="28" t="s">
        <v>720</v>
      </c>
    </row>
    <row r="2987" spans="1:4">
      <c r="A2987" s="28" t="s">
        <v>4063</v>
      </c>
      <c r="B2987" s="28">
        <v>523483</v>
      </c>
      <c r="C2987" s="28" t="s">
        <v>1451</v>
      </c>
      <c r="D2987" s="28" t="s">
        <v>1756</v>
      </c>
    </row>
    <row r="2988" spans="1:4">
      <c r="A2988" s="28" t="s">
        <v>4062</v>
      </c>
      <c r="B2988" s="28">
        <v>538963</v>
      </c>
      <c r="C2988" s="28" t="s">
        <v>1451</v>
      </c>
      <c r="D2988" s="28" t="s">
        <v>139</v>
      </c>
    </row>
    <row r="2989" spans="1:4">
      <c r="A2989" s="28" t="s">
        <v>4061</v>
      </c>
      <c r="B2989" s="28">
        <v>531395</v>
      </c>
      <c r="C2989" s="28" t="s">
        <v>1451</v>
      </c>
      <c r="D2989" s="28" t="s">
        <v>636</v>
      </c>
    </row>
    <row r="2990" spans="1:4">
      <c r="A2990" s="28" t="s">
        <v>4060</v>
      </c>
      <c r="B2990" s="28">
        <v>532350</v>
      </c>
      <c r="C2990" s="28" t="s">
        <v>1451</v>
      </c>
      <c r="D2990" s="28" t="s">
        <v>1663</v>
      </c>
    </row>
    <row r="2991" spans="1:4">
      <c r="A2991" s="28" t="s">
        <v>4059</v>
      </c>
      <c r="B2991" s="28">
        <v>526905</v>
      </c>
      <c r="C2991" s="28" t="s">
        <v>1451</v>
      </c>
      <c r="D2991" s="28" t="s">
        <v>397</v>
      </c>
    </row>
    <row r="2992" spans="1:4">
      <c r="A2992" s="28" t="s">
        <v>4058</v>
      </c>
      <c r="B2992" s="28">
        <v>517230</v>
      </c>
      <c r="C2992" s="28" t="s">
        <v>4057</v>
      </c>
      <c r="D2992" s="28" t="s">
        <v>928</v>
      </c>
    </row>
    <row r="2993" spans="1:4">
      <c r="A2993" s="28" t="s">
        <v>4056</v>
      </c>
      <c r="B2993" s="28">
        <v>532827</v>
      </c>
      <c r="C2993" s="28" t="s">
        <v>4055</v>
      </c>
      <c r="D2993" s="28" t="s">
        <v>763</v>
      </c>
    </row>
    <row r="2994" spans="1:4">
      <c r="A2994" s="28" t="s">
        <v>4054</v>
      </c>
      <c r="B2994" s="28">
        <v>532900</v>
      </c>
      <c r="C2994" s="28" t="s">
        <v>4053</v>
      </c>
      <c r="D2994" s="28" t="s">
        <v>720</v>
      </c>
    </row>
    <row r="2995" spans="1:4">
      <c r="A2995" s="28" t="s">
        <v>4052</v>
      </c>
      <c r="B2995" s="28">
        <v>540648</v>
      </c>
      <c r="C2995" s="28" t="s">
        <v>4051</v>
      </c>
      <c r="D2995" s="28" t="s">
        <v>1507</v>
      </c>
    </row>
    <row r="2996" spans="1:4">
      <c r="A2996" s="28" t="s">
        <v>4050</v>
      </c>
      <c r="B2996" s="28">
        <v>539121</v>
      </c>
      <c r="C2996" s="28" t="s">
        <v>1451</v>
      </c>
      <c r="D2996" s="28" t="s">
        <v>1889</v>
      </c>
    </row>
    <row r="2997" spans="1:4">
      <c r="A2997" s="28" t="s">
        <v>4049</v>
      </c>
      <c r="B2997" s="28">
        <v>541444</v>
      </c>
      <c r="C2997" s="28" t="s">
        <v>1451</v>
      </c>
      <c r="D2997" s="28" t="s">
        <v>763</v>
      </c>
    </row>
    <row r="2998" spans="1:4">
      <c r="A2998" s="28" t="s">
        <v>4048</v>
      </c>
      <c r="B2998" s="28">
        <v>532521</v>
      </c>
      <c r="C2998" s="28" t="s">
        <v>4047</v>
      </c>
      <c r="D2998" s="28" t="s">
        <v>1341</v>
      </c>
    </row>
    <row r="2999" spans="1:4">
      <c r="A2999" s="28" t="s">
        <v>4046</v>
      </c>
      <c r="B2999" s="28">
        <v>511597</v>
      </c>
      <c r="C2999" s="28" t="s">
        <v>1451</v>
      </c>
      <c r="D2999" s="28" t="s">
        <v>720</v>
      </c>
    </row>
    <row r="3000" spans="1:4">
      <c r="A3000" s="28" t="s">
        <v>4045</v>
      </c>
      <c r="B3000" s="28">
        <v>517397</v>
      </c>
      <c r="C3000" s="28" t="s">
        <v>1451</v>
      </c>
      <c r="D3000" s="28" t="s">
        <v>1461</v>
      </c>
    </row>
    <row r="3001" spans="1:4">
      <c r="A3001" s="28" t="s">
        <v>4044</v>
      </c>
      <c r="B3001" s="28">
        <v>517397</v>
      </c>
      <c r="C3001" s="28" t="s">
        <v>1451</v>
      </c>
      <c r="D3001" s="28" t="s">
        <v>1461</v>
      </c>
    </row>
    <row r="3002" spans="1:4">
      <c r="A3002" s="28" t="s">
        <v>4043</v>
      </c>
      <c r="B3002" s="28">
        <v>511525</v>
      </c>
      <c r="C3002" s="28" t="s">
        <v>1451</v>
      </c>
      <c r="D3002" s="28" t="s">
        <v>1341</v>
      </c>
    </row>
    <row r="3003" spans="1:4">
      <c r="A3003" s="28" t="s">
        <v>4042</v>
      </c>
      <c r="B3003" s="28">
        <v>531349</v>
      </c>
      <c r="C3003" s="28" t="s">
        <v>4041</v>
      </c>
      <c r="D3003" s="28" t="s">
        <v>1653</v>
      </c>
    </row>
    <row r="3004" spans="1:4">
      <c r="A3004" s="28" t="s">
        <v>4040</v>
      </c>
      <c r="B3004" s="28" t="s">
        <v>1451</v>
      </c>
      <c r="C3004" s="28" t="s">
        <v>4039</v>
      </c>
      <c r="D3004" s="28" t="s">
        <v>1449</v>
      </c>
    </row>
    <row r="3005" spans="1:4">
      <c r="A3005" s="28" t="s">
        <v>4038</v>
      </c>
      <c r="B3005" s="28">
        <v>538742</v>
      </c>
      <c r="C3005" s="28" t="s">
        <v>1451</v>
      </c>
      <c r="D3005" s="28" t="s">
        <v>928</v>
      </c>
    </row>
    <row r="3006" spans="1:4">
      <c r="A3006" s="28" t="s">
        <v>4037</v>
      </c>
      <c r="B3006" s="28">
        <v>538860</v>
      </c>
      <c r="C3006" s="28" t="s">
        <v>1451</v>
      </c>
      <c r="D3006" s="28" t="s">
        <v>720</v>
      </c>
    </row>
    <row r="3007" spans="1:4">
      <c r="A3007" s="28" t="s">
        <v>4036</v>
      </c>
      <c r="B3007" s="28">
        <v>524820</v>
      </c>
      <c r="C3007" s="28" t="s">
        <v>4035</v>
      </c>
      <c r="D3007" s="28" t="s">
        <v>2139</v>
      </c>
    </row>
    <row r="3008" spans="1:4">
      <c r="A3008" s="28" t="s">
        <v>4034</v>
      </c>
      <c r="B3008" s="28">
        <v>508941</v>
      </c>
      <c r="C3008" s="28" t="s">
        <v>1451</v>
      </c>
      <c r="D3008" s="28" t="s">
        <v>794</v>
      </c>
    </row>
    <row r="3009" spans="1:4">
      <c r="A3009" s="28" t="s">
        <v>4033</v>
      </c>
      <c r="B3009" s="28">
        <v>504093</v>
      </c>
      <c r="C3009" s="28" t="s">
        <v>1451</v>
      </c>
      <c r="D3009" s="28" t="s">
        <v>2095</v>
      </c>
    </row>
    <row r="3010" spans="1:4">
      <c r="A3010" s="28" t="s">
        <v>4032</v>
      </c>
      <c r="B3010" s="28">
        <v>513511</v>
      </c>
      <c r="C3010" s="28" t="s">
        <v>1451</v>
      </c>
      <c r="D3010" s="28" t="s">
        <v>1566</v>
      </c>
    </row>
    <row r="3011" spans="1:4">
      <c r="A3011" s="28" t="s">
        <v>4031</v>
      </c>
      <c r="B3011" s="28">
        <v>531726</v>
      </c>
      <c r="C3011" s="28" t="s">
        <v>1451</v>
      </c>
      <c r="D3011" s="28" t="s">
        <v>188</v>
      </c>
    </row>
    <row r="3012" spans="1:4">
      <c r="A3012" s="28" t="s">
        <v>4030</v>
      </c>
      <c r="B3012" s="28">
        <v>506122</v>
      </c>
      <c r="C3012" s="28" t="s">
        <v>1451</v>
      </c>
      <c r="D3012" s="28" t="s">
        <v>705</v>
      </c>
    </row>
    <row r="3013" spans="1:4">
      <c r="A3013" s="28" t="s">
        <v>4029</v>
      </c>
      <c r="B3013" s="28">
        <v>531280</v>
      </c>
      <c r="C3013" s="28" t="s">
        <v>1451</v>
      </c>
      <c r="D3013" s="28" t="s">
        <v>846</v>
      </c>
    </row>
    <row r="3014" spans="1:4">
      <c r="A3014" s="28" t="s">
        <v>4028</v>
      </c>
      <c r="B3014" s="28">
        <v>534796</v>
      </c>
      <c r="C3014" s="28" t="s">
        <v>1451</v>
      </c>
      <c r="D3014" s="28" t="s">
        <v>650</v>
      </c>
    </row>
    <row r="3015" spans="1:4">
      <c r="A3015" s="28" t="s">
        <v>4027</v>
      </c>
      <c r="B3015" s="28" t="s">
        <v>1451</v>
      </c>
      <c r="C3015" s="28" t="s">
        <v>4026</v>
      </c>
      <c r="D3015" s="28" t="s">
        <v>1449</v>
      </c>
    </row>
    <row r="3016" spans="1:4">
      <c r="A3016" s="28" t="s">
        <v>4025</v>
      </c>
      <c r="B3016" s="28">
        <v>539143</v>
      </c>
      <c r="C3016" s="28" t="s">
        <v>1451</v>
      </c>
      <c r="D3016" s="28" t="s">
        <v>717</v>
      </c>
    </row>
    <row r="3017" spans="1:4">
      <c r="A3017" s="28" t="s">
        <v>4024</v>
      </c>
      <c r="B3017" s="28">
        <v>500322</v>
      </c>
      <c r="C3017" s="28" t="s">
        <v>1451</v>
      </c>
      <c r="D3017" s="28" t="s">
        <v>403</v>
      </c>
    </row>
    <row r="3018" spans="1:4">
      <c r="A3018" s="28" t="s">
        <v>4023</v>
      </c>
      <c r="B3018" s="28">
        <v>513359</v>
      </c>
      <c r="C3018" s="28" t="s">
        <v>4022</v>
      </c>
      <c r="D3018" s="28" t="s">
        <v>2113</v>
      </c>
    </row>
    <row r="3019" spans="1:4">
      <c r="A3019" s="28" t="s">
        <v>4021</v>
      </c>
      <c r="B3019" s="28">
        <v>533211</v>
      </c>
      <c r="C3019" s="28" t="s">
        <v>4020</v>
      </c>
      <c r="D3019" s="28" t="s">
        <v>188</v>
      </c>
    </row>
    <row r="3020" spans="1:4">
      <c r="A3020" s="28" t="s">
        <v>4019</v>
      </c>
      <c r="B3020" s="28">
        <v>539889</v>
      </c>
      <c r="C3020" s="28" t="s">
        <v>4018</v>
      </c>
      <c r="D3020" s="28" t="s">
        <v>560</v>
      </c>
    </row>
    <row r="3021" spans="1:4">
      <c r="A3021" s="28" t="s">
        <v>4017</v>
      </c>
      <c r="B3021" s="28">
        <v>531255</v>
      </c>
      <c r="C3021" s="28" t="s">
        <v>1451</v>
      </c>
      <c r="D3021" s="28" t="s">
        <v>720</v>
      </c>
    </row>
    <row r="3022" spans="1:4">
      <c r="A3022" s="28" t="s">
        <v>4016</v>
      </c>
      <c r="B3022" s="28">
        <v>530555</v>
      </c>
      <c r="C3022" s="28" t="s">
        <v>4015</v>
      </c>
      <c r="D3022" s="28" t="s">
        <v>674</v>
      </c>
    </row>
    <row r="3023" spans="1:4">
      <c r="A3023" s="28" t="s">
        <v>4014</v>
      </c>
      <c r="B3023" s="28">
        <v>507970</v>
      </c>
      <c r="C3023" s="28" t="s">
        <v>1451</v>
      </c>
      <c r="D3023" s="28" t="s">
        <v>941</v>
      </c>
    </row>
    <row r="3024" spans="1:4">
      <c r="A3024" s="28" t="s">
        <v>4013</v>
      </c>
      <c r="B3024" s="28">
        <v>507970</v>
      </c>
      <c r="C3024" s="28" t="s">
        <v>1451</v>
      </c>
      <c r="D3024" s="28" t="s">
        <v>941</v>
      </c>
    </row>
    <row r="3025" spans="1:4">
      <c r="A3025" s="28" t="s">
        <v>4012</v>
      </c>
      <c r="B3025" s="28">
        <v>524689</v>
      </c>
      <c r="C3025" s="28" t="s">
        <v>4010</v>
      </c>
      <c r="D3025" s="28" t="s">
        <v>188</v>
      </c>
    </row>
    <row r="3026" spans="1:4">
      <c r="A3026" s="28" t="s">
        <v>4011</v>
      </c>
      <c r="B3026" s="28">
        <v>524689</v>
      </c>
      <c r="C3026" s="28" t="s">
        <v>4010</v>
      </c>
      <c r="D3026" s="28" t="s">
        <v>188</v>
      </c>
    </row>
    <row r="3027" spans="1:4">
      <c r="A3027" s="28" t="s">
        <v>4009</v>
      </c>
      <c r="B3027" s="28">
        <v>539481</v>
      </c>
      <c r="C3027" s="28" t="s">
        <v>1451</v>
      </c>
      <c r="D3027" s="28" t="s">
        <v>720</v>
      </c>
    </row>
    <row r="3028" spans="1:4">
      <c r="A3028" s="28" t="s">
        <v>4008</v>
      </c>
      <c r="B3028" s="28" t="s">
        <v>1451</v>
      </c>
      <c r="C3028" s="28" t="s">
        <v>4007</v>
      </c>
      <c r="D3028" s="28" t="s">
        <v>1449</v>
      </c>
    </row>
    <row r="3029" spans="1:4">
      <c r="A3029" s="28" t="s">
        <v>4006</v>
      </c>
      <c r="B3029" s="28">
        <v>524628</v>
      </c>
      <c r="C3029" s="28" t="s">
        <v>1451</v>
      </c>
      <c r="D3029" s="28" t="s">
        <v>928</v>
      </c>
    </row>
    <row r="3030" spans="1:4">
      <c r="A3030" s="28" t="s">
        <v>4005</v>
      </c>
      <c r="B3030" s="28">
        <v>532911</v>
      </c>
      <c r="C3030" s="28" t="s">
        <v>1451</v>
      </c>
      <c r="D3030" s="28" t="s">
        <v>642</v>
      </c>
    </row>
    <row r="3031" spans="1:4">
      <c r="A3031" s="28" t="s">
        <v>4004</v>
      </c>
      <c r="B3031" s="28">
        <v>540359</v>
      </c>
      <c r="C3031" s="28" t="s">
        <v>1451</v>
      </c>
      <c r="D3031" s="28" t="s">
        <v>188</v>
      </c>
    </row>
    <row r="3032" spans="1:4">
      <c r="A3032" s="28" t="s">
        <v>4003</v>
      </c>
      <c r="B3032" s="28">
        <v>540467</v>
      </c>
      <c r="C3032" s="28" t="s">
        <v>1451</v>
      </c>
      <c r="D3032" s="28" t="s">
        <v>763</v>
      </c>
    </row>
    <row r="3033" spans="1:4">
      <c r="A3033" s="28" t="s">
        <v>4002</v>
      </c>
      <c r="B3033" s="28">
        <v>780017</v>
      </c>
      <c r="C3033" s="28" t="s">
        <v>1451</v>
      </c>
      <c r="D3033" s="28" t="s">
        <v>1596</v>
      </c>
    </row>
    <row r="3034" spans="1:4">
      <c r="A3034" s="28" t="s">
        <v>4001</v>
      </c>
      <c r="B3034" s="28">
        <v>506128</v>
      </c>
      <c r="C3034" s="28" t="s">
        <v>1451</v>
      </c>
      <c r="D3034" s="28" t="s">
        <v>188</v>
      </c>
    </row>
    <row r="3035" spans="1:4">
      <c r="A3035" s="28" t="s">
        <v>4000</v>
      </c>
      <c r="B3035" s="28">
        <v>511702</v>
      </c>
      <c r="C3035" s="28" t="s">
        <v>1451</v>
      </c>
      <c r="D3035" s="28" t="s">
        <v>720</v>
      </c>
    </row>
    <row r="3036" spans="1:4">
      <c r="A3036" s="28" t="s">
        <v>3999</v>
      </c>
      <c r="B3036" s="28">
        <v>511176</v>
      </c>
      <c r="C3036" s="28" t="s">
        <v>1451</v>
      </c>
      <c r="D3036" s="28" t="s">
        <v>642</v>
      </c>
    </row>
    <row r="3037" spans="1:4">
      <c r="A3037" s="28" t="s">
        <v>3998</v>
      </c>
      <c r="B3037" s="28">
        <v>532780</v>
      </c>
      <c r="C3037" s="28" t="s">
        <v>3997</v>
      </c>
      <c r="D3037" s="28" t="s">
        <v>642</v>
      </c>
    </row>
    <row r="3038" spans="1:4">
      <c r="A3038" s="28" t="s">
        <v>3996</v>
      </c>
      <c r="B3038" s="28">
        <v>526349</v>
      </c>
      <c r="C3038" s="28" t="s">
        <v>1451</v>
      </c>
      <c r="D3038" s="28" t="s">
        <v>705</v>
      </c>
    </row>
    <row r="3039" spans="1:4">
      <c r="A3039" s="28" t="s">
        <v>3995</v>
      </c>
      <c r="B3039" s="28">
        <v>541347</v>
      </c>
      <c r="C3039" s="28" t="s">
        <v>1451</v>
      </c>
      <c r="D3039" s="28" t="s">
        <v>523</v>
      </c>
    </row>
    <row r="3040" spans="1:4">
      <c r="A3040" s="28" t="s">
        <v>3994</v>
      </c>
      <c r="B3040" s="28">
        <v>521080</v>
      </c>
      <c r="C3040" s="28" t="s">
        <v>1451</v>
      </c>
      <c r="D3040" s="28" t="s">
        <v>636</v>
      </c>
    </row>
    <row r="3041" spans="1:4">
      <c r="A3041" s="28" t="s">
        <v>3993</v>
      </c>
      <c r="B3041" s="28" t="s">
        <v>1451</v>
      </c>
      <c r="C3041" s="28" t="s">
        <v>3992</v>
      </c>
      <c r="D3041" s="28" t="s">
        <v>1449</v>
      </c>
    </row>
    <row r="3042" spans="1:4">
      <c r="A3042" s="28" t="s">
        <v>3991</v>
      </c>
      <c r="B3042" s="28">
        <v>500456</v>
      </c>
      <c r="C3042" s="28" t="s">
        <v>1451</v>
      </c>
      <c r="D3042" s="28" t="s">
        <v>1698</v>
      </c>
    </row>
    <row r="3043" spans="1:4">
      <c r="A3043" s="28" t="s">
        <v>3990</v>
      </c>
      <c r="B3043" s="28">
        <v>511734</v>
      </c>
      <c r="C3043" s="28" t="s">
        <v>1451</v>
      </c>
      <c r="D3043" s="28" t="s">
        <v>720</v>
      </c>
    </row>
    <row r="3044" spans="1:4">
      <c r="A3044" s="28" t="s">
        <v>3989</v>
      </c>
      <c r="B3044" s="28">
        <v>503092</v>
      </c>
      <c r="C3044" s="28" t="s">
        <v>1451</v>
      </c>
      <c r="D3044" s="28" t="s">
        <v>636</v>
      </c>
    </row>
    <row r="3045" spans="1:4">
      <c r="A3045" s="28" t="s">
        <v>3988</v>
      </c>
      <c r="B3045" s="28">
        <v>539401</v>
      </c>
      <c r="C3045" s="28" t="s">
        <v>1451</v>
      </c>
      <c r="D3045" s="28" t="s">
        <v>763</v>
      </c>
    </row>
    <row r="3046" spans="1:4">
      <c r="A3046" s="28" t="s">
        <v>3987</v>
      </c>
      <c r="B3046" s="28">
        <v>531120</v>
      </c>
      <c r="C3046" s="28" t="s">
        <v>3986</v>
      </c>
      <c r="D3046" s="28" t="s">
        <v>647</v>
      </c>
    </row>
    <row r="3047" spans="1:4">
      <c r="A3047" s="28" t="s">
        <v>3985</v>
      </c>
      <c r="B3047" s="28">
        <v>526381</v>
      </c>
      <c r="C3047" s="28" t="s">
        <v>3984</v>
      </c>
      <c r="D3047" s="28" t="s">
        <v>2055</v>
      </c>
    </row>
    <row r="3048" spans="1:4">
      <c r="A3048" s="28" t="s">
        <v>3983</v>
      </c>
      <c r="B3048" s="28">
        <v>517417</v>
      </c>
      <c r="C3048" s="28" t="s">
        <v>1451</v>
      </c>
      <c r="D3048" s="28" t="s">
        <v>231</v>
      </c>
    </row>
    <row r="3049" spans="1:4">
      <c r="A3049" s="28" t="s">
        <v>3982</v>
      </c>
      <c r="B3049" s="28">
        <v>517417</v>
      </c>
      <c r="C3049" s="28" t="s">
        <v>1451</v>
      </c>
      <c r="D3049" s="28" t="s">
        <v>231</v>
      </c>
    </row>
    <row r="3050" spans="1:4">
      <c r="A3050" s="28" t="s">
        <v>3981</v>
      </c>
      <c r="B3050" s="28">
        <v>524031</v>
      </c>
      <c r="C3050" s="28" t="s">
        <v>1451</v>
      </c>
      <c r="D3050" s="28" t="s">
        <v>642</v>
      </c>
    </row>
    <row r="3051" spans="1:4">
      <c r="A3051" s="28" t="s">
        <v>3980</v>
      </c>
      <c r="B3051" s="28">
        <v>514326</v>
      </c>
      <c r="C3051" s="28" t="s">
        <v>3978</v>
      </c>
      <c r="D3051" s="28" t="s">
        <v>636</v>
      </c>
    </row>
    <row r="3052" spans="1:4">
      <c r="A3052" s="28" t="s">
        <v>3979</v>
      </c>
      <c r="B3052" s="28">
        <v>514326</v>
      </c>
      <c r="C3052" s="28" t="s">
        <v>3978</v>
      </c>
      <c r="D3052" s="28" t="s">
        <v>636</v>
      </c>
    </row>
    <row r="3053" spans="1:4">
      <c r="A3053" s="28" t="s">
        <v>3977</v>
      </c>
      <c r="B3053" s="28">
        <v>539113</v>
      </c>
      <c r="C3053" s="28" t="s">
        <v>1451</v>
      </c>
      <c r="D3053" s="28" t="s">
        <v>720</v>
      </c>
    </row>
    <row r="3054" spans="1:4">
      <c r="A3054" s="28" t="s">
        <v>3976</v>
      </c>
      <c r="B3054" s="28">
        <v>532742</v>
      </c>
      <c r="C3054" s="28" t="s">
        <v>1451</v>
      </c>
      <c r="D3054" s="28" t="s">
        <v>121</v>
      </c>
    </row>
    <row r="3055" spans="1:4">
      <c r="A3055" s="28" t="s">
        <v>3975</v>
      </c>
      <c r="B3055" s="28">
        <v>535658</v>
      </c>
      <c r="C3055" s="28" t="s">
        <v>1451</v>
      </c>
      <c r="D3055" s="28" t="s">
        <v>720</v>
      </c>
    </row>
    <row r="3056" spans="1:4">
      <c r="A3056" s="28" t="s">
        <v>3974</v>
      </c>
      <c r="B3056" s="28">
        <v>532676</v>
      </c>
      <c r="C3056" s="28" t="s">
        <v>3973</v>
      </c>
      <c r="D3056" s="28" t="s">
        <v>647</v>
      </c>
    </row>
    <row r="3057" spans="1:4">
      <c r="A3057" s="28" t="s">
        <v>3972</v>
      </c>
      <c r="B3057" s="28">
        <v>514087</v>
      </c>
      <c r="C3057" s="28" t="s">
        <v>1451</v>
      </c>
      <c r="D3057" s="28" t="s">
        <v>636</v>
      </c>
    </row>
    <row r="3058" spans="1:4">
      <c r="A3058" s="28" t="s">
        <v>3971</v>
      </c>
      <c r="B3058" s="28">
        <v>534809</v>
      </c>
      <c r="C3058" s="28" t="s">
        <v>3970</v>
      </c>
      <c r="D3058" s="28" t="s">
        <v>763</v>
      </c>
    </row>
    <row r="3059" spans="1:4">
      <c r="A3059" s="28" t="s">
        <v>3969</v>
      </c>
      <c r="B3059" s="28">
        <v>517119</v>
      </c>
      <c r="C3059" s="28" t="s">
        <v>1451</v>
      </c>
      <c r="D3059" s="28" t="s">
        <v>1396</v>
      </c>
    </row>
    <row r="3060" spans="1:4">
      <c r="A3060" s="28" t="s">
        <v>3968</v>
      </c>
      <c r="B3060" s="28">
        <v>538730</v>
      </c>
      <c r="C3060" s="28" t="s">
        <v>3967</v>
      </c>
      <c r="D3060" s="28" t="s">
        <v>928</v>
      </c>
    </row>
    <row r="3061" spans="1:4">
      <c r="A3061" s="28" t="s">
        <v>3966</v>
      </c>
      <c r="B3061" s="28">
        <v>532808</v>
      </c>
      <c r="C3061" s="28" t="s">
        <v>3965</v>
      </c>
      <c r="D3061" s="28" t="s">
        <v>763</v>
      </c>
    </row>
    <row r="3062" spans="1:4">
      <c r="A3062" s="28" t="s">
        <v>3964</v>
      </c>
      <c r="B3062" s="28">
        <v>523260</v>
      </c>
      <c r="C3062" s="28" t="s">
        <v>3963</v>
      </c>
      <c r="D3062" s="28" t="s">
        <v>846</v>
      </c>
    </row>
    <row r="3063" spans="1:4">
      <c r="A3063" s="28" t="s">
        <v>3962</v>
      </c>
      <c r="B3063" s="28">
        <v>539273</v>
      </c>
      <c r="C3063" s="28" t="s">
        <v>1451</v>
      </c>
      <c r="D3063" s="28" t="s">
        <v>323</v>
      </c>
    </row>
    <row r="3064" spans="1:4">
      <c r="A3064" s="28" t="s">
        <v>3961</v>
      </c>
      <c r="B3064" s="28">
        <v>524136</v>
      </c>
      <c r="C3064" s="28" t="s">
        <v>1451</v>
      </c>
      <c r="D3064" s="28" t="s">
        <v>583</v>
      </c>
    </row>
    <row r="3065" spans="1:4">
      <c r="A3065" s="28" t="s">
        <v>3960</v>
      </c>
      <c r="B3065" s="28">
        <v>531352</v>
      </c>
      <c r="C3065" s="28" t="s">
        <v>1451</v>
      </c>
      <c r="D3065" s="28" t="s">
        <v>636</v>
      </c>
    </row>
    <row r="3066" spans="1:4">
      <c r="A3066" s="28" t="s">
        <v>3959</v>
      </c>
      <c r="B3066" s="28">
        <v>503031</v>
      </c>
      <c r="C3066" s="28" t="s">
        <v>3958</v>
      </c>
      <c r="D3066" s="28" t="s">
        <v>642</v>
      </c>
    </row>
    <row r="3067" spans="1:4">
      <c r="A3067" s="28" t="s">
        <v>3957</v>
      </c>
      <c r="B3067" s="28">
        <v>539333</v>
      </c>
      <c r="C3067" s="28" t="s">
        <v>3956</v>
      </c>
      <c r="D3067" s="28" t="s">
        <v>642</v>
      </c>
    </row>
    <row r="3068" spans="1:4">
      <c r="A3068" s="28" t="s">
        <v>3955</v>
      </c>
      <c r="B3068" s="28">
        <v>513228</v>
      </c>
      <c r="C3068" s="28" t="s">
        <v>3954</v>
      </c>
      <c r="D3068" s="28" t="s">
        <v>1566</v>
      </c>
    </row>
    <row r="3069" spans="1:4">
      <c r="A3069" s="28" t="s">
        <v>3953</v>
      </c>
      <c r="B3069" s="28" t="s">
        <v>1451</v>
      </c>
      <c r="C3069" s="28" t="s">
        <v>3952</v>
      </c>
      <c r="D3069" s="28" t="s">
        <v>1449</v>
      </c>
    </row>
    <row r="3070" spans="1:4">
      <c r="A3070" s="28" t="s">
        <v>3951</v>
      </c>
      <c r="B3070" s="28">
        <v>500329</v>
      </c>
      <c r="C3070" s="28" t="s">
        <v>1451</v>
      </c>
      <c r="D3070" s="28" t="s">
        <v>1663</v>
      </c>
    </row>
    <row r="3071" spans="1:4">
      <c r="A3071" s="28" t="s">
        <v>3950</v>
      </c>
      <c r="B3071" s="28">
        <v>524210</v>
      </c>
      <c r="C3071" s="28" t="s">
        <v>1451</v>
      </c>
      <c r="D3071" s="28" t="s">
        <v>397</v>
      </c>
    </row>
    <row r="3072" spans="1:4">
      <c r="A3072" s="28" t="s">
        <v>3949</v>
      </c>
      <c r="B3072" s="28">
        <v>524210</v>
      </c>
      <c r="C3072" s="28" t="s">
        <v>1451</v>
      </c>
      <c r="D3072" s="28" t="s">
        <v>397</v>
      </c>
    </row>
    <row r="3073" spans="1:4">
      <c r="A3073" s="28" t="s">
        <v>3948</v>
      </c>
      <c r="B3073" s="28">
        <v>501144</v>
      </c>
      <c r="C3073" s="28" t="s">
        <v>1451</v>
      </c>
      <c r="D3073" s="28" t="s">
        <v>1467</v>
      </c>
    </row>
    <row r="3074" spans="1:4">
      <c r="A3074" s="28" t="s">
        <v>3947</v>
      </c>
      <c r="B3074" s="28" t="s">
        <v>1451</v>
      </c>
      <c r="C3074" s="28" t="s">
        <v>3946</v>
      </c>
      <c r="D3074" s="28" t="s">
        <v>1449</v>
      </c>
    </row>
    <row r="3075" spans="1:4">
      <c r="A3075" s="28" t="s">
        <v>3945</v>
      </c>
      <c r="B3075" s="28">
        <v>521062</v>
      </c>
      <c r="C3075" s="28" t="s">
        <v>1451</v>
      </c>
      <c r="D3075" s="28" t="s">
        <v>1478</v>
      </c>
    </row>
    <row r="3076" spans="1:4">
      <c r="A3076" s="28" t="s">
        <v>3944</v>
      </c>
      <c r="B3076" s="28">
        <v>526435</v>
      </c>
      <c r="C3076" s="28" t="s">
        <v>1451</v>
      </c>
      <c r="D3076" s="28" t="s">
        <v>1371</v>
      </c>
    </row>
    <row r="3077" spans="1:4">
      <c r="A3077" s="28" t="s">
        <v>3943</v>
      </c>
      <c r="B3077" s="28">
        <v>504132</v>
      </c>
      <c r="C3077" s="28" t="s">
        <v>1451</v>
      </c>
      <c r="D3077" s="28" t="s">
        <v>794</v>
      </c>
    </row>
    <row r="3078" spans="1:4">
      <c r="A3078" s="28" t="s">
        <v>3942</v>
      </c>
      <c r="B3078" s="28">
        <v>533179</v>
      </c>
      <c r="C3078" s="28" t="s">
        <v>3941</v>
      </c>
      <c r="D3078" s="28" t="s">
        <v>664</v>
      </c>
    </row>
    <row r="3079" spans="1:4">
      <c r="A3079" s="28" t="s">
        <v>3940</v>
      </c>
      <c r="B3079" s="28">
        <v>517172</v>
      </c>
      <c r="C3079" s="28" t="s">
        <v>1451</v>
      </c>
      <c r="D3079" s="28" t="s">
        <v>1461</v>
      </c>
    </row>
    <row r="3080" spans="1:4">
      <c r="A3080" s="28" t="s">
        <v>3939</v>
      </c>
      <c r="B3080" s="28">
        <v>530381</v>
      </c>
      <c r="C3080" s="28" t="s">
        <v>3938</v>
      </c>
      <c r="D3080" s="28" t="s">
        <v>647</v>
      </c>
    </row>
    <row r="3081" spans="1:4">
      <c r="A3081" s="28" t="s">
        <v>3937</v>
      </c>
      <c r="B3081" s="28">
        <v>532522</v>
      </c>
      <c r="C3081" s="28" t="s">
        <v>3936</v>
      </c>
      <c r="D3081" s="28" t="s">
        <v>2139</v>
      </c>
    </row>
    <row r="3082" spans="1:4">
      <c r="A3082" s="28" t="s">
        <v>3935</v>
      </c>
      <c r="B3082" s="28">
        <v>500680</v>
      </c>
      <c r="C3082" s="28" t="s">
        <v>3934</v>
      </c>
      <c r="D3082" s="28" t="s">
        <v>188</v>
      </c>
    </row>
    <row r="3083" spans="1:4">
      <c r="A3083" s="28" t="s">
        <v>3933</v>
      </c>
      <c r="B3083" s="28">
        <v>531769</v>
      </c>
      <c r="C3083" s="28" t="s">
        <v>1451</v>
      </c>
      <c r="D3083" s="28" t="s">
        <v>1341</v>
      </c>
    </row>
    <row r="3084" spans="1:4">
      <c r="A3084" s="28" t="s">
        <v>3932</v>
      </c>
      <c r="B3084" s="28">
        <v>533581</v>
      </c>
      <c r="C3084" s="28" t="s">
        <v>3931</v>
      </c>
      <c r="D3084" s="28" t="s">
        <v>349</v>
      </c>
    </row>
    <row r="3085" spans="1:4">
      <c r="A3085" s="28" t="s">
        <v>3930</v>
      </c>
      <c r="B3085" s="28">
        <v>526747</v>
      </c>
      <c r="C3085" s="28" t="s">
        <v>1451</v>
      </c>
      <c r="D3085" s="28" t="s">
        <v>1889</v>
      </c>
    </row>
    <row r="3086" spans="1:4">
      <c r="A3086" s="28" t="s">
        <v>3929</v>
      </c>
      <c r="B3086" s="28">
        <v>531281</v>
      </c>
      <c r="C3086" s="28" t="s">
        <v>1451</v>
      </c>
      <c r="D3086" s="28" t="s">
        <v>1756</v>
      </c>
    </row>
    <row r="3087" spans="1:4">
      <c r="A3087" s="28" t="s">
        <v>3928</v>
      </c>
      <c r="B3087" s="28">
        <v>500143</v>
      </c>
      <c r="C3087" s="28" t="s">
        <v>1451</v>
      </c>
      <c r="D3087" s="28" t="s">
        <v>928</v>
      </c>
    </row>
    <row r="3088" spans="1:4">
      <c r="A3088" s="28" t="s">
        <v>3927</v>
      </c>
      <c r="B3088" s="28">
        <v>512026</v>
      </c>
      <c r="C3088" s="28" t="s">
        <v>1451</v>
      </c>
      <c r="D3088" s="28" t="s">
        <v>928</v>
      </c>
    </row>
    <row r="3089" spans="1:4">
      <c r="A3089" s="28" t="s">
        <v>3926</v>
      </c>
      <c r="B3089" s="28">
        <v>523620</v>
      </c>
      <c r="C3089" s="28" t="s">
        <v>1451</v>
      </c>
      <c r="D3089" s="28" t="s">
        <v>188</v>
      </c>
    </row>
    <row r="3090" spans="1:4">
      <c r="A3090" s="28" t="s">
        <v>3925</v>
      </c>
      <c r="B3090" s="28">
        <v>506590</v>
      </c>
      <c r="C3090" s="28" t="s">
        <v>3924</v>
      </c>
      <c r="D3090" s="28" t="s">
        <v>3923</v>
      </c>
    </row>
    <row r="3091" spans="1:4">
      <c r="A3091" s="28" t="s">
        <v>3922</v>
      </c>
      <c r="B3091" s="28">
        <v>526481</v>
      </c>
      <c r="C3091" s="28" t="s">
        <v>1451</v>
      </c>
      <c r="D3091" s="28" t="s">
        <v>763</v>
      </c>
    </row>
    <row r="3092" spans="1:4">
      <c r="A3092" s="28" t="s">
        <v>3921</v>
      </c>
      <c r="B3092" s="28">
        <v>537839</v>
      </c>
      <c r="C3092" s="28" t="s">
        <v>1451</v>
      </c>
      <c r="D3092" s="28" t="s">
        <v>1527</v>
      </c>
    </row>
    <row r="3093" spans="1:4">
      <c r="A3093" s="28" t="s">
        <v>3920</v>
      </c>
      <c r="B3093" s="28">
        <v>509084</v>
      </c>
      <c r="C3093" s="28" t="s">
        <v>1451</v>
      </c>
      <c r="D3093" s="28" t="s">
        <v>1467</v>
      </c>
    </row>
    <row r="3094" spans="1:4">
      <c r="A3094" s="28" t="s">
        <v>3919</v>
      </c>
      <c r="B3094" s="28">
        <v>526588</v>
      </c>
      <c r="C3094" s="28" t="s">
        <v>1451</v>
      </c>
      <c r="D3094" s="28" t="s">
        <v>806</v>
      </c>
    </row>
    <row r="3095" spans="1:4">
      <c r="A3095" s="28" t="s">
        <v>3918</v>
      </c>
      <c r="B3095" s="28">
        <v>526588</v>
      </c>
      <c r="C3095" s="28" t="s">
        <v>1451</v>
      </c>
      <c r="D3095" s="28" t="s">
        <v>806</v>
      </c>
    </row>
    <row r="3096" spans="1:4">
      <c r="A3096" s="28" t="s">
        <v>3917</v>
      </c>
      <c r="B3096" s="28">
        <v>524808</v>
      </c>
      <c r="C3096" s="28" t="s">
        <v>1451</v>
      </c>
      <c r="D3096" s="28" t="s">
        <v>723</v>
      </c>
    </row>
    <row r="3097" spans="1:4">
      <c r="A3097" s="28" t="s">
        <v>3916</v>
      </c>
      <c r="B3097" s="28">
        <v>524808</v>
      </c>
      <c r="C3097" s="28" t="s">
        <v>1451</v>
      </c>
      <c r="D3097" s="28" t="s">
        <v>723</v>
      </c>
    </row>
    <row r="3098" spans="1:4">
      <c r="A3098" s="28" t="s">
        <v>3915</v>
      </c>
      <c r="B3098" s="28">
        <v>523642</v>
      </c>
      <c r="C3098" s="28" t="s">
        <v>3914</v>
      </c>
      <c r="D3098" s="28" t="s">
        <v>723</v>
      </c>
    </row>
    <row r="3099" spans="1:4">
      <c r="A3099" s="28" t="s">
        <v>3913</v>
      </c>
      <c r="B3099" s="28">
        <v>530305</v>
      </c>
      <c r="C3099" s="28" t="s">
        <v>1451</v>
      </c>
      <c r="D3099" s="28" t="s">
        <v>523</v>
      </c>
    </row>
    <row r="3100" spans="1:4">
      <c r="A3100" s="28" t="s">
        <v>3912</v>
      </c>
      <c r="B3100" s="28">
        <v>507498</v>
      </c>
      <c r="C3100" s="28" t="s">
        <v>1451</v>
      </c>
      <c r="D3100" s="28" t="s">
        <v>523</v>
      </c>
    </row>
    <row r="3101" spans="1:4">
      <c r="A3101" s="28" t="s">
        <v>3911</v>
      </c>
      <c r="B3101" s="28">
        <v>532355</v>
      </c>
      <c r="C3101" s="28" t="s">
        <v>1451</v>
      </c>
      <c r="D3101" s="28" t="s">
        <v>1663</v>
      </c>
    </row>
    <row r="3102" spans="1:4">
      <c r="A3102" s="28" t="s">
        <v>3910</v>
      </c>
      <c r="B3102" s="28">
        <v>500331</v>
      </c>
      <c r="C3102" s="28" t="s">
        <v>3909</v>
      </c>
      <c r="D3102" s="28" t="s">
        <v>121</v>
      </c>
    </row>
    <row r="3103" spans="1:4">
      <c r="A3103" s="28" t="s">
        <v>3908</v>
      </c>
      <c r="B3103" s="28">
        <v>500327</v>
      </c>
      <c r="C3103" s="28" t="s">
        <v>3907</v>
      </c>
      <c r="D3103" s="28" t="s">
        <v>650</v>
      </c>
    </row>
    <row r="3104" spans="1:4">
      <c r="A3104" s="28" t="s">
        <v>3906</v>
      </c>
      <c r="B3104" s="28">
        <v>539883</v>
      </c>
      <c r="C3104" s="28" t="s">
        <v>3905</v>
      </c>
      <c r="D3104" s="28" t="s">
        <v>688</v>
      </c>
    </row>
    <row r="3105" spans="1:4">
      <c r="A3105" s="28" t="s">
        <v>3904</v>
      </c>
      <c r="B3105" s="28">
        <v>519439</v>
      </c>
      <c r="C3105" s="28" t="s">
        <v>1451</v>
      </c>
      <c r="D3105" s="28" t="s">
        <v>1362</v>
      </c>
    </row>
    <row r="3106" spans="1:4">
      <c r="A3106" s="28" t="s">
        <v>3903</v>
      </c>
      <c r="B3106" s="28">
        <v>531879</v>
      </c>
      <c r="C3106" s="28" t="s">
        <v>3902</v>
      </c>
      <c r="D3106" s="28" t="s">
        <v>1545</v>
      </c>
    </row>
    <row r="3107" spans="1:4">
      <c r="A3107" s="28" t="s">
        <v>3901</v>
      </c>
      <c r="B3107" s="28">
        <v>514300</v>
      </c>
      <c r="C3107" s="28" t="s">
        <v>3900</v>
      </c>
      <c r="D3107" s="28" t="s">
        <v>636</v>
      </c>
    </row>
    <row r="3108" spans="1:4">
      <c r="A3108" s="28" t="s">
        <v>3899</v>
      </c>
      <c r="B3108" s="28">
        <v>507864</v>
      </c>
      <c r="C3108" s="28" t="s">
        <v>1451</v>
      </c>
      <c r="D3108" s="28" t="s">
        <v>661</v>
      </c>
    </row>
    <row r="3109" spans="1:4">
      <c r="A3109" s="28" t="s">
        <v>3898</v>
      </c>
      <c r="B3109" s="28">
        <v>500302</v>
      </c>
      <c r="C3109" s="28" t="s">
        <v>3897</v>
      </c>
      <c r="D3109" s="28" t="s">
        <v>188</v>
      </c>
    </row>
    <row r="3110" spans="1:4">
      <c r="A3110" s="28" t="s">
        <v>3896</v>
      </c>
      <c r="B3110" s="28">
        <v>532979</v>
      </c>
      <c r="C3110" s="28" t="s">
        <v>3895</v>
      </c>
      <c r="D3110" s="28" t="s">
        <v>188</v>
      </c>
    </row>
    <row r="3111" spans="1:4">
      <c r="A3111" s="28" t="s">
        <v>3894</v>
      </c>
      <c r="B3111" s="28">
        <v>530683</v>
      </c>
      <c r="C3111" s="28" t="s">
        <v>1451</v>
      </c>
      <c r="D3111" s="28" t="s">
        <v>846</v>
      </c>
    </row>
    <row r="3112" spans="1:4">
      <c r="A3112" s="28" t="s">
        <v>3893</v>
      </c>
      <c r="B3112" s="28">
        <v>513519</v>
      </c>
      <c r="C3112" s="28" t="s">
        <v>3892</v>
      </c>
      <c r="D3112" s="28" t="s">
        <v>674</v>
      </c>
    </row>
    <row r="3113" spans="1:4">
      <c r="A3113" s="28" t="s">
        <v>3891</v>
      </c>
      <c r="B3113" s="28">
        <v>500333</v>
      </c>
      <c r="C3113" s="28" t="s">
        <v>1451</v>
      </c>
      <c r="D3113" s="28" t="s">
        <v>809</v>
      </c>
    </row>
    <row r="3114" spans="1:4">
      <c r="A3114" s="28" t="s">
        <v>3890</v>
      </c>
      <c r="B3114" s="28">
        <v>523105</v>
      </c>
      <c r="C3114" s="28" t="s">
        <v>1451</v>
      </c>
      <c r="D3114" s="28" t="s">
        <v>846</v>
      </c>
    </row>
    <row r="3115" spans="1:4">
      <c r="A3115" s="28" t="s">
        <v>3889</v>
      </c>
      <c r="B3115" s="28">
        <v>523648</v>
      </c>
      <c r="C3115" s="28" t="s">
        <v>3887</v>
      </c>
      <c r="D3115" s="28" t="s">
        <v>121</v>
      </c>
    </row>
    <row r="3116" spans="1:4">
      <c r="A3116" s="28" t="s">
        <v>3888</v>
      </c>
      <c r="B3116" s="28">
        <v>523648</v>
      </c>
      <c r="C3116" s="28" t="s">
        <v>3887</v>
      </c>
      <c r="D3116" s="28" t="s">
        <v>121</v>
      </c>
    </row>
    <row r="3117" spans="1:4">
      <c r="A3117" s="28" t="s">
        <v>3886</v>
      </c>
      <c r="B3117" s="28">
        <v>534060</v>
      </c>
      <c r="C3117" s="28" t="s">
        <v>1451</v>
      </c>
      <c r="D3117" s="28" t="s">
        <v>720</v>
      </c>
    </row>
    <row r="3118" spans="1:4">
      <c r="A3118" s="28" t="s">
        <v>3885</v>
      </c>
      <c r="B3118" s="28">
        <v>532366</v>
      </c>
      <c r="C3118" s="28" t="s">
        <v>3884</v>
      </c>
      <c r="D3118" s="28" t="s">
        <v>720</v>
      </c>
    </row>
    <row r="3119" spans="1:4">
      <c r="A3119" s="28" t="s">
        <v>3883</v>
      </c>
      <c r="B3119" s="28">
        <v>540173</v>
      </c>
      <c r="C3119" s="28" t="s">
        <v>3882</v>
      </c>
      <c r="D3119" s="28" t="s">
        <v>1919</v>
      </c>
    </row>
    <row r="3120" spans="1:4">
      <c r="A3120" s="28" t="s">
        <v>3881</v>
      </c>
      <c r="B3120" s="28">
        <v>539150</v>
      </c>
      <c r="C3120" s="28" t="s">
        <v>3880</v>
      </c>
      <c r="D3120" s="28" t="s">
        <v>3286</v>
      </c>
    </row>
    <row r="3121" spans="1:4">
      <c r="A3121" s="28" t="s">
        <v>3879</v>
      </c>
      <c r="B3121" s="28">
        <v>532803</v>
      </c>
      <c r="C3121" s="28" t="s">
        <v>3878</v>
      </c>
      <c r="D3121" s="28" t="s">
        <v>130</v>
      </c>
    </row>
    <row r="3122" spans="1:4">
      <c r="A3122" s="28" t="s">
        <v>3877</v>
      </c>
      <c r="B3122" s="28">
        <v>539195</v>
      </c>
      <c r="C3122" s="28" t="s">
        <v>1451</v>
      </c>
      <c r="D3122" s="28" t="s">
        <v>397</v>
      </c>
    </row>
    <row r="3123" spans="1:4">
      <c r="A3123" s="28" t="s">
        <v>3876</v>
      </c>
      <c r="B3123" s="28">
        <v>523628</v>
      </c>
      <c r="C3123" s="28" t="s">
        <v>3875</v>
      </c>
      <c r="D3123" s="28" t="s">
        <v>642</v>
      </c>
    </row>
    <row r="3124" spans="1:4">
      <c r="A3124" s="28" t="s">
        <v>3874</v>
      </c>
      <c r="B3124" s="28">
        <v>524570</v>
      </c>
      <c r="C3124" s="28" t="s">
        <v>3873</v>
      </c>
      <c r="D3124" s="28" t="s">
        <v>121</v>
      </c>
    </row>
    <row r="3125" spans="1:4">
      <c r="A3125" s="28" t="s">
        <v>3872</v>
      </c>
      <c r="B3125" s="28">
        <v>532486</v>
      </c>
      <c r="C3125" s="28" t="s">
        <v>3871</v>
      </c>
      <c r="D3125" s="28" t="s">
        <v>1756</v>
      </c>
    </row>
    <row r="3126" spans="1:4">
      <c r="A3126" s="28" t="s">
        <v>3870</v>
      </c>
      <c r="B3126" s="28">
        <v>526687</v>
      </c>
      <c r="C3126" s="28" t="s">
        <v>1451</v>
      </c>
      <c r="D3126" s="28" t="s">
        <v>1527</v>
      </c>
    </row>
    <row r="3127" spans="1:4">
      <c r="A3127" s="28" t="s">
        <v>3869</v>
      </c>
      <c r="B3127" s="28">
        <v>540717</v>
      </c>
      <c r="C3127" s="28" t="s">
        <v>1451</v>
      </c>
      <c r="D3127" s="28" t="s">
        <v>928</v>
      </c>
    </row>
    <row r="3128" spans="1:4">
      <c r="A3128" s="28" t="s">
        <v>3868</v>
      </c>
      <c r="B3128" s="28">
        <v>507645</v>
      </c>
      <c r="C3128" s="28" t="s">
        <v>1451</v>
      </c>
      <c r="D3128" s="28" t="s">
        <v>121</v>
      </c>
    </row>
    <row r="3129" spans="1:4">
      <c r="A3129" s="28" t="s">
        <v>3867</v>
      </c>
      <c r="B3129" s="28">
        <v>531768</v>
      </c>
      <c r="C3129" s="28" t="s">
        <v>3866</v>
      </c>
      <c r="D3129" s="28" t="s">
        <v>946</v>
      </c>
    </row>
    <row r="3130" spans="1:4">
      <c r="A3130" s="28" t="s">
        <v>3865</v>
      </c>
      <c r="B3130" s="28">
        <v>542652</v>
      </c>
      <c r="C3130" s="28" t="s">
        <v>3864</v>
      </c>
      <c r="D3130" s="28" t="s">
        <v>674</v>
      </c>
    </row>
    <row r="3131" spans="1:4">
      <c r="A3131" s="28" t="s">
        <v>3863</v>
      </c>
      <c r="B3131" s="28">
        <v>506605</v>
      </c>
      <c r="C3131" s="28" t="s">
        <v>1451</v>
      </c>
      <c r="D3131" s="28" t="s">
        <v>397</v>
      </c>
    </row>
    <row r="3132" spans="1:4">
      <c r="A3132" s="28" t="s">
        <v>3862</v>
      </c>
      <c r="B3132" s="28">
        <v>531397</v>
      </c>
      <c r="C3132" s="28" t="s">
        <v>1451</v>
      </c>
      <c r="D3132" s="28" t="s">
        <v>846</v>
      </c>
    </row>
    <row r="3133" spans="1:4">
      <c r="A3133" s="28" t="s">
        <v>3861</v>
      </c>
      <c r="B3133" s="28">
        <v>514486</v>
      </c>
      <c r="C3133" s="28" t="s">
        <v>1451</v>
      </c>
      <c r="D3133" s="28" t="s">
        <v>636</v>
      </c>
    </row>
    <row r="3134" spans="1:4">
      <c r="A3134" s="28" t="s">
        <v>3860</v>
      </c>
      <c r="B3134" s="28">
        <v>531454</v>
      </c>
      <c r="C3134" s="28" t="s">
        <v>1451</v>
      </c>
      <c r="D3134" s="28" t="s">
        <v>1698</v>
      </c>
    </row>
    <row r="3135" spans="1:4">
      <c r="A3135" s="28" t="s">
        <v>3859</v>
      </c>
      <c r="B3135" s="28">
        <v>531454</v>
      </c>
      <c r="C3135" s="28" t="s">
        <v>1451</v>
      </c>
      <c r="D3135" s="28" t="s">
        <v>1698</v>
      </c>
    </row>
    <row r="3136" spans="1:4">
      <c r="A3136" s="28" t="s">
        <v>3858</v>
      </c>
      <c r="B3136" s="28">
        <v>537573</v>
      </c>
      <c r="C3136" s="28" t="s">
        <v>1451</v>
      </c>
      <c r="D3136" s="28" t="s">
        <v>650</v>
      </c>
    </row>
    <row r="3137" spans="1:4">
      <c r="A3137" s="28" t="s">
        <v>3857</v>
      </c>
      <c r="B3137" s="28">
        <v>526043</v>
      </c>
      <c r="C3137" s="28" t="s">
        <v>1451</v>
      </c>
      <c r="D3137" s="28" t="s">
        <v>231</v>
      </c>
    </row>
    <row r="3138" spans="1:4">
      <c r="A3138" s="28" t="s">
        <v>3856</v>
      </c>
      <c r="B3138" s="28">
        <v>524051</v>
      </c>
      <c r="C3138" s="28" t="s">
        <v>3855</v>
      </c>
      <c r="D3138" s="28" t="s">
        <v>397</v>
      </c>
    </row>
    <row r="3139" spans="1:4">
      <c r="A3139" s="28" t="s">
        <v>3854</v>
      </c>
      <c r="B3139" s="28">
        <v>539354</v>
      </c>
      <c r="C3139" s="28" t="s">
        <v>1451</v>
      </c>
      <c r="D3139" s="28" t="s">
        <v>846</v>
      </c>
    </row>
    <row r="3140" spans="1:4">
      <c r="A3140" s="28" t="s">
        <v>3853</v>
      </c>
      <c r="B3140" s="28">
        <v>512481</v>
      </c>
      <c r="C3140" s="28" t="s">
        <v>1451</v>
      </c>
      <c r="D3140" s="28" t="s">
        <v>720</v>
      </c>
    </row>
    <row r="3141" spans="1:4">
      <c r="A3141" s="28" t="s">
        <v>3852</v>
      </c>
      <c r="B3141" s="28">
        <v>512481</v>
      </c>
      <c r="C3141" s="28" t="s">
        <v>1451</v>
      </c>
      <c r="D3141" s="28" t="s">
        <v>720</v>
      </c>
    </row>
    <row r="3142" spans="1:4">
      <c r="A3142" s="28" t="s">
        <v>3851</v>
      </c>
      <c r="B3142" s="28">
        <v>532626</v>
      </c>
      <c r="C3142" s="28" t="s">
        <v>1451</v>
      </c>
      <c r="D3142" s="28" t="s">
        <v>2617</v>
      </c>
    </row>
    <row r="3143" spans="1:4">
      <c r="A3143" s="28" t="s">
        <v>3850</v>
      </c>
      <c r="B3143" s="28">
        <v>532460</v>
      </c>
      <c r="C3143" s="28" t="s">
        <v>3849</v>
      </c>
      <c r="D3143" s="28" t="s">
        <v>523</v>
      </c>
    </row>
    <row r="3144" spans="1:4">
      <c r="A3144" s="28" t="s">
        <v>3848</v>
      </c>
      <c r="B3144" s="28">
        <v>532011</v>
      </c>
      <c r="C3144" s="28" t="s">
        <v>1451</v>
      </c>
      <c r="D3144" s="28" t="s">
        <v>1663</v>
      </c>
    </row>
    <row r="3145" spans="1:4">
      <c r="A3145" s="28" t="s">
        <v>3847</v>
      </c>
      <c r="B3145" s="28">
        <v>540727</v>
      </c>
      <c r="C3145" s="28" t="s">
        <v>1451</v>
      </c>
      <c r="D3145" s="28" t="s">
        <v>712</v>
      </c>
    </row>
    <row r="3146" spans="1:4">
      <c r="A3146" s="28" t="s">
        <v>3846</v>
      </c>
      <c r="B3146" s="28">
        <v>519359</v>
      </c>
      <c r="C3146" s="28" t="s">
        <v>1451</v>
      </c>
      <c r="D3146" s="28" t="s">
        <v>1362</v>
      </c>
    </row>
    <row r="3147" spans="1:4">
      <c r="A3147" s="28" t="s">
        <v>3845</v>
      </c>
      <c r="B3147" s="28">
        <v>531870</v>
      </c>
      <c r="C3147" s="28" t="s">
        <v>1451</v>
      </c>
      <c r="D3147" s="28" t="s">
        <v>647</v>
      </c>
    </row>
    <row r="3148" spans="1:4">
      <c r="A3148" s="28" t="s">
        <v>3844</v>
      </c>
      <c r="B3148" s="28">
        <v>532933</v>
      </c>
      <c r="C3148" s="28" t="s">
        <v>1451</v>
      </c>
      <c r="D3148" s="28" t="s">
        <v>705</v>
      </c>
    </row>
    <row r="3149" spans="1:4">
      <c r="A3149" s="28" t="s">
        <v>3843</v>
      </c>
      <c r="B3149" s="28" t="s">
        <v>1451</v>
      </c>
      <c r="C3149" s="28" t="s">
        <v>3842</v>
      </c>
      <c r="D3149" s="28" t="s">
        <v>1449</v>
      </c>
    </row>
    <row r="3150" spans="1:4">
      <c r="A3150" s="28" t="s">
        <v>3841</v>
      </c>
      <c r="B3150" s="28">
        <v>532810</v>
      </c>
      <c r="C3150" s="28" t="s">
        <v>3840</v>
      </c>
      <c r="D3150" s="28" t="s">
        <v>720</v>
      </c>
    </row>
    <row r="3151" spans="1:4">
      <c r="A3151" s="28" t="s">
        <v>3839</v>
      </c>
      <c r="B3151" s="28">
        <v>532898</v>
      </c>
      <c r="C3151" s="28" t="s">
        <v>3837</v>
      </c>
      <c r="D3151" s="28" t="s">
        <v>1779</v>
      </c>
    </row>
    <row r="3152" spans="1:4">
      <c r="A3152" s="28" t="s">
        <v>3838</v>
      </c>
      <c r="B3152" s="28">
        <v>532898</v>
      </c>
      <c r="C3152" s="28" t="s">
        <v>3837</v>
      </c>
      <c r="D3152" s="28" t="s">
        <v>1779</v>
      </c>
    </row>
    <row r="3153" spans="1:4">
      <c r="A3153" s="28" t="s">
        <v>3836</v>
      </c>
      <c r="B3153" s="28">
        <v>539302</v>
      </c>
      <c r="C3153" s="28" t="s">
        <v>3835</v>
      </c>
      <c r="D3153" s="28" t="s">
        <v>647</v>
      </c>
    </row>
    <row r="3154" spans="1:4">
      <c r="A3154" s="28" t="s">
        <v>3834</v>
      </c>
      <c r="B3154" s="28" t="s">
        <v>1451</v>
      </c>
      <c r="C3154" s="28" t="s">
        <v>3833</v>
      </c>
      <c r="D3154" s="28" t="s">
        <v>1449</v>
      </c>
    </row>
    <row r="3155" spans="1:4">
      <c r="A3155" s="28" t="s">
        <v>3832</v>
      </c>
      <c r="B3155" s="28">
        <v>538731</v>
      </c>
      <c r="C3155" s="28" t="s">
        <v>1451</v>
      </c>
      <c r="D3155" s="28" t="s">
        <v>1529</v>
      </c>
    </row>
    <row r="3156" spans="1:4">
      <c r="A3156" s="28" t="s">
        <v>3831</v>
      </c>
      <c r="B3156" s="28">
        <v>532934</v>
      </c>
      <c r="C3156" s="28" t="s">
        <v>3830</v>
      </c>
      <c r="D3156" s="28" t="s">
        <v>705</v>
      </c>
    </row>
    <row r="3157" spans="1:4">
      <c r="A3157" s="28" t="s">
        <v>3829</v>
      </c>
      <c r="B3157" s="28">
        <v>539351</v>
      </c>
      <c r="C3157" s="28" t="s">
        <v>3828</v>
      </c>
      <c r="D3157" s="28" t="s">
        <v>560</v>
      </c>
    </row>
    <row r="3158" spans="1:4">
      <c r="A3158" s="28" t="s">
        <v>3827</v>
      </c>
      <c r="B3158" s="28">
        <v>540027</v>
      </c>
      <c r="C3158" s="28" t="s">
        <v>1451</v>
      </c>
      <c r="D3158" s="28" t="s">
        <v>968</v>
      </c>
    </row>
    <row r="3159" spans="1:4">
      <c r="A3159" s="28" t="s">
        <v>3826</v>
      </c>
      <c r="B3159" s="28">
        <v>540027</v>
      </c>
      <c r="C3159" s="28" t="s">
        <v>1451</v>
      </c>
      <c r="D3159" s="28" t="s">
        <v>968</v>
      </c>
    </row>
    <row r="3160" spans="1:4">
      <c r="A3160" s="28" t="s">
        <v>3825</v>
      </c>
      <c r="B3160" s="28">
        <v>531855</v>
      </c>
      <c r="C3160" s="28" t="s">
        <v>1451</v>
      </c>
      <c r="D3160" s="28" t="s">
        <v>1566</v>
      </c>
    </row>
    <row r="3161" spans="1:4">
      <c r="A3161" s="28" t="s">
        <v>3824</v>
      </c>
      <c r="B3161" s="28">
        <v>506042</v>
      </c>
      <c r="C3161" s="28" t="s">
        <v>1451</v>
      </c>
      <c r="D3161" s="28" t="s">
        <v>1566</v>
      </c>
    </row>
    <row r="3162" spans="1:4">
      <c r="A3162" s="28" t="s">
        <v>3823</v>
      </c>
      <c r="B3162" s="28">
        <v>513532</v>
      </c>
      <c r="C3162" s="28" t="s">
        <v>1451</v>
      </c>
      <c r="D3162" s="28" t="s">
        <v>705</v>
      </c>
    </row>
    <row r="3163" spans="1:4">
      <c r="A3163" s="28" t="s">
        <v>3822</v>
      </c>
      <c r="B3163" s="28">
        <v>530095</v>
      </c>
      <c r="C3163" s="28" t="s">
        <v>1451</v>
      </c>
      <c r="D3163" s="28" t="s">
        <v>1566</v>
      </c>
    </row>
    <row r="3164" spans="1:4">
      <c r="A3164" s="28" t="s">
        <v>3821</v>
      </c>
      <c r="B3164" s="28">
        <v>533178</v>
      </c>
      <c r="C3164" s="28" t="s">
        <v>3820</v>
      </c>
      <c r="D3164" s="28" t="s">
        <v>636</v>
      </c>
    </row>
    <row r="3165" spans="1:4">
      <c r="A3165" s="28" t="s">
        <v>3819</v>
      </c>
      <c r="B3165" s="28">
        <v>500192</v>
      </c>
      <c r="C3165" s="28" t="s">
        <v>1451</v>
      </c>
      <c r="D3165" s="28" t="s">
        <v>636</v>
      </c>
    </row>
    <row r="3166" spans="1:4">
      <c r="A3166" s="28" t="s">
        <v>3818</v>
      </c>
      <c r="B3166" s="28">
        <v>522205</v>
      </c>
      <c r="C3166" s="28" t="s">
        <v>3817</v>
      </c>
      <c r="D3166" s="28" t="s">
        <v>647</v>
      </c>
    </row>
    <row r="3167" spans="1:4">
      <c r="A3167" s="28" t="s">
        <v>3816</v>
      </c>
      <c r="B3167" s="28">
        <v>531746</v>
      </c>
      <c r="C3167" s="28" t="s">
        <v>3815</v>
      </c>
      <c r="D3167" s="28" t="s">
        <v>642</v>
      </c>
    </row>
    <row r="3168" spans="1:4">
      <c r="A3168" s="28" t="s">
        <v>3814</v>
      </c>
      <c r="B3168" s="28">
        <v>533605</v>
      </c>
      <c r="C3168" s="28" t="s">
        <v>3813</v>
      </c>
      <c r="D3168" s="28" t="s">
        <v>647</v>
      </c>
    </row>
    <row r="3169" spans="1:4">
      <c r="A3169" s="28" t="s">
        <v>3812</v>
      </c>
      <c r="B3169" s="28">
        <v>506022</v>
      </c>
      <c r="C3169" s="28" t="s">
        <v>3811</v>
      </c>
      <c r="D3169" s="28" t="s">
        <v>1566</v>
      </c>
    </row>
    <row r="3170" spans="1:4">
      <c r="A3170" s="28" t="s">
        <v>3810</v>
      </c>
      <c r="B3170" s="28">
        <v>542684</v>
      </c>
      <c r="C3170" s="28" t="s">
        <v>3809</v>
      </c>
      <c r="D3170" s="28" t="s">
        <v>650</v>
      </c>
    </row>
    <row r="3171" spans="1:4">
      <c r="A3171" s="28" t="s">
        <v>3808</v>
      </c>
      <c r="B3171" s="28">
        <v>533239</v>
      </c>
      <c r="C3171" s="28" t="s">
        <v>3807</v>
      </c>
      <c r="D3171" s="28" t="s">
        <v>647</v>
      </c>
    </row>
    <row r="3172" spans="1:4">
      <c r="A3172" s="28" t="s">
        <v>3806</v>
      </c>
      <c r="B3172" s="28">
        <v>531437</v>
      </c>
      <c r="C3172" s="28" t="s">
        <v>1451</v>
      </c>
      <c r="D3172" s="28" t="s">
        <v>636</v>
      </c>
    </row>
    <row r="3173" spans="1:4">
      <c r="A3173" s="28" t="s">
        <v>3805</v>
      </c>
      <c r="B3173" s="28">
        <v>531172</v>
      </c>
      <c r="C3173" s="28" t="s">
        <v>1451</v>
      </c>
      <c r="D3173" s="28" t="s">
        <v>636</v>
      </c>
    </row>
    <row r="3174" spans="1:4">
      <c r="A3174" s="28" t="s">
        <v>3804</v>
      </c>
      <c r="B3174" s="28">
        <v>519014</v>
      </c>
      <c r="C3174" s="28" t="s">
        <v>1451</v>
      </c>
      <c r="D3174" s="28" t="s">
        <v>636</v>
      </c>
    </row>
    <row r="3175" spans="1:4">
      <c r="A3175" s="28" t="s">
        <v>3803</v>
      </c>
      <c r="B3175" s="28">
        <v>519014</v>
      </c>
      <c r="C3175" s="28" t="s">
        <v>1451</v>
      </c>
      <c r="D3175" s="28" t="s">
        <v>636</v>
      </c>
    </row>
    <row r="3176" spans="1:4">
      <c r="A3176" s="28" t="s">
        <v>3802</v>
      </c>
      <c r="B3176" s="28">
        <v>540724</v>
      </c>
      <c r="C3176" s="28" t="s">
        <v>3801</v>
      </c>
      <c r="D3176" s="28" t="s">
        <v>560</v>
      </c>
    </row>
    <row r="3177" spans="1:4">
      <c r="A3177" s="28" t="s">
        <v>3800</v>
      </c>
      <c r="B3177" s="28">
        <v>526490</v>
      </c>
      <c r="C3177" s="28" t="s">
        <v>1451</v>
      </c>
      <c r="D3177" s="28" t="s">
        <v>671</v>
      </c>
    </row>
    <row r="3178" spans="1:4">
      <c r="A3178" s="28" t="s">
        <v>3799</v>
      </c>
      <c r="B3178" s="28">
        <v>531257</v>
      </c>
      <c r="C3178" s="28" t="s">
        <v>1451</v>
      </c>
      <c r="D3178" s="28" t="s">
        <v>121</v>
      </c>
    </row>
    <row r="3179" spans="1:4">
      <c r="A3179" s="28" t="s">
        <v>3798</v>
      </c>
      <c r="B3179" s="28">
        <v>540901</v>
      </c>
      <c r="C3179" s="28" t="s">
        <v>3797</v>
      </c>
      <c r="D3179" s="28" t="s">
        <v>968</v>
      </c>
    </row>
    <row r="3180" spans="1:4">
      <c r="A3180" s="28" t="s">
        <v>3796</v>
      </c>
      <c r="B3180" s="28">
        <v>506107</v>
      </c>
      <c r="C3180" s="28" t="s">
        <v>1451</v>
      </c>
      <c r="D3180" s="28" t="s">
        <v>1467</v>
      </c>
    </row>
    <row r="3181" spans="1:4">
      <c r="A3181" s="28" t="s">
        <v>3795</v>
      </c>
      <c r="B3181" s="28">
        <v>539636</v>
      </c>
      <c r="C3181" s="28" t="s">
        <v>3794</v>
      </c>
      <c r="D3181" s="28" t="s">
        <v>705</v>
      </c>
    </row>
    <row r="3182" spans="1:4">
      <c r="A3182" s="28" t="s">
        <v>3793</v>
      </c>
      <c r="B3182" s="28">
        <v>523874</v>
      </c>
      <c r="C3182" s="28" t="s">
        <v>1451</v>
      </c>
      <c r="D3182" s="28" t="s">
        <v>928</v>
      </c>
    </row>
    <row r="3183" spans="1:4">
      <c r="A3183" s="28" t="s">
        <v>3792</v>
      </c>
      <c r="B3183" s="28">
        <v>517258</v>
      </c>
      <c r="C3183" s="28" t="s">
        <v>1451</v>
      </c>
      <c r="D3183" s="28" t="s">
        <v>1461</v>
      </c>
    </row>
    <row r="3184" spans="1:4">
      <c r="A3184" s="28" t="s">
        <v>3791</v>
      </c>
      <c r="B3184" s="28">
        <v>523539</v>
      </c>
      <c r="C3184" s="28" t="s">
        <v>3789</v>
      </c>
      <c r="D3184" s="28" t="s">
        <v>712</v>
      </c>
    </row>
    <row r="3185" spans="1:4">
      <c r="A3185" s="28" t="s">
        <v>3790</v>
      </c>
      <c r="B3185" s="28">
        <v>523539</v>
      </c>
      <c r="C3185" s="28" t="s">
        <v>3789</v>
      </c>
      <c r="D3185" s="28" t="s">
        <v>712</v>
      </c>
    </row>
    <row r="3186" spans="1:4">
      <c r="A3186" s="28" t="s">
        <v>3788</v>
      </c>
      <c r="B3186" s="28" t="s">
        <v>1451</v>
      </c>
      <c r="C3186" s="28" t="s">
        <v>3787</v>
      </c>
      <c r="D3186" s="28" t="s">
        <v>1596</v>
      </c>
    </row>
    <row r="3187" spans="1:4">
      <c r="A3187" s="28" t="s">
        <v>3786</v>
      </c>
      <c r="B3187" s="28">
        <v>530669</v>
      </c>
      <c r="C3187" s="28" t="s">
        <v>1451</v>
      </c>
      <c r="D3187" s="28" t="s">
        <v>661</v>
      </c>
    </row>
    <row r="3188" spans="1:4">
      <c r="A3188" s="28" t="s">
        <v>3785</v>
      </c>
      <c r="B3188" s="28">
        <v>530331</v>
      </c>
      <c r="C3188" s="28" t="s">
        <v>1451</v>
      </c>
      <c r="D3188" s="28" t="s">
        <v>636</v>
      </c>
    </row>
    <row r="3189" spans="1:4">
      <c r="A3189" s="28" t="s">
        <v>3784</v>
      </c>
      <c r="B3189" s="28">
        <v>780007</v>
      </c>
      <c r="C3189" s="28" t="s">
        <v>1451</v>
      </c>
      <c r="D3189" s="28" t="s">
        <v>1596</v>
      </c>
    </row>
    <row r="3190" spans="1:4">
      <c r="A3190" s="28" t="s">
        <v>3783</v>
      </c>
      <c r="B3190" s="28">
        <v>526247</v>
      </c>
      <c r="C3190" s="28" t="s">
        <v>3782</v>
      </c>
      <c r="D3190" s="28" t="s">
        <v>121</v>
      </c>
    </row>
    <row r="3191" spans="1:4">
      <c r="A3191" s="28" t="s">
        <v>3781</v>
      </c>
      <c r="B3191" s="28">
        <v>500540</v>
      </c>
      <c r="C3191" s="28" t="s">
        <v>3780</v>
      </c>
      <c r="D3191" s="28" t="s">
        <v>231</v>
      </c>
    </row>
    <row r="3192" spans="1:4">
      <c r="A3192" s="28" t="s">
        <v>3779</v>
      </c>
      <c r="B3192" s="28">
        <v>513291</v>
      </c>
      <c r="C3192" s="28" t="s">
        <v>1451</v>
      </c>
      <c r="D3192" s="28" t="s">
        <v>139</v>
      </c>
    </row>
    <row r="3193" spans="1:4">
      <c r="A3193" s="28" t="s">
        <v>3778</v>
      </c>
      <c r="B3193" s="28">
        <v>514354</v>
      </c>
      <c r="C3193" s="28" t="s">
        <v>3777</v>
      </c>
      <c r="D3193" s="28" t="s">
        <v>397</v>
      </c>
    </row>
    <row r="3194" spans="1:4">
      <c r="A3194" s="28" t="s">
        <v>3776</v>
      </c>
      <c r="B3194" s="28">
        <v>509835</v>
      </c>
      <c r="C3194" s="28" t="s">
        <v>1451</v>
      </c>
      <c r="D3194" s="28" t="s">
        <v>636</v>
      </c>
    </row>
    <row r="3195" spans="1:4">
      <c r="A3195" s="28" t="s">
        <v>3775</v>
      </c>
      <c r="B3195" s="28">
        <v>531802</v>
      </c>
      <c r="C3195" s="28" t="s">
        <v>1451</v>
      </c>
      <c r="D3195" s="28" t="s">
        <v>642</v>
      </c>
    </row>
    <row r="3196" spans="1:4">
      <c r="A3196" s="28" t="s">
        <v>3774</v>
      </c>
      <c r="B3196" s="28">
        <v>509077</v>
      </c>
      <c r="C3196" s="28" t="s">
        <v>3773</v>
      </c>
      <c r="D3196" s="28" t="s">
        <v>957</v>
      </c>
    </row>
    <row r="3197" spans="1:4">
      <c r="A3197" s="28" t="s">
        <v>3772</v>
      </c>
      <c r="B3197" s="28">
        <v>533274</v>
      </c>
      <c r="C3197" s="28" t="s">
        <v>3771</v>
      </c>
      <c r="D3197" s="28" t="s">
        <v>642</v>
      </c>
    </row>
    <row r="3198" spans="1:4">
      <c r="A3198" s="28" t="s">
        <v>3770</v>
      </c>
      <c r="B3198" s="28">
        <v>540293</v>
      </c>
      <c r="C3198" s="28" t="s">
        <v>3769</v>
      </c>
      <c r="D3198" s="28" t="s">
        <v>705</v>
      </c>
    </row>
    <row r="3199" spans="1:4">
      <c r="A3199" s="28" t="s">
        <v>3768</v>
      </c>
      <c r="B3199" s="28">
        <v>519262</v>
      </c>
      <c r="C3199" s="28" t="s">
        <v>1451</v>
      </c>
      <c r="D3199" s="28" t="s">
        <v>130</v>
      </c>
    </row>
    <row r="3200" spans="1:4">
      <c r="A3200" s="28" t="s">
        <v>3767</v>
      </c>
      <c r="B3200" s="28">
        <v>531246</v>
      </c>
      <c r="C3200" s="28" t="s">
        <v>1451</v>
      </c>
      <c r="D3200" s="28" t="s">
        <v>1362</v>
      </c>
    </row>
    <row r="3201" spans="1:4">
      <c r="A3201" s="28" t="s">
        <v>3766</v>
      </c>
      <c r="B3201" s="28">
        <v>530589</v>
      </c>
      <c r="C3201" s="28" t="s">
        <v>1451</v>
      </c>
      <c r="D3201" s="28" t="s">
        <v>650</v>
      </c>
    </row>
    <row r="3202" spans="1:4">
      <c r="A3202" s="28" t="s">
        <v>3765</v>
      </c>
      <c r="B3202" s="28">
        <v>535514</v>
      </c>
      <c r="C3202" s="28" t="s">
        <v>1451</v>
      </c>
      <c r="D3202" s="28" t="s">
        <v>720</v>
      </c>
    </row>
    <row r="3203" spans="1:4">
      <c r="A3203" s="28" t="s">
        <v>3764</v>
      </c>
      <c r="B3203" s="28">
        <v>540404</v>
      </c>
      <c r="C3203" s="28" t="s">
        <v>1451</v>
      </c>
      <c r="D3203" s="28" t="s">
        <v>130</v>
      </c>
    </row>
    <row r="3204" spans="1:4">
      <c r="A3204" s="28" t="s">
        <v>3763</v>
      </c>
      <c r="B3204" s="28">
        <v>532748</v>
      </c>
      <c r="C3204" s="28" t="s">
        <v>3762</v>
      </c>
      <c r="D3204" s="28" t="s">
        <v>1663</v>
      </c>
    </row>
    <row r="3205" spans="1:4">
      <c r="A3205" s="28" t="s">
        <v>3761</v>
      </c>
      <c r="B3205" s="28">
        <v>519299</v>
      </c>
      <c r="C3205" s="28" t="s">
        <v>1451</v>
      </c>
      <c r="D3205" s="28" t="s">
        <v>1362</v>
      </c>
    </row>
    <row r="3206" spans="1:4">
      <c r="A3206" s="28" t="s">
        <v>3760</v>
      </c>
      <c r="B3206" s="28">
        <v>530695</v>
      </c>
      <c r="C3206" s="28" t="s">
        <v>1451</v>
      </c>
      <c r="D3206" s="28" t="s">
        <v>642</v>
      </c>
    </row>
    <row r="3207" spans="1:4">
      <c r="A3207" s="28" t="s">
        <v>3759</v>
      </c>
      <c r="B3207" s="28">
        <v>500337</v>
      </c>
      <c r="C3207" s="28" t="s">
        <v>3758</v>
      </c>
      <c r="D3207" s="28" t="s">
        <v>661</v>
      </c>
    </row>
    <row r="3208" spans="1:4">
      <c r="A3208" s="28" t="s">
        <v>3757</v>
      </c>
      <c r="B3208" s="28">
        <v>521149</v>
      </c>
      <c r="C3208" s="28" t="s">
        <v>1451</v>
      </c>
      <c r="D3208" s="28" t="s">
        <v>642</v>
      </c>
    </row>
    <row r="3209" spans="1:4">
      <c r="A3209" s="28" t="s">
        <v>3756</v>
      </c>
      <c r="B3209" s="28">
        <v>521149</v>
      </c>
      <c r="C3209" s="28" t="s">
        <v>1451</v>
      </c>
      <c r="D3209" s="28" t="s">
        <v>642</v>
      </c>
    </row>
    <row r="3210" spans="1:4">
      <c r="A3210" s="28" t="s">
        <v>3755</v>
      </c>
      <c r="B3210" s="28">
        <v>531735</v>
      </c>
      <c r="C3210" s="28" t="s">
        <v>1451</v>
      </c>
      <c r="D3210" s="28" t="s">
        <v>720</v>
      </c>
    </row>
    <row r="3211" spans="1:4">
      <c r="A3211" s="28" t="s">
        <v>3754</v>
      </c>
      <c r="B3211" s="28">
        <v>500338</v>
      </c>
      <c r="C3211" s="28" t="s">
        <v>3753</v>
      </c>
      <c r="D3211" s="28" t="s">
        <v>403</v>
      </c>
    </row>
    <row r="3212" spans="1:4">
      <c r="A3212" s="28" t="s">
        <v>3752</v>
      </c>
      <c r="B3212" s="28">
        <v>512217</v>
      </c>
      <c r="C3212" s="28" t="s">
        <v>1451</v>
      </c>
      <c r="D3212" s="28" t="s">
        <v>720</v>
      </c>
    </row>
    <row r="3213" spans="1:4">
      <c r="A3213" s="28" t="s">
        <v>3751</v>
      </c>
      <c r="B3213" s="28">
        <v>531688</v>
      </c>
      <c r="C3213" s="28" t="s">
        <v>1451</v>
      </c>
      <c r="D3213" s="28" t="s">
        <v>1341</v>
      </c>
    </row>
    <row r="3214" spans="1:4">
      <c r="A3214" s="28" t="s">
        <v>3750</v>
      </c>
      <c r="B3214" s="28">
        <v>531688</v>
      </c>
      <c r="C3214" s="28" t="s">
        <v>1451</v>
      </c>
      <c r="D3214" s="28" t="s">
        <v>1341</v>
      </c>
    </row>
    <row r="3215" spans="1:4">
      <c r="A3215" s="28" t="s">
        <v>3749</v>
      </c>
      <c r="B3215" s="28" t="s">
        <v>1451</v>
      </c>
      <c r="C3215" s="28" t="s">
        <v>3748</v>
      </c>
      <c r="D3215" s="28" t="s">
        <v>1449</v>
      </c>
    </row>
    <row r="3216" spans="1:4">
      <c r="A3216" s="28" t="s">
        <v>3747</v>
      </c>
      <c r="B3216" s="28">
        <v>539359</v>
      </c>
      <c r="C3216" s="28" t="s">
        <v>1451</v>
      </c>
      <c r="D3216" s="28" t="s">
        <v>712</v>
      </c>
    </row>
    <row r="3217" spans="1:4">
      <c r="A3217" s="28" t="s">
        <v>3746</v>
      </c>
      <c r="B3217" s="28">
        <v>532387</v>
      </c>
      <c r="C3217" s="28" t="s">
        <v>3745</v>
      </c>
      <c r="D3217" s="28" t="s">
        <v>1663</v>
      </c>
    </row>
    <row r="3218" spans="1:4">
      <c r="A3218" s="28" t="s">
        <v>3744</v>
      </c>
      <c r="B3218" s="28">
        <v>524580</v>
      </c>
      <c r="C3218" s="28" t="s">
        <v>1451</v>
      </c>
      <c r="D3218" s="28" t="s">
        <v>928</v>
      </c>
    </row>
    <row r="3219" spans="1:4">
      <c r="A3219" s="28" t="s">
        <v>3743</v>
      </c>
      <c r="B3219" s="28">
        <v>511557</v>
      </c>
      <c r="C3219" s="28" t="s">
        <v>1451</v>
      </c>
      <c r="D3219" s="28" t="s">
        <v>1467</v>
      </c>
    </row>
    <row r="3220" spans="1:4">
      <c r="A3220" s="28" t="s">
        <v>3742</v>
      </c>
      <c r="B3220" s="28">
        <v>512105</v>
      </c>
      <c r="C3220" s="28" t="s">
        <v>1451</v>
      </c>
      <c r="D3220" s="28" t="s">
        <v>1467</v>
      </c>
    </row>
    <row r="3221" spans="1:4">
      <c r="A3221" s="28" t="s">
        <v>3741</v>
      </c>
      <c r="B3221" s="28">
        <v>526009</v>
      </c>
      <c r="C3221" s="28" t="s">
        <v>1451</v>
      </c>
      <c r="D3221" s="28" t="s">
        <v>928</v>
      </c>
    </row>
    <row r="3222" spans="1:4">
      <c r="A3222" s="28" t="s">
        <v>3740</v>
      </c>
      <c r="B3222" s="28">
        <v>526009</v>
      </c>
      <c r="C3222" s="28" t="s">
        <v>1451</v>
      </c>
      <c r="D3222" s="28" t="s">
        <v>928</v>
      </c>
    </row>
    <row r="3223" spans="1:4">
      <c r="A3223" s="28" t="s">
        <v>3739</v>
      </c>
      <c r="B3223" s="28" t="s">
        <v>1451</v>
      </c>
      <c r="C3223" s="28" t="s">
        <v>3738</v>
      </c>
      <c r="D3223" s="28" t="s">
        <v>928</v>
      </c>
    </row>
    <row r="3224" spans="1:4">
      <c r="A3224" s="28" t="s">
        <v>3737</v>
      </c>
      <c r="B3224" s="28">
        <v>500459</v>
      </c>
      <c r="C3224" s="28" t="s">
        <v>3736</v>
      </c>
      <c r="D3224" s="28" t="s">
        <v>941</v>
      </c>
    </row>
    <row r="3225" spans="1:4">
      <c r="A3225" s="28" t="s">
        <v>3735</v>
      </c>
      <c r="B3225" s="28">
        <v>531265</v>
      </c>
      <c r="C3225" s="28" t="s">
        <v>1451</v>
      </c>
      <c r="D3225" s="28" t="s">
        <v>482</v>
      </c>
    </row>
    <row r="3226" spans="1:4">
      <c r="A3226" s="28" t="s">
        <v>3734</v>
      </c>
      <c r="B3226" s="28" t="s">
        <v>1451</v>
      </c>
      <c r="C3226" s="28" t="s">
        <v>3733</v>
      </c>
      <c r="D3226" s="28" t="s">
        <v>1449</v>
      </c>
    </row>
    <row r="3227" spans="1:4">
      <c r="A3227" s="28" t="s">
        <v>3732</v>
      </c>
      <c r="B3227" s="28">
        <v>526494</v>
      </c>
      <c r="C3227" s="28" t="s">
        <v>1451</v>
      </c>
      <c r="D3227" s="28" t="s">
        <v>846</v>
      </c>
    </row>
    <row r="3228" spans="1:4">
      <c r="A3228" s="28" t="s">
        <v>3731</v>
      </c>
      <c r="B3228" s="28">
        <v>590057</v>
      </c>
      <c r="C3228" s="28" t="s">
        <v>3729</v>
      </c>
      <c r="D3228" s="28" t="s">
        <v>1341</v>
      </c>
    </row>
    <row r="3229" spans="1:4">
      <c r="A3229" s="28" t="s">
        <v>3730</v>
      </c>
      <c r="B3229" s="28">
        <v>590057</v>
      </c>
      <c r="C3229" s="28" t="s">
        <v>3729</v>
      </c>
      <c r="D3229" s="28" t="s">
        <v>1341</v>
      </c>
    </row>
    <row r="3230" spans="1:4">
      <c r="A3230" s="28" t="s">
        <v>3728</v>
      </c>
      <c r="B3230" s="28">
        <v>540703</v>
      </c>
      <c r="C3230" s="28" t="s">
        <v>1451</v>
      </c>
      <c r="D3230" s="28" t="s">
        <v>310</v>
      </c>
    </row>
    <row r="3231" spans="1:4">
      <c r="A3231" s="28" t="s">
        <v>3727</v>
      </c>
      <c r="B3231" s="28">
        <v>532647</v>
      </c>
      <c r="C3231" s="28" t="s">
        <v>3725</v>
      </c>
      <c r="D3231" s="28" t="s">
        <v>763</v>
      </c>
    </row>
    <row r="3232" spans="1:4">
      <c r="A3232" s="28" t="s">
        <v>3726</v>
      </c>
      <c r="B3232" s="28">
        <v>532647</v>
      </c>
      <c r="C3232" s="28" t="s">
        <v>3725</v>
      </c>
      <c r="D3232" s="28" t="s">
        <v>763</v>
      </c>
    </row>
    <row r="3233" spans="1:4">
      <c r="A3233" s="28" t="s">
        <v>3724</v>
      </c>
      <c r="B3233" s="28">
        <v>534675</v>
      </c>
      <c r="C3233" s="28" t="s">
        <v>3723</v>
      </c>
      <c r="D3233" s="28" t="s">
        <v>642</v>
      </c>
    </row>
    <row r="3234" spans="1:4">
      <c r="A3234" s="28" t="s">
        <v>3722</v>
      </c>
      <c r="B3234" s="28">
        <v>505502</v>
      </c>
      <c r="C3234" s="28" t="s">
        <v>1451</v>
      </c>
      <c r="D3234" s="28" t="s">
        <v>661</v>
      </c>
    </row>
    <row r="3235" spans="1:4">
      <c r="A3235" s="28" t="s">
        <v>3721</v>
      </c>
      <c r="B3235" s="28">
        <v>526801</v>
      </c>
      <c r="C3235" s="28" t="s">
        <v>3720</v>
      </c>
      <c r="D3235" s="28" t="s">
        <v>647</v>
      </c>
    </row>
    <row r="3236" spans="1:4">
      <c r="A3236" s="28" t="s">
        <v>3719</v>
      </c>
      <c r="B3236" s="28">
        <v>540544</v>
      </c>
      <c r="C3236" s="28" t="s">
        <v>3718</v>
      </c>
      <c r="D3236" s="28" t="s">
        <v>647</v>
      </c>
    </row>
    <row r="3237" spans="1:4">
      <c r="A3237" s="28" t="s">
        <v>3717</v>
      </c>
      <c r="B3237" s="28">
        <v>532524</v>
      </c>
      <c r="C3237" s="28" t="s">
        <v>3713</v>
      </c>
      <c r="D3237" s="28" t="s">
        <v>1779</v>
      </c>
    </row>
    <row r="3238" spans="1:4">
      <c r="A3238" s="28" t="s">
        <v>3716</v>
      </c>
      <c r="B3238" s="28">
        <v>533344</v>
      </c>
      <c r="C3238" s="28" t="s">
        <v>3715</v>
      </c>
      <c r="D3238" s="28" t="s">
        <v>720</v>
      </c>
    </row>
    <row r="3239" spans="1:4">
      <c r="A3239" s="28" t="s">
        <v>3714</v>
      </c>
      <c r="B3239" s="28">
        <v>532524</v>
      </c>
      <c r="C3239" s="28" t="s">
        <v>3713</v>
      </c>
      <c r="D3239" s="28" t="s">
        <v>1779</v>
      </c>
    </row>
    <row r="3240" spans="1:4">
      <c r="A3240" s="28" t="s">
        <v>3712</v>
      </c>
      <c r="B3240" s="28">
        <v>539006</v>
      </c>
      <c r="C3240" s="28" t="s">
        <v>1451</v>
      </c>
      <c r="D3240" s="28" t="s">
        <v>712</v>
      </c>
    </row>
    <row r="3241" spans="1:4">
      <c r="A3241" s="28" t="s">
        <v>3711</v>
      </c>
      <c r="B3241" s="28">
        <v>509220</v>
      </c>
      <c r="C3241" s="28" t="s">
        <v>3710</v>
      </c>
      <c r="D3241" s="28" t="s">
        <v>928</v>
      </c>
    </row>
    <row r="3242" spans="1:4">
      <c r="A3242" s="28" t="s">
        <v>3709</v>
      </c>
      <c r="B3242" s="28">
        <v>539785</v>
      </c>
      <c r="C3242" s="28" t="s">
        <v>3708</v>
      </c>
      <c r="D3242" s="28" t="s">
        <v>1371</v>
      </c>
    </row>
    <row r="3243" spans="1:4">
      <c r="A3243" s="28" t="s">
        <v>3707</v>
      </c>
      <c r="B3243" s="28">
        <v>512591</v>
      </c>
      <c r="C3243" s="28" t="s">
        <v>1451</v>
      </c>
      <c r="D3243" s="28" t="s">
        <v>928</v>
      </c>
    </row>
    <row r="3244" spans="1:4">
      <c r="A3244" s="28" t="s">
        <v>3706</v>
      </c>
      <c r="B3244" s="28" t="s">
        <v>1451</v>
      </c>
      <c r="C3244" s="28" t="s">
        <v>3705</v>
      </c>
      <c r="D3244" s="28" t="s">
        <v>1449</v>
      </c>
    </row>
    <row r="3245" spans="1:4">
      <c r="A3245" s="28" t="s">
        <v>3704</v>
      </c>
      <c r="B3245" s="28">
        <v>512461</v>
      </c>
      <c r="C3245" s="28" t="s">
        <v>1451</v>
      </c>
      <c r="D3245" s="28" t="s">
        <v>928</v>
      </c>
    </row>
    <row r="3246" spans="1:4">
      <c r="A3246" s="28" t="s">
        <v>3703</v>
      </c>
      <c r="B3246" s="28">
        <v>512099</v>
      </c>
      <c r="C3246" s="28" t="s">
        <v>1451</v>
      </c>
      <c r="D3246" s="28" t="s">
        <v>763</v>
      </c>
    </row>
    <row r="3247" spans="1:4">
      <c r="A3247" s="28" t="s">
        <v>3702</v>
      </c>
      <c r="B3247" s="28">
        <v>532693</v>
      </c>
      <c r="C3247" s="28" t="s">
        <v>3701</v>
      </c>
      <c r="D3247" s="28" t="s">
        <v>647</v>
      </c>
    </row>
    <row r="3248" spans="1:4">
      <c r="A3248" s="28" t="s">
        <v>3700</v>
      </c>
      <c r="B3248" s="28">
        <v>533295</v>
      </c>
      <c r="C3248" s="28" t="s">
        <v>3699</v>
      </c>
      <c r="D3248" s="28" t="s">
        <v>639</v>
      </c>
    </row>
    <row r="3249" spans="1:4">
      <c r="A3249" s="28" t="s">
        <v>3698</v>
      </c>
      <c r="B3249" s="28">
        <v>506852</v>
      </c>
      <c r="C3249" s="28" t="s">
        <v>1451</v>
      </c>
      <c r="D3249" s="28" t="s">
        <v>397</v>
      </c>
    </row>
    <row r="3250" spans="1:4">
      <c r="A3250" s="28" t="s">
        <v>3697</v>
      </c>
      <c r="B3250" s="28">
        <v>506618</v>
      </c>
      <c r="C3250" s="28" t="s">
        <v>3696</v>
      </c>
      <c r="D3250" s="28" t="s">
        <v>723</v>
      </c>
    </row>
    <row r="3251" spans="1:4">
      <c r="A3251" s="28" t="s">
        <v>3695</v>
      </c>
      <c r="B3251" s="28">
        <v>500346</v>
      </c>
      <c r="C3251" s="28" t="s">
        <v>1451</v>
      </c>
      <c r="D3251" s="28" t="s">
        <v>1513</v>
      </c>
    </row>
    <row r="3252" spans="1:4">
      <c r="A3252" s="28" t="s">
        <v>3694</v>
      </c>
      <c r="B3252" s="28">
        <v>532461</v>
      </c>
      <c r="C3252" s="28" t="s">
        <v>3693</v>
      </c>
      <c r="D3252" s="28" t="s">
        <v>639</v>
      </c>
    </row>
    <row r="3253" spans="1:4">
      <c r="A3253" s="28" t="s">
        <v>3692</v>
      </c>
      <c r="B3253" s="28">
        <v>532891</v>
      </c>
      <c r="C3253" s="28" t="s">
        <v>3691</v>
      </c>
      <c r="D3253" s="28" t="s">
        <v>642</v>
      </c>
    </row>
    <row r="3254" spans="1:4">
      <c r="A3254" s="28" t="s">
        <v>3690</v>
      </c>
      <c r="B3254" s="28">
        <v>540492</v>
      </c>
      <c r="C3254" s="28" t="s">
        <v>1451</v>
      </c>
      <c r="D3254" s="28" t="s">
        <v>928</v>
      </c>
    </row>
    <row r="3255" spans="1:4">
      <c r="A3255" s="28" t="s">
        <v>3689</v>
      </c>
      <c r="B3255" s="28">
        <v>523315</v>
      </c>
      <c r="C3255" s="28" t="s">
        <v>1451</v>
      </c>
      <c r="D3255" s="28" t="s">
        <v>1371</v>
      </c>
    </row>
    <row r="3256" spans="1:4">
      <c r="A3256" s="28" t="s">
        <v>3688</v>
      </c>
      <c r="B3256" s="28">
        <v>538993</v>
      </c>
      <c r="C3256" s="28" t="s">
        <v>1451</v>
      </c>
      <c r="D3256" s="28" t="s">
        <v>642</v>
      </c>
    </row>
    <row r="3257" spans="1:4">
      <c r="A3257" s="28" t="s">
        <v>3687</v>
      </c>
      <c r="B3257" s="28">
        <v>540159</v>
      </c>
      <c r="C3257" s="28" t="s">
        <v>1451</v>
      </c>
      <c r="D3257" s="28" t="s">
        <v>1663</v>
      </c>
    </row>
    <row r="3258" spans="1:4">
      <c r="A3258" s="28" t="s">
        <v>3686</v>
      </c>
      <c r="B3258" s="28">
        <v>538647</v>
      </c>
      <c r="C3258" s="28" t="s">
        <v>1451</v>
      </c>
      <c r="D3258" s="28" t="s">
        <v>720</v>
      </c>
    </row>
    <row r="3259" spans="1:4">
      <c r="A3259" s="28" t="s">
        <v>3685</v>
      </c>
      <c r="B3259" s="28" t="s">
        <v>1451</v>
      </c>
      <c r="C3259" s="28" t="s">
        <v>3684</v>
      </c>
      <c r="D3259" s="28" t="s">
        <v>1449</v>
      </c>
    </row>
    <row r="3260" spans="1:4">
      <c r="A3260" s="28" t="s">
        <v>3683</v>
      </c>
      <c r="B3260" s="28">
        <v>531562</v>
      </c>
      <c r="C3260" s="28" t="s">
        <v>1451</v>
      </c>
      <c r="D3260" s="28" t="s">
        <v>636</v>
      </c>
    </row>
    <row r="3261" spans="1:4">
      <c r="A3261" s="28" t="s">
        <v>3682</v>
      </c>
      <c r="B3261" s="28">
        <v>517556</v>
      </c>
      <c r="C3261" s="28" t="s">
        <v>3681</v>
      </c>
      <c r="D3261" s="28" t="s">
        <v>642</v>
      </c>
    </row>
    <row r="3262" spans="1:4">
      <c r="A3262" s="28" t="s">
        <v>3680</v>
      </c>
      <c r="B3262" s="28">
        <v>532689</v>
      </c>
      <c r="C3262" s="28" t="s">
        <v>3679</v>
      </c>
      <c r="D3262" s="28" t="s">
        <v>968</v>
      </c>
    </row>
    <row r="3263" spans="1:4">
      <c r="A3263" s="28" t="s">
        <v>3678</v>
      </c>
      <c r="B3263" s="28">
        <v>536659</v>
      </c>
      <c r="C3263" s="28" t="s">
        <v>1451</v>
      </c>
      <c r="D3263" s="28" t="s">
        <v>647</v>
      </c>
    </row>
    <row r="3264" spans="1:4">
      <c r="A3264" s="28" t="s">
        <v>3677</v>
      </c>
      <c r="B3264" s="28">
        <v>534109</v>
      </c>
      <c r="C3264" s="28" t="s">
        <v>1451</v>
      </c>
      <c r="D3264" s="28" t="s">
        <v>720</v>
      </c>
    </row>
    <row r="3265" spans="1:4">
      <c r="A3265" s="28" t="s">
        <v>3676</v>
      </c>
      <c r="B3265" s="28">
        <v>511116</v>
      </c>
      <c r="C3265" s="28" t="s">
        <v>1451</v>
      </c>
      <c r="D3265" s="28" t="s">
        <v>1640</v>
      </c>
    </row>
    <row r="3266" spans="1:4">
      <c r="A3266" s="28" t="s">
        <v>3675</v>
      </c>
      <c r="B3266" s="28">
        <v>538596</v>
      </c>
      <c r="C3266" s="28" t="s">
        <v>1451</v>
      </c>
      <c r="D3266" s="28" t="s">
        <v>642</v>
      </c>
    </row>
    <row r="3267" spans="1:4">
      <c r="A3267" s="28" t="s">
        <v>3674</v>
      </c>
      <c r="B3267" s="28">
        <v>530281</v>
      </c>
      <c r="C3267" s="28" t="s">
        <v>1451</v>
      </c>
      <c r="D3267" s="28" t="s">
        <v>846</v>
      </c>
    </row>
    <row r="3268" spans="1:4">
      <c r="A3268" s="28" t="s">
        <v>3673</v>
      </c>
      <c r="B3268" s="28">
        <v>530281</v>
      </c>
      <c r="C3268" s="28" t="s">
        <v>1451</v>
      </c>
      <c r="D3268" s="28" t="s">
        <v>846</v>
      </c>
    </row>
    <row r="3269" spans="1:4">
      <c r="A3269" s="28" t="s">
        <v>3672</v>
      </c>
      <c r="B3269" s="28">
        <v>590099</v>
      </c>
      <c r="C3269" s="28" t="s">
        <v>3671</v>
      </c>
      <c r="D3269" s="28" t="s">
        <v>661</v>
      </c>
    </row>
    <row r="3270" spans="1:4">
      <c r="A3270" s="28" t="s">
        <v>3670</v>
      </c>
      <c r="B3270" s="28">
        <v>590110</v>
      </c>
      <c r="C3270" s="28" t="s">
        <v>3669</v>
      </c>
      <c r="D3270" s="28" t="s">
        <v>661</v>
      </c>
    </row>
    <row r="3271" spans="1:4">
      <c r="A3271" s="28" t="s">
        <v>3668</v>
      </c>
      <c r="B3271" s="28">
        <v>539978</v>
      </c>
      <c r="C3271" s="28" t="s">
        <v>3667</v>
      </c>
      <c r="D3271" s="28" t="s">
        <v>717</v>
      </c>
    </row>
    <row r="3272" spans="1:4">
      <c r="A3272" s="28" t="s">
        <v>3666</v>
      </c>
      <c r="B3272" s="28">
        <v>539962</v>
      </c>
      <c r="C3272" s="28" t="s">
        <v>1451</v>
      </c>
      <c r="D3272" s="28" t="s">
        <v>720</v>
      </c>
    </row>
    <row r="3273" spans="1:4">
      <c r="A3273" s="28" t="s">
        <v>3665</v>
      </c>
      <c r="B3273" s="28">
        <v>535719</v>
      </c>
      <c r="C3273" s="28" t="s">
        <v>1451</v>
      </c>
      <c r="D3273" s="28" t="s">
        <v>664</v>
      </c>
    </row>
    <row r="3274" spans="1:4">
      <c r="A3274" s="28" t="s">
        <v>3664</v>
      </c>
      <c r="B3274" s="28">
        <v>535719</v>
      </c>
      <c r="C3274" s="28" t="s">
        <v>1451</v>
      </c>
      <c r="D3274" s="28" t="s">
        <v>664</v>
      </c>
    </row>
    <row r="3275" spans="1:4">
      <c r="A3275" s="28" t="s">
        <v>3663</v>
      </c>
      <c r="B3275" s="28">
        <v>539678</v>
      </c>
      <c r="C3275" s="28" t="s">
        <v>3662</v>
      </c>
      <c r="D3275" s="28" t="s">
        <v>1341</v>
      </c>
    </row>
    <row r="3276" spans="1:4">
      <c r="A3276" s="28" t="s">
        <v>3661</v>
      </c>
      <c r="B3276" s="28">
        <v>532866</v>
      </c>
      <c r="C3276" s="28" t="s">
        <v>3660</v>
      </c>
      <c r="D3276" s="28" t="s">
        <v>664</v>
      </c>
    </row>
    <row r="3277" spans="1:4">
      <c r="A3277" s="28" t="s">
        <v>3659</v>
      </c>
      <c r="B3277" s="28">
        <v>532024</v>
      </c>
      <c r="C3277" s="28" t="s">
        <v>1451</v>
      </c>
      <c r="D3277" s="28" t="s">
        <v>661</v>
      </c>
    </row>
    <row r="3278" spans="1:4">
      <c r="A3278" s="28" t="s">
        <v>3658</v>
      </c>
      <c r="B3278" s="28">
        <v>536456</v>
      </c>
      <c r="C3278" s="28" t="s">
        <v>1451</v>
      </c>
      <c r="D3278" s="28" t="s">
        <v>130</v>
      </c>
    </row>
    <row r="3279" spans="1:4">
      <c r="A3279" s="28" t="s">
        <v>3657</v>
      </c>
      <c r="B3279" s="28">
        <v>509845</v>
      </c>
      <c r="C3279" s="28" t="s">
        <v>1451</v>
      </c>
      <c r="D3279" s="28" t="s">
        <v>642</v>
      </c>
    </row>
    <row r="3280" spans="1:4">
      <c r="A3280" s="28" t="s">
        <v>3656</v>
      </c>
      <c r="B3280" s="28" t="s">
        <v>1451</v>
      </c>
      <c r="C3280" s="28" t="s">
        <v>3655</v>
      </c>
      <c r="D3280" s="28" t="s">
        <v>1449</v>
      </c>
    </row>
    <row r="3281" spans="1:4">
      <c r="A3281" s="28" t="s">
        <v>3654</v>
      </c>
      <c r="B3281" s="28">
        <v>533284</v>
      </c>
      <c r="C3281" s="28" t="s">
        <v>3653</v>
      </c>
      <c r="D3281" s="28" t="s">
        <v>647</v>
      </c>
    </row>
    <row r="3282" spans="1:4">
      <c r="A3282" s="28" t="s">
        <v>3652</v>
      </c>
      <c r="B3282" s="28">
        <v>530917</v>
      </c>
      <c r="C3282" s="28" t="s">
        <v>1451</v>
      </c>
      <c r="D3282" s="28" t="s">
        <v>1467</v>
      </c>
    </row>
    <row r="3283" spans="1:4">
      <c r="A3283" s="28" t="s">
        <v>3651</v>
      </c>
      <c r="B3283" s="28">
        <v>517447</v>
      </c>
      <c r="C3283" s="28" t="s">
        <v>3649</v>
      </c>
      <c r="D3283" s="28" t="s">
        <v>1341</v>
      </c>
    </row>
    <row r="3284" spans="1:4">
      <c r="A3284" s="28" t="s">
        <v>3650</v>
      </c>
      <c r="B3284" s="28">
        <v>517447</v>
      </c>
      <c r="C3284" s="28" t="s">
        <v>3649</v>
      </c>
      <c r="D3284" s="28" t="s">
        <v>1341</v>
      </c>
    </row>
    <row r="3285" spans="1:4">
      <c r="A3285" s="28" t="s">
        <v>3648</v>
      </c>
      <c r="B3285" s="28">
        <v>532735</v>
      </c>
      <c r="C3285" s="28" t="s">
        <v>3647</v>
      </c>
      <c r="D3285" s="28" t="s">
        <v>664</v>
      </c>
    </row>
    <row r="3286" spans="1:4">
      <c r="A3286" s="28" t="s">
        <v>3646</v>
      </c>
      <c r="B3286" s="28">
        <v>512565</v>
      </c>
      <c r="C3286" s="28" t="s">
        <v>1451</v>
      </c>
      <c r="D3286" s="28" t="s">
        <v>130</v>
      </c>
    </row>
    <row r="3287" spans="1:4">
      <c r="A3287" s="28" t="s">
        <v>3645</v>
      </c>
      <c r="B3287" s="28">
        <v>538119</v>
      </c>
      <c r="C3287" s="28" t="s">
        <v>1451</v>
      </c>
      <c r="D3287" s="28" t="s">
        <v>636</v>
      </c>
    </row>
    <row r="3288" spans="1:4">
      <c r="A3288" s="28" t="s">
        <v>3644</v>
      </c>
      <c r="B3288" s="28">
        <v>524502</v>
      </c>
      <c r="C3288" s="28" t="s">
        <v>1451</v>
      </c>
      <c r="D3288" s="28" t="s">
        <v>946</v>
      </c>
    </row>
    <row r="3289" spans="1:4">
      <c r="A3289" s="28" t="s">
        <v>3643</v>
      </c>
      <c r="B3289" s="28">
        <v>524502</v>
      </c>
      <c r="C3289" s="28" t="s">
        <v>1451</v>
      </c>
      <c r="D3289" s="28" t="s">
        <v>946</v>
      </c>
    </row>
    <row r="3290" spans="1:4">
      <c r="A3290" s="28" t="s">
        <v>3642</v>
      </c>
      <c r="B3290" s="28">
        <v>502271</v>
      </c>
      <c r="C3290" s="28" t="s">
        <v>1451</v>
      </c>
      <c r="D3290" s="28" t="s">
        <v>794</v>
      </c>
    </row>
    <row r="3291" spans="1:4">
      <c r="A3291" s="28" t="s">
        <v>3641</v>
      </c>
      <c r="B3291" s="28">
        <v>520073</v>
      </c>
      <c r="C3291" s="28" t="s">
        <v>1451</v>
      </c>
      <c r="D3291" s="28" t="s">
        <v>705</v>
      </c>
    </row>
    <row r="3292" spans="1:4">
      <c r="A3292" s="28" t="s">
        <v>3640</v>
      </c>
      <c r="B3292" s="28">
        <v>590070</v>
      </c>
      <c r="C3292" s="28" t="s">
        <v>3638</v>
      </c>
      <c r="D3292" s="28" t="s">
        <v>1663</v>
      </c>
    </row>
    <row r="3293" spans="1:4">
      <c r="A3293" s="28" t="s">
        <v>3639</v>
      </c>
      <c r="B3293" s="28">
        <v>590070</v>
      </c>
      <c r="C3293" s="28" t="s">
        <v>3638</v>
      </c>
      <c r="D3293" s="28" t="s">
        <v>1663</v>
      </c>
    </row>
    <row r="3294" spans="1:4">
      <c r="A3294" s="28" t="s">
        <v>3637</v>
      </c>
      <c r="B3294" s="28">
        <v>532692</v>
      </c>
      <c r="C3294" s="28" t="s">
        <v>3636</v>
      </c>
      <c r="D3294" s="28" t="s">
        <v>846</v>
      </c>
    </row>
    <row r="3295" spans="1:4">
      <c r="A3295" s="28" t="s">
        <v>3635</v>
      </c>
      <c r="B3295" s="28">
        <v>539673</v>
      </c>
      <c r="C3295" s="28" t="s">
        <v>1451</v>
      </c>
      <c r="D3295" s="28" t="s">
        <v>536</v>
      </c>
    </row>
    <row r="3296" spans="1:4">
      <c r="A3296" s="28" t="s">
        <v>3634</v>
      </c>
      <c r="B3296" s="28">
        <v>531273</v>
      </c>
      <c r="C3296" s="28" t="s">
        <v>1451</v>
      </c>
      <c r="D3296" s="28" t="s">
        <v>642</v>
      </c>
    </row>
    <row r="3297" spans="1:4">
      <c r="A3297" s="28" t="s">
        <v>3633</v>
      </c>
      <c r="B3297" s="28">
        <v>531273</v>
      </c>
      <c r="C3297" s="28" t="s">
        <v>1451</v>
      </c>
      <c r="D3297" s="28" t="s">
        <v>642</v>
      </c>
    </row>
    <row r="3298" spans="1:4">
      <c r="A3298" s="28" t="s">
        <v>3632</v>
      </c>
      <c r="B3298" s="28">
        <v>539814</v>
      </c>
      <c r="C3298" s="28" t="s">
        <v>1451</v>
      </c>
      <c r="D3298" s="28" t="s">
        <v>928</v>
      </c>
    </row>
    <row r="3299" spans="1:4">
      <c r="A3299" s="28" t="s">
        <v>3631</v>
      </c>
      <c r="B3299" s="28">
        <v>540125</v>
      </c>
      <c r="C3299" s="28" t="s">
        <v>1451</v>
      </c>
      <c r="D3299" s="28" t="s">
        <v>763</v>
      </c>
    </row>
    <row r="3300" spans="1:4">
      <c r="A3300" s="28" t="s">
        <v>3630</v>
      </c>
      <c r="B3300" s="28">
        <v>532497</v>
      </c>
      <c r="C3300" s="28" t="s">
        <v>3629</v>
      </c>
      <c r="D3300" s="28" t="s">
        <v>1545</v>
      </c>
    </row>
    <row r="3301" spans="1:4">
      <c r="A3301" s="28" t="s">
        <v>3628</v>
      </c>
      <c r="B3301" s="28">
        <v>531412</v>
      </c>
      <c r="C3301" s="28" t="s">
        <v>1451</v>
      </c>
      <c r="D3301" s="28" t="s">
        <v>941</v>
      </c>
    </row>
    <row r="3302" spans="1:4">
      <c r="A3302" s="28" t="s">
        <v>3627</v>
      </c>
      <c r="B3302" s="28">
        <v>531412</v>
      </c>
      <c r="C3302" s="28" t="s">
        <v>1451</v>
      </c>
      <c r="D3302" s="28" t="s">
        <v>941</v>
      </c>
    </row>
    <row r="3303" spans="1:4">
      <c r="A3303" s="28" t="s">
        <v>3626</v>
      </c>
      <c r="B3303" s="28">
        <v>539837</v>
      </c>
      <c r="C3303" s="28" t="s">
        <v>1451</v>
      </c>
      <c r="D3303" s="28" t="s">
        <v>794</v>
      </c>
    </row>
    <row r="3304" spans="1:4">
      <c r="A3304" s="28" t="s">
        <v>3625</v>
      </c>
      <c r="B3304" s="28">
        <v>526813</v>
      </c>
      <c r="C3304" s="28" t="s">
        <v>1451</v>
      </c>
      <c r="D3304" s="28" t="s">
        <v>1626</v>
      </c>
    </row>
    <row r="3305" spans="1:4">
      <c r="A3305" s="28" t="s">
        <v>3624</v>
      </c>
      <c r="B3305" s="28">
        <v>531552</v>
      </c>
      <c r="C3305" s="28" t="s">
        <v>1451</v>
      </c>
      <c r="D3305" s="28" t="s">
        <v>642</v>
      </c>
    </row>
    <row r="3306" spans="1:4">
      <c r="A3306" s="28" t="s">
        <v>3623</v>
      </c>
      <c r="B3306" s="28">
        <v>538921</v>
      </c>
      <c r="C3306" s="28" t="s">
        <v>1451</v>
      </c>
      <c r="D3306" s="28" t="s">
        <v>130</v>
      </c>
    </row>
    <row r="3307" spans="1:4">
      <c r="A3307" s="28" t="s">
        <v>3622</v>
      </c>
      <c r="B3307" s="28">
        <v>514316</v>
      </c>
      <c r="C3307" s="28" t="s">
        <v>1451</v>
      </c>
      <c r="D3307" s="28" t="s">
        <v>636</v>
      </c>
    </row>
    <row r="3308" spans="1:4">
      <c r="A3308" s="28" t="s">
        <v>3621</v>
      </c>
      <c r="B3308" s="28">
        <v>531887</v>
      </c>
      <c r="C3308" s="28" t="s">
        <v>1451</v>
      </c>
      <c r="D3308" s="28" t="s">
        <v>763</v>
      </c>
    </row>
    <row r="3309" spans="1:4">
      <c r="A3309" s="28" t="s">
        <v>3620</v>
      </c>
      <c r="B3309" s="28">
        <v>540270</v>
      </c>
      <c r="C3309" s="28" t="s">
        <v>1451</v>
      </c>
      <c r="D3309" s="28" t="s">
        <v>928</v>
      </c>
    </row>
    <row r="3310" spans="1:4">
      <c r="A3310" s="28" t="s">
        <v>3619</v>
      </c>
      <c r="B3310" s="28">
        <v>542649</v>
      </c>
      <c r="C3310" s="28" t="s">
        <v>3618</v>
      </c>
      <c r="D3310" s="28" t="s">
        <v>2681</v>
      </c>
    </row>
    <row r="3311" spans="1:4">
      <c r="A3311" s="28" t="s">
        <v>3617</v>
      </c>
      <c r="B3311" s="28">
        <v>500339</v>
      </c>
      <c r="C3311" s="28" t="s">
        <v>3616</v>
      </c>
      <c r="D3311" s="28" t="s">
        <v>595</v>
      </c>
    </row>
    <row r="3312" spans="1:4">
      <c r="A3312" s="28" t="s">
        <v>3615</v>
      </c>
      <c r="B3312" s="28">
        <v>532441</v>
      </c>
      <c r="C3312" s="28" t="s">
        <v>1451</v>
      </c>
      <c r="D3312" s="28" t="s">
        <v>636</v>
      </c>
    </row>
    <row r="3313" spans="1:4">
      <c r="A3313" s="28" t="s">
        <v>3614</v>
      </c>
      <c r="B3313" s="28">
        <v>531694</v>
      </c>
      <c r="C3313" s="28" t="s">
        <v>1451</v>
      </c>
      <c r="D3313" s="28" t="s">
        <v>642</v>
      </c>
    </row>
    <row r="3314" spans="1:4">
      <c r="A3314" s="28" t="s">
        <v>3613</v>
      </c>
      <c r="B3314" s="28">
        <v>523523</v>
      </c>
      <c r="C3314" s="28" t="s">
        <v>3612</v>
      </c>
      <c r="D3314" s="28" t="s">
        <v>1371</v>
      </c>
    </row>
    <row r="3315" spans="1:4">
      <c r="A3315" s="28" t="s">
        <v>3611</v>
      </c>
      <c r="B3315" s="28">
        <v>530111</v>
      </c>
      <c r="C3315" s="28" t="s">
        <v>1451</v>
      </c>
      <c r="D3315" s="28" t="s">
        <v>846</v>
      </c>
    </row>
    <row r="3316" spans="1:4">
      <c r="A3316" s="28" t="s">
        <v>3610</v>
      </c>
      <c r="B3316" s="28">
        <v>530699</v>
      </c>
      <c r="C3316" s="28" t="s">
        <v>3609</v>
      </c>
      <c r="D3316" s="28" t="s">
        <v>636</v>
      </c>
    </row>
    <row r="3317" spans="1:4">
      <c r="A3317" s="28" t="s">
        <v>3608</v>
      </c>
      <c r="B3317" s="28">
        <v>532826</v>
      </c>
      <c r="C3317" s="28" t="s">
        <v>3607</v>
      </c>
      <c r="D3317" s="28" t="s">
        <v>1478</v>
      </c>
    </row>
    <row r="3318" spans="1:4">
      <c r="A3318" s="28" t="s">
        <v>3606</v>
      </c>
      <c r="B3318" s="28">
        <v>503127</v>
      </c>
      <c r="C3318" s="28" t="s">
        <v>1451</v>
      </c>
      <c r="D3318" s="28" t="s">
        <v>717</v>
      </c>
    </row>
    <row r="3319" spans="1:4">
      <c r="A3319" s="28" t="s">
        <v>3605</v>
      </c>
      <c r="B3319" s="28">
        <v>532503</v>
      </c>
      <c r="C3319" s="28" t="s">
        <v>1451</v>
      </c>
      <c r="D3319" s="28" t="s">
        <v>636</v>
      </c>
    </row>
    <row r="3320" spans="1:4">
      <c r="A3320" s="28" t="s">
        <v>3604</v>
      </c>
      <c r="B3320" s="28">
        <v>538707</v>
      </c>
      <c r="C3320" s="28" t="s">
        <v>1451</v>
      </c>
      <c r="D3320" s="28" t="s">
        <v>846</v>
      </c>
    </row>
    <row r="3321" spans="1:4">
      <c r="A3321" s="28" t="s">
        <v>3603</v>
      </c>
      <c r="B3321" s="28">
        <v>526873</v>
      </c>
      <c r="C3321" s="28" t="s">
        <v>1451</v>
      </c>
      <c r="D3321" s="28" t="s">
        <v>2139</v>
      </c>
    </row>
    <row r="3322" spans="1:4">
      <c r="A3322" s="28" t="s">
        <v>3602</v>
      </c>
      <c r="B3322" s="28">
        <v>530253</v>
      </c>
      <c r="C3322" s="28" t="s">
        <v>1451</v>
      </c>
      <c r="D3322" s="28" t="s">
        <v>139</v>
      </c>
    </row>
    <row r="3323" spans="1:4">
      <c r="A3323" s="28" t="s">
        <v>3601</v>
      </c>
      <c r="B3323" s="28">
        <v>507962</v>
      </c>
      <c r="C3323" s="28" t="s">
        <v>1451</v>
      </c>
      <c r="D3323" s="28" t="s">
        <v>720</v>
      </c>
    </row>
    <row r="3324" spans="1:4">
      <c r="A3324" s="28" t="s">
        <v>3600</v>
      </c>
      <c r="B3324" s="28">
        <v>526662</v>
      </c>
      <c r="C3324" s="28" t="s">
        <v>3599</v>
      </c>
      <c r="D3324" s="28" t="s">
        <v>647</v>
      </c>
    </row>
    <row r="3325" spans="1:4">
      <c r="A3325" s="28" t="s">
        <v>3598</v>
      </c>
      <c r="B3325" s="28">
        <v>531500</v>
      </c>
      <c r="C3325" s="28" t="s">
        <v>3597</v>
      </c>
      <c r="D3325" s="28" t="s">
        <v>763</v>
      </c>
    </row>
    <row r="3326" spans="1:4">
      <c r="A3326" s="28" t="s">
        <v>3596</v>
      </c>
      <c r="B3326" s="28">
        <v>526823</v>
      </c>
      <c r="C3326" s="28" t="s">
        <v>1451</v>
      </c>
      <c r="D3326" s="28" t="s">
        <v>642</v>
      </c>
    </row>
    <row r="3327" spans="1:4">
      <c r="A3327" s="28" t="s">
        <v>3595</v>
      </c>
      <c r="B3327" s="28">
        <v>514028</v>
      </c>
      <c r="C3327" s="28" t="s">
        <v>1451</v>
      </c>
      <c r="D3327" s="28" t="s">
        <v>636</v>
      </c>
    </row>
    <row r="3328" spans="1:4">
      <c r="A3328" s="28" t="s">
        <v>3594</v>
      </c>
      <c r="B3328" s="28">
        <v>539495</v>
      </c>
      <c r="C3328" s="28" t="s">
        <v>1451</v>
      </c>
      <c r="D3328" s="28" t="s">
        <v>720</v>
      </c>
    </row>
    <row r="3329" spans="1:4">
      <c r="A3329" s="28" t="s">
        <v>3593</v>
      </c>
      <c r="B3329" s="28">
        <v>513369</v>
      </c>
      <c r="C3329" s="28" t="s">
        <v>1451</v>
      </c>
      <c r="D3329" s="28" t="s">
        <v>712</v>
      </c>
    </row>
    <row r="3330" spans="1:4">
      <c r="A3330" s="28" t="s">
        <v>3592</v>
      </c>
      <c r="B3330" s="28" t="s">
        <v>1451</v>
      </c>
      <c r="C3330" s="28" t="s">
        <v>3591</v>
      </c>
      <c r="D3330" s="28" t="s">
        <v>1449</v>
      </c>
    </row>
    <row r="3331" spans="1:4">
      <c r="A3331" s="28" t="s">
        <v>3590</v>
      </c>
      <c r="B3331" s="28">
        <v>541601</v>
      </c>
      <c r="C3331" s="28" t="s">
        <v>1451</v>
      </c>
      <c r="D3331" s="28" t="s">
        <v>188</v>
      </c>
    </row>
    <row r="3332" spans="1:4">
      <c r="A3332" s="28" t="s">
        <v>3589</v>
      </c>
      <c r="B3332" s="28">
        <v>522257</v>
      </c>
      <c r="C3332" s="28" t="s">
        <v>1451</v>
      </c>
      <c r="D3332" s="28" t="s">
        <v>231</v>
      </c>
    </row>
    <row r="3333" spans="1:4">
      <c r="A3333" s="28" t="s">
        <v>3588</v>
      </c>
      <c r="B3333" s="28">
        <v>517522</v>
      </c>
      <c r="C3333" s="28" t="s">
        <v>1451</v>
      </c>
      <c r="D3333" s="28" t="s">
        <v>705</v>
      </c>
    </row>
    <row r="3334" spans="1:4">
      <c r="A3334" s="28" t="s">
        <v>3587</v>
      </c>
      <c r="B3334" s="28">
        <v>512409</v>
      </c>
      <c r="C3334" s="28" t="s">
        <v>1451</v>
      </c>
      <c r="D3334" s="28" t="s">
        <v>720</v>
      </c>
    </row>
    <row r="3335" spans="1:4">
      <c r="A3335" s="28" t="s">
        <v>3586</v>
      </c>
      <c r="B3335" s="28" t="s">
        <v>1451</v>
      </c>
      <c r="C3335" s="28" t="s">
        <v>3585</v>
      </c>
      <c r="D3335" s="28" t="s">
        <v>1449</v>
      </c>
    </row>
    <row r="3336" spans="1:4">
      <c r="A3336" s="28" t="s">
        <v>3584</v>
      </c>
      <c r="B3336" s="28">
        <v>500354</v>
      </c>
      <c r="C3336" s="28" t="s">
        <v>3583</v>
      </c>
      <c r="D3336" s="28" t="s">
        <v>523</v>
      </c>
    </row>
    <row r="3337" spans="1:4">
      <c r="A3337" s="28" t="s">
        <v>3582</v>
      </c>
      <c r="B3337" s="28">
        <v>532665</v>
      </c>
      <c r="C3337" s="28" t="s">
        <v>3581</v>
      </c>
      <c r="D3337" s="28" t="s">
        <v>636</v>
      </c>
    </row>
    <row r="3338" spans="1:4">
      <c r="A3338" s="28" t="s">
        <v>3580</v>
      </c>
      <c r="B3338" s="28">
        <v>500355</v>
      </c>
      <c r="C3338" s="28" t="s">
        <v>3578</v>
      </c>
      <c r="D3338" s="28" t="s">
        <v>723</v>
      </c>
    </row>
    <row r="3339" spans="1:4">
      <c r="A3339" s="28" t="s">
        <v>3579</v>
      </c>
      <c r="B3339" s="28">
        <v>500355</v>
      </c>
      <c r="C3339" s="28" t="s">
        <v>3578</v>
      </c>
      <c r="D3339" s="28" t="s">
        <v>723</v>
      </c>
    </row>
    <row r="3340" spans="1:4">
      <c r="A3340" s="28" t="s">
        <v>3577</v>
      </c>
      <c r="B3340" s="28">
        <v>534734</v>
      </c>
      <c r="C3340" s="28" t="s">
        <v>1451</v>
      </c>
      <c r="D3340" s="28" t="s">
        <v>121</v>
      </c>
    </row>
    <row r="3341" spans="1:4">
      <c r="A3341" s="28" t="s">
        <v>3576</v>
      </c>
      <c r="B3341" s="28">
        <v>522281</v>
      </c>
      <c r="C3341" s="28" t="s">
        <v>1451</v>
      </c>
      <c r="D3341" s="28" t="s">
        <v>674</v>
      </c>
    </row>
    <row r="3342" spans="1:4">
      <c r="A3342" s="28" t="s">
        <v>3575</v>
      </c>
      <c r="B3342" s="28">
        <v>500357</v>
      </c>
      <c r="C3342" s="28" t="s">
        <v>1451</v>
      </c>
      <c r="D3342" s="28" t="s">
        <v>1371</v>
      </c>
    </row>
    <row r="3343" spans="1:4">
      <c r="A3343" s="28" t="s">
        <v>3574</v>
      </c>
      <c r="B3343" s="28">
        <v>500358</v>
      </c>
      <c r="C3343" s="28" t="s">
        <v>1451</v>
      </c>
      <c r="D3343" s="28" t="s">
        <v>720</v>
      </c>
    </row>
    <row r="3344" spans="1:4">
      <c r="A3344" s="28" t="s">
        <v>3573</v>
      </c>
      <c r="B3344" s="28">
        <v>524037</v>
      </c>
      <c r="C3344" s="28" t="s">
        <v>1451</v>
      </c>
      <c r="D3344" s="28" t="s">
        <v>133</v>
      </c>
    </row>
    <row r="3345" spans="1:4">
      <c r="A3345" s="28" t="s">
        <v>3572</v>
      </c>
      <c r="B3345" s="28">
        <v>502587</v>
      </c>
      <c r="C3345" s="28" t="s">
        <v>1451</v>
      </c>
      <c r="D3345" s="28" t="s">
        <v>1371</v>
      </c>
    </row>
    <row r="3346" spans="1:4">
      <c r="A3346" s="28" t="s">
        <v>3571</v>
      </c>
      <c r="B3346" s="28">
        <v>539309</v>
      </c>
      <c r="C3346" s="28" t="s">
        <v>3570</v>
      </c>
      <c r="D3346" s="28" t="s">
        <v>139</v>
      </c>
    </row>
    <row r="3347" spans="1:4">
      <c r="A3347" s="28" t="s">
        <v>3569</v>
      </c>
      <c r="B3347" s="28">
        <v>523289</v>
      </c>
      <c r="C3347" s="28" t="s">
        <v>1451</v>
      </c>
      <c r="D3347" s="28" t="s">
        <v>928</v>
      </c>
    </row>
    <row r="3348" spans="1:4">
      <c r="A3348" s="28" t="s">
        <v>3568</v>
      </c>
      <c r="B3348" s="28">
        <v>515127</v>
      </c>
      <c r="C3348" s="28" t="s">
        <v>1451</v>
      </c>
      <c r="D3348" s="28" t="s">
        <v>928</v>
      </c>
    </row>
    <row r="3349" spans="1:4">
      <c r="A3349" s="28" t="s">
        <v>3567</v>
      </c>
      <c r="B3349" s="28">
        <v>538540</v>
      </c>
      <c r="C3349" s="28" t="s">
        <v>1451</v>
      </c>
      <c r="D3349" s="28" t="s">
        <v>720</v>
      </c>
    </row>
    <row r="3350" spans="1:4">
      <c r="A3350" s="28" t="s">
        <v>3566</v>
      </c>
      <c r="B3350" s="28">
        <v>532369</v>
      </c>
      <c r="C3350" s="28" t="s">
        <v>3565</v>
      </c>
      <c r="D3350" s="28" t="s">
        <v>1756</v>
      </c>
    </row>
    <row r="3351" spans="1:4">
      <c r="A3351" s="28" t="s">
        <v>3564</v>
      </c>
      <c r="B3351" s="28">
        <v>532370</v>
      </c>
      <c r="C3351" s="28" t="s">
        <v>3563</v>
      </c>
      <c r="D3351" s="28" t="s">
        <v>664</v>
      </c>
    </row>
    <row r="3352" spans="1:4">
      <c r="A3352" s="28" t="s">
        <v>3562</v>
      </c>
      <c r="B3352" s="28">
        <v>514223</v>
      </c>
      <c r="C3352" s="28" t="s">
        <v>3561</v>
      </c>
      <c r="D3352" s="28" t="s">
        <v>928</v>
      </c>
    </row>
    <row r="3353" spans="1:4">
      <c r="A3353" s="28" t="s">
        <v>3560</v>
      </c>
      <c r="B3353" s="28">
        <v>530951</v>
      </c>
      <c r="C3353" s="28" t="s">
        <v>1451</v>
      </c>
      <c r="D3353" s="28" t="s">
        <v>1341</v>
      </c>
    </row>
    <row r="3354" spans="1:4">
      <c r="A3354" s="28" t="s">
        <v>3559</v>
      </c>
      <c r="B3354" s="28">
        <v>532527</v>
      </c>
      <c r="C3354" s="28" t="s">
        <v>3558</v>
      </c>
      <c r="D3354" s="28" t="s">
        <v>712</v>
      </c>
    </row>
    <row r="3355" spans="1:4">
      <c r="A3355" s="28" t="s">
        <v>3557</v>
      </c>
      <c r="B3355" s="28">
        <v>533262</v>
      </c>
      <c r="C3355" s="28" t="s">
        <v>3556</v>
      </c>
      <c r="D3355" s="28" t="s">
        <v>647</v>
      </c>
    </row>
    <row r="3356" spans="1:4">
      <c r="A3356" s="28" t="s">
        <v>3555</v>
      </c>
      <c r="B3356" s="28">
        <v>532690</v>
      </c>
      <c r="C3356" s="28" t="s">
        <v>3554</v>
      </c>
      <c r="D3356" s="28" t="s">
        <v>1566</v>
      </c>
    </row>
    <row r="3357" spans="1:4">
      <c r="A3357" s="28" t="s">
        <v>3553</v>
      </c>
      <c r="B3357" s="28">
        <v>530925</v>
      </c>
      <c r="C3357" s="28" t="s">
        <v>1451</v>
      </c>
      <c r="D3357" s="28" t="s">
        <v>720</v>
      </c>
    </row>
    <row r="3358" spans="1:4">
      <c r="A3358" s="28" t="s">
        <v>3552</v>
      </c>
      <c r="B3358" s="28">
        <v>507490</v>
      </c>
      <c r="C3358" s="28" t="s">
        <v>3551</v>
      </c>
      <c r="D3358" s="28" t="s">
        <v>523</v>
      </c>
    </row>
    <row r="3359" spans="1:4">
      <c r="A3359" s="28" t="s">
        <v>3550</v>
      </c>
      <c r="B3359" s="28">
        <v>531228</v>
      </c>
      <c r="C3359" s="28" t="s">
        <v>1451</v>
      </c>
      <c r="D3359" s="28" t="s">
        <v>720</v>
      </c>
    </row>
    <row r="3360" spans="1:4">
      <c r="A3360" s="28" t="s">
        <v>3549</v>
      </c>
      <c r="B3360" s="28">
        <v>532987</v>
      </c>
      <c r="C3360" s="28" t="s">
        <v>3548</v>
      </c>
      <c r="D3360" s="28" t="s">
        <v>705</v>
      </c>
    </row>
    <row r="3361" spans="1:4">
      <c r="A3361" s="28" t="s">
        <v>3547</v>
      </c>
      <c r="B3361" s="28">
        <v>532988</v>
      </c>
      <c r="C3361" s="28" t="s">
        <v>3546</v>
      </c>
      <c r="D3361" s="28" t="s">
        <v>705</v>
      </c>
    </row>
    <row r="3362" spans="1:4">
      <c r="A3362" s="28" t="s">
        <v>3545</v>
      </c>
      <c r="B3362" s="28">
        <v>505800</v>
      </c>
      <c r="C3362" s="28" t="s">
        <v>3544</v>
      </c>
      <c r="D3362" s="28" t="s">
        <v>705</v>
      </c>
    </row>
    <row r="3363" spans="1:4">
      <c r="A3363" s="28" t="s">
        <v>3543</v>
      </c>
      <c r="B3363" s="28">
        <v>532661</v>
      </c>
      <c r="C3363" s="28" t="s">
        <v>3542</v>
      </c>
      <c r="D3363" s="28" t="s">
        <v>705</v>
      </c>
    </row>
    <row r="3364" spans="1:4">
      <c r="A3364" s="28" t="s">
        <v>3541</v>
      </c>
      <c r="B3364" s="28">
        <v>541945</v>
      </c>
      <c r="C3364" s="28" t="s">
        <v>1451</v>
      </c>
      <c r="D3364" s="28" t="s">
        <v>647</v>
      </c>
    </row>
    <row r="3365" spans="1:4">
      <c r="A3365" s="28" t="s">
        <v>3540</v>
      </c>
      <c r="B3365" s="28">
        <v>531583</v>
      </c>
      <c r="C3365" s="28" t="s">
        <v>1451</v>
      </c>
      <c r="D3365" s="28" t="s">
        <v>720</v>
      </c>
    </row>
    <row r="3366" spans="1:4">
      <c r="A3366" s="28" t="s">
        <v>3539</v>
      </c>
      <c r="B3366" s="28">
        <v>500360</v>
      </c>
      <c r="C3366" s="28" t="s">
        <v>1451</v>
      </c>
      <c r="D3366" s="28" t="s">
        <v>231</v>
      </c>
    </row>
    <row r="3367" spans="1:4">
      <c r="A3367" s="28" t="s">
        <v>3538</v>
      </c>
      <c r="B3367" s="28">
        <v>501351</v>
      </c>
      <c r="C3367" s="28" t="s">
        <v>1451</v>
      </c>
      <c r="D3367" s="28" t="s">
        <v>1467</v>
      </c>
    </row>
    <row r="3368" spans="1:4">
      <c r="A3368" s="28" t="s">
        <v>3537</v>
      </c>
      <c r="B3368" s="28">
        <v>507966</v>
      </c>
      <c r="C3368" s="28" t="s">
        <v>1451</v>
      </c>
      <c r="D3368" s="28" t="s">
        <v>1527</v>
      </c>
    </row>
    <row r="3369" spans="1:4">
      <c r="A3369" s="28" t="s">
        <v>3536</v>
      </c>
      <c r="B3369" s="28">
        <v>522207</v>
      </c>
      <c r="C3369" s="28" t="s">
        <v>1451</v>
      </c>
      <c r="D3369" s="28" t="s">
        <v>705</v>
      </c>
    </row>
    <row r="3370" spans="1:4">
      <c r="A3370" s="28" t="s">
        <v>3535</v>
      </c>
      <c r="B3370" s="28">
        <v>522207</v>
      </c>
      <c r="C3370" s="28" t="s">
        <v>1451</v>
      </c>
      <c r="D3370" s="28" t="s">
        <v>705</v>
      </c>
    </row>
    <row r="3371" spans="1:4">
      <c r="A3371" s="28" t="s">
        <v>3534</v>
      </c>
      <c r="B3371" s="28">
        <v>524230</v>
      </c>
      <c r="C3371" s="28" t="s">
        <v>3533</v>
      </c>
      <c r="D3371" s="28" t="s">
        <v>133</v>
      </c>
    </row>
    <row r="3372" spans="1:4">
      <c r="A3372" s="28" t="s">
        <v>3532</v>
      </c>
      <c r="B3372" s="28">
        <v>531233</v>
      </c>
      <c r="C3372" s="28" t="s">
        <v>1451</v>
      </c>
      <c r="D3372" s="28" t="s">
        <v>794</v>
      </c>
    </row>
    <row r="3373" spans="1:4">
      <c r="A3373" s="28" t="s">
        <v>3531</v>
      </c>
      <c r="B3373" s="28">
        <v>507649</v>
      </c>
      <c r="C3373" s="28" t="s">
        <v>1451</v>
      </c>
      <c r="D3373" s="28" t="s">
        <v>1362</v>
      </c>
    </row>
    <row r="3374" spans="1:4">
      <c r="A3374" s="28" t="s">
        <v>3530</v>
      </c>
      <c r="B3374" s="28">
        <v>532918</v>
      </c>
      <c r="C3374" s="28" t="s">
        <v>1451</v>
      </c>
      <c r="D3374" s="28" t="s">
        <v>139</v>
      </c>
    </row>
    <row r="3375" spans="1:4">
      <c r="A3375" s="28" t="s">
        <v>3529</v>
      </c>
      <c r="B3375" s="28">
        <v>524610</v>
      </c>
      <c r="C3375" s="28" t="s">
        <v>1451</v>
      </c>
      <c r="D3375" s="28" t="s">
        <v>121</v>
      </c>
    </row>
    <row r="3376" spans="1:4">
      <c r="A3376" s="28" t="s">
        <v>3528</v>
      </c>
      <c r="B3376" s="28">
        <v>540796</v>
      </c>
      <c r="C3376" s="28" t="s">
        <v>1451</v>
      </c>
      <c r="D3376" s="28" t="s">
        <v>642</v>
      </c>
    </row>
    <row r="3377" spans="1:4">
      <c r="A3377" s="28" t="s">
        <v>3527</v>
      </c>
      <c r="B3377" s="28">
        <v>520111</v>
      </c>
      <c r="C3377" s="28" t="s">
        <v>3526</v>
      </c>
      <c r="D3377" s="28" t="s">
        <v>647</v>
      </c>
    </row>
    <row r="3378" spans="1:4">
      <c r="A3378" s="28" t="s">
        <v>3525</v>
      </c>
      <c r="B3378" s="28">
        <v>534597</v>
      </c>
      <c r="C3378" s="28" t="s">
        <v>3524</v>
      </c>
      <c r="D3378" s="28" t="s">
        <v>1779</v>
      </c>
    </row>
    <row r="3379" spans="1:4">
      <c r="A3379" s="28" t="s">
        <v>3523</v>
      </c>
      <c r="B3379" s="28">
        <v>533122</v>
      </c>
      <c r="C3379" s="28" t="s">
        <v>3522</v>
      </c>
      <c r="D3379" s="28" t="s">
        <v>1779</v>
      </c>
    </row>
    <row r="3380" spans="1:4">
      <c r="A3380" s="28" t="s">
        <v>3521</v>
      </c>
      <c r="B3380" s="28">
        <v>537840</v>
      </c>
      <c r="C3380" s="28" t="s">
        <v>1451</v>
      </c>
      <c r="D3380" s="28" t="s">
        <v>647</v>
      </c>
    </row>
    <row r="3381" spans="1:4">
      <c r="A3381" s="28" t="s">
        <v>3520</v>
      </c>
      <c r="B3381" s="28">
        <v>507300</v>
      </c>
      <c r="C3381" s="28" t="s">
        <v>1451</v>
      </c>
      <c r="D3381" s="28" t="s">
        <v>523</v>
      </c>
    </row>
    <row r="3382" spans="1:4">
      <c r="A3382" s="28" t="s">
        <v>3519</v>
      </c>
      <c r="B3382" s="28">
        <v>533294</v>
      </c>
      <c r="C3382" s="28" t="s">
        <v>3518</v>
      </c>
      <c r="D3382" s="28" t="s">
        <v>1545</v>
      </c>
    </row>
    <row r="3383" spans="1:4">
      <c r="A3383" s="28" t="s">
        <v>3517</v>
      </c>
      <c r="B3383" s="28">
        <v>526095</v>
      </c>
      <c r="C3383" s="28" t="s">
        <v>1451</v>
      </c>
      <c r="D3383" s="28" t="s">
        <v>1756</v>
      </c>
    </row>
    <row r="3384" spans="1:4">
      <c r="A3384" s="28" t="s">
        <v>3516</v>
      </c>
      <c r="B3384" s="28">
        <v>504341</v>
      </c>
      <c r="C3384" s="28" t="s">
        <v>1451</v>
      </c>
      <c r="D3384" s="28" t="s">
        <v>661</v>
      </c>
    </row>
    <row r="3385" spans="1:4">
      <c r="A3385" s="28" t="s">
        <v>3515</v>
      </c>
      <c r="B3385" s="28">
        <v>541634</v>
      </c>
      <c r="C3385" s="28" t="s">
        <v>1451</v>
      </c>
      <c r="D3385" s="28" t="s">
        <v>1756</v>
      </c>
    </row>
    <row r="3386" spans="1:4">
      <c r="A3386" s="28" t="s">
        <v>3514</v>
      </c>
      <c r="B3386" s="28">
        <v>531207</v>
      </c>
      <c r="C3386" s="28" t="s">
        <v>1451</v>
      </c>
      <c r="D3386" s="28" t="s">
        <v>188</v>
      </c>
    </row>
    <row r="3387" spans="1:4">
      <c r="A3387" s="28" t="s">
        <v>3513</v>
      </c>
      <c r="B3387" s="28">
        <v>500330</v>
      </c>
      <c r="C3387" s="28" t="s">
        <v>3512</v>
      </c>
      <c r="D3387" s="28" t="s">
        <v>636</v>
      </c>
    </row>
    <row r="3388" spans="1:4">
      <c r="A3388" s="28" t="s">
        <v>3511</v>
      </c>
      <c r="B3388" s="28">
        <v>540065</v>
      </c>
      <c r="C3388" s="28" t="s">
        <v>3510</v>
      </c>
      <c r="D3388" s="28" t="s">
        <v>639</v>
      </c>
    </row>
    <row r="3389" spans="1:4">
      <c r="A3389" s="28" t="s">
        <v>3509</v>
      </c>
      <c r="B3389" s="28">
        <v>531825</v>
      </c>
      <c r="C3389" s="28" t="s">
        <v>1451</v>
      </c>
      <c r="D3389" s="28" t="s">
        <v>664</v>
      </c>
    </row>
    <row r="3390" spans="1:4">
      <c r="A3390" s="28" t="s">
        <v>3508</v>
      </c>
      <c r="B3390" s="28">
        <v>537254</v>
      </c>
      <c r="C3390" s="28" t="s">
        <v>1451</v>
      </c>
      <c r="D3390" s="28" t="s">
        <v>928</v>
      </c>
    </row>
    <row r="3391" spans="1:4">
      <c r="A3391" s="28" t="s">
        <v>3507</v>
      </c>
      <c r="B3391" s="28">
        <v>534708</v>
      </c>
      <c r="C3391" s="28" t="s">
        <v>1451</v>
      </c>
      <c r="D3391" s="28" t="s">
        <v>1646</v>
      </c>
    </row>
    <row r="3392" spans="1:4">
      <c r="A3392" s="28" t="s">
        <v>3506</v>
      </c>
      <c r="B3392" s="28">
        <v>533608</v>
      </c>
      <c r="C3392" s="28" t="s">
        <v>1451</v>
      </c>
      <c r="D3392" s="28" t="s">
        <v>650</v>
      </c>
    </row>
    <row r="3393" spans="1:4">
      <c r="A3393" s="28" t="s">
        <v>3505</v>
      </c>
      <c r="B3393" s="28">
        <v>533285</v>
      </c>
      <c r="C3393" s="28" t="s">
        <v>1451</v>
      </c>
      <c r="D3393" s="28" t="s">
        <v>642</v>
      </c>
    </row>
    <row r="3394" spans="1:4">
      <c r="A3394" s="28" t="s">
        <v>3504</v>
      </c>
      <c r="B3394" s="28">
        <v>539691</v>
      </c>
      <c r="C3394" s="28" t="s">
        <v>1451</v>
      </c>
      <c r="D3394" s="28" t="s">
        <v>928</v>
      </c>
    </row>
    <row r="3395" spans="1:4">
      <c r="A3395" s="28" t="s">
        <v>3503</v>
      </c>
      <c r="B3395" s="28">
        <v>530053</v>
      </c>
      <c r="C3395" s="28" t="s">
        <v>1451</v>
      </c>
      <c r="D3395" s="28" t="s">
        <v>642</v>
      </c>
    </row>
    <row r="3396" spans="1:4">
      <c r="A3396" s="28" t="s">
        <v>3502</v>
      </c>
      <c r="B3396" s="28">
        <v>513558</v>
      </c>
      <c r="C3396" s="28" t="s">
        <v>1451</v>
      </c>
      <c r="D3396" s="28" t="s">
        <v>1566</v>
      </c>
    </row>
    <row r="3397" spans="1:4">
      <c r="A3397" s="28" t="s">
        <v>3501</v>
      </c>
      <c r="B3397" s="28">
        <v>538611</v>
      </c>
      <c r="C3397" s="28" t="s">
        <v>1451</v>
      </c>
      <c r="D3397" s="28" t="s">
        <v>661</v>
      </c>
    </row>
    <row r="3398" spans="1:4">
      <c r="A3398" s="28" t="s">
        <v>3500</v>
      </c>
      <c r="B3398" s="28">
        <v>532955</v>
      </c>
      <c r="C3398" s="28" t="s">
        <v>3499</v>
      </c>
      <c r="D3398" s="28" t="s">
        <v>720</v>
      </c>
    </row>
    <row r="3399" spans="1:4">
      <c r="A3399" s="28" t="s">
        <v>3498</v>
      </c>
      <c r="B3399" s="28">
        <v>523650</v>
      </c>
      <c r="C3399" s="28" t="s">
        <v>1451</v>
      </c>
      <c r="D3399" s="28" t="s">
        <v>231</v>
      </c>
    </row>
    <row r="3400" spans="1:4">
      <c r="A3400" s="28" t="s">
        <v>3497</v>
      </c>
      <c r="B3400" s="28">
        <v>532805</v>
      </c>
      <c r="C3400" s="28" t="s">
        <v>3495</v>
      </c>
      <c r="D3400" s="28" t="s">
        <v>928</v>
      </c>
    </row>
    <row r="3401" spans="1:4">
      <c r="A3401" s="28" t="s">
        <v>3496</v>
      </c>
      <c r="B3401" s="28">
        <v>532805</v>
      </c>
      <c r="C3401" s="28" t="s">
        <v>3495</v>
      </c>
      <c r="D3401" s="28" t="s">
        <v>928</v>
      </c>
    </row>
    <row r="3402" spans="1:4">
      <c r="A3402" s="28" t="s">
        <v>3494</v>
      </c>
      <c r="B3402" s="28">
        <v>532884</v>
      </c>
      <c r="C3402" s="28" t="s">
        <v>3493</v>
      </c>
      <c r="D3402" s="28" t="s">
        <v>3492</v>
      </c>
    </row>
    <row r="3403" spans="1:4">
      <c r="A3403" s="28" t="s">
        <v>3491</v>
      </c>
      <c r="B3403" s="28">
        <v>530815</v>
      </c>
      <c r="C3403" s="28" t="s">
        <v>1451</v>
      </c>
      <c r="D3403" s="28" t="s">
        <v>397</v>
      </c>
    </row>
    <row r="3404" spans="1:4">
      <c r="A3404" s="28" t="s">
        <v>3490</v>
      </c>
      <c r="B3404" s="28">
        <v>531033</v>
      </c>
      <c r="C3404" s="28" t="s">
        <v>1451</v>
      </c>
      <c r="D3404" s="28" t="s">
        <v>720</v>
      </c>
    </row>
    <row r="3405" spans="1:4">
      <c r="A3405" s="28" t="s">
        <v>3489</v>
      </c>
      <c r="B3405" s="28">
        <v>530807</v>
      </c>
      <c r="C3405" s="28" t="s">
        <v>1451</v>
      </c>
      <c r="D3405" s="28" t="s">
        <v>642</v>
      </c>
    </row>
    <row r="3406" spans="1:4">
      <c r="A3406" s="28" t="s">
        <v>3488</v>
      </c>
      <c r="B3406" s="28">
        <v>515018</v>
      </c>
      <c r="C3406" s="28" t="s">
        <v>3487</v>
      </c>
      <c r="D3406" s="28" t="s">
        <v>2113</v>
      </c>
    </row>
    <row r="3407" spans="1:4">
      <c r="A3407" s="28" t="s">
        <v>3486</v>
      </c>
      <c r="B3407" s="28">
        <v>540175</v>
      </c>
      <c r="C3407" s="28" t="s">
        <v>1451</v>
      </c>
      <c r="D3407" s="28" t="s">
        <v>661</v>
      </c>
    </row>
    <row r="3408" spans="1:4">
      <c r="A3408" s="28" t="s">
        <v>3485</v>
      </c>
      <c r="B3408" s="28">
        <v>511585</v>
      </c>
      <c r="C3408" s="28" t="s">
        <v>1451</v>
      </c>
      <c r="D3408" s="28" t="s">
        <v>720</v>
      </c>
    </row>
    <row r="3409" spans="1:4">
      <c r="A3409" s="28" t="s">
        <v>3484</v>
      </c>
      <c r="B3409" s="28">
        <v>512624</v>
      </c>
      <c r="C3409" s="28" t="s">
        <v>1451</v>
      </c>
      <c r="D3409" s="28" t="s">
        <v>928</v>
      </c>
    </row>
    <row r="3410" spans="1:4">
      <c r="A3410" s="28" t="s">
        <v>3483</v>
      </c>
      <c r="B3410" s="28">
        <v>505817</v>
      </c>
      <c r="C3410" s="28" t="s">
        <v>1451</v>
      </c>
      <c r="D3410" s="28" t="s">
        <v>705</v>
      </c>
    </row>
    <row r="3411" spans="1:4">
      <c r="A3411" s="28" t="s">
        <v>3482</v>
      </c>
      <c r="B3411" s="28">
        <v>505817</v>
      </c>
      <c r="C3411" s="28" t="s">
        <v>1451</v>
      </c>
      <c r="D3411" s="28" t="s">
        <v>705</v>
      </c>
    </row>
    <row r="3412" spans="1:4">
      <c r="A3412" s="28" t="s">
        <v>3481</v>
      </c>
      <c r="B3412" s="28">
        <v>526075</v>
      </c>
      <c r="C3412" s="28" t="s">
        <v>1451</v>
      </c>
      <c r="D3412" s="28" t="s">
        <v>188</v>
      </c>
    </row>
    <row r="3413" spans="1:4">
      <c r="A3413" s="28" t="s">
        <v>3480</v>
      </c>
      <c r="B3413" s="28">
        <v>530517</v>
      </c>
      <c r="C3413" s="28" t="s">
        <v>3479</v>
      </c>
      <c r="D3413" s="28" t="s">
        <v>153</v>
      </c>
    </row>
    <row r="3414" spans="1:4">
      <c r="A3414" s="28" t="s">
        <v>3478</v>
      </c>
      <c r="B3414" s="28" t="s">
        <v>1451</v>
      </c>
      <c r="C3414" s="28" t="s">
        <v>3477</v>
      </c>
      <c r="D3414" s="28" t="s">
        <v>1449</v>
      </c>
    </row>
    <row r="3415" spans="1:4">
      <c r="A3415" s="28" t="s">
        <v>3476</v>
      </c>
      <c r="B3415" s="28">
        <v>532124</v>
      </c>
      <c r="C3415" s="28" t="s">
        <v>1451</v>
      </c>
      <c r="D3415" s="28" t="s">
        <v>1527</v>
      </c>
    </row>
    <row r="3416" spans="1:4">
      <c r="A3416" s="28" t="s">
        <v>3475</v>
      </c>
      <c r="B3416" s="28">
        <v>532124</v>
      </c>
      <c r="C3416" s="28" t="s">
        <v>1451</v>
      </c>
      <c r="D3416" s="28" t="s">
        <v>1527</v>
      </c>
    </row>
    <row r="3417" spans="1:4">
      <c r="A3417" s="28" t="s">
        <v>3474</v>
      </c>
      <c r="B3417" s="28">
        <v>500111</v>
      </c>
      <c r="C3417" s="28" t="s">
        <v>3473</v>
      </c>
      <c r="D3417" s="28" t="s">
        <v>720</v>
      </c>
    </row>
    <row r="3418" spans="1:4">
      <c r="A3418" s="28" t="s">
        <v>3472</v>
      </c>
      <c r="B3418" s="28">
        <v>503162</v>
      </c>
      <c r="C3418" s="28" t="s">
        <v>1451</v>
      </c>
      <c r="D3418" s="28" t="s">
        <v>636</v>
      </c>
    </row>
    <row r="3419" spans="1:4">
      <c r="A3419" s="28" t="s">
        <v>3471</v>
      </c>
      <c r="B3419" s="28">
        <v>532712</v>
      </c>
      <c r="C3419" s="28" t="s">
        <v>3470</v>
      </c>
      <c r="D3419" s="28" t="s">
        <v>1640</v>
      </c>
    </row>
    <row r="3420" spans="1:4">
      <c r="A3420" s="28" t="s">
        <v>3469</v>
      </c>
      <c r="B3420" s="28">
        <v>590106</v>
      </c>
      <c r="C3420" s="28" t="s">
        <v>3468</v>
      </c>
      <c r="D3420" s="28" t="s">
        <v>661</v>
      </c>
    </row>
    <row r="3421" spans="1:4">
      <c r="A3421" s="28" t="s">
        <v>3467</v>
      </c>
      <c r="B3421" s="28">
        <v>590095</v>
      </c>
      <c r="C3421" s="28" t="s">
        <v>3466</v>
      </c>
      <c r="D3421" s="28" t="s">
        <v>661</v>
      </c>
    </row>
    <row r="3422" spans="1:4">
      <c r="A3422" s="28" t="s">
        <v>3465</v>
      </c>
      <c r="B3422" s="28">
        <v>590113</v>
      </c>
      <c r="C3422" s="28" t="s">
        <v>3464</v>
      </c>
      <c r="D3422" s="28" t="s">
        <v>661</v>
      </c>
    </row>
    <row r="3423" spans="1:4">
      <c r="A3423" s="28" t="s">
        <v>3463</v>
      </c>
      <c r="B3423" s="28">
        <v>590104</v>
      </c>
      <c r="C3423" s="28" t="s">
        <v>3462</v>
      </c>
      <c r="D3423" s="28" t="s">
        <v>661</v>
      </c>
    </row>
    <row r="3424" spans="1:4">
      <c r="A3424" s="28" t="s">
        <v>3461</v>
      </c>
      <c r="B3424" s="28">
        <v>590103</v>
      </c>
      <c r="C3424" s="28" t="s">
        <v>3460</v>
      </c>
      <c r="D3424" s="28" t="s">
        <v>661</v>
      </c>
    </row>
    <row r="3425" spans="1:4">
      <c r="A3425" s="28" t="s">
        <v>3459</v>
      </c>
      <c r="B3425" s="28">
        <v>590108</v>
      </c>
      <c r="C3425" s="28" t="s">
        <v>3458</v>
      </c>
      <c r="D3425" s="28" t="s">
        <v>661</v>
      </c>
    </row>
    <row r="3426" spans="1:4">
      <c r="A3426" s="28" t="s">
        <v>3457</v>
      </c>
      <c r="B3426" s="28">
        <v>590109</v>
      </c>
      <c r="C3426" s="28" t="s">
        <v>3456</v>
      </c>
      <c r="D3426" s="28" t="s">
        <v>661</v>
      </c>
    </row>
    <row r="3427" spans="1:4">
      <c r="A3427" s="28" t="s">
        <v>3455</v>
      </c>
      <c r="B3427" s="28">
        <v>540709</v>
      </c>
      <c r="C3427" s="28" t="s">
        <v>3454</v>
      </c>
      <c r="D3427" s="28" t="s">
        <v>1919</v>
      </c>
    </row>
    <row r="3428" spans="1:4">
      <c r="A3428" s="28" t="s">
        <v>3453</v>
      </c>
      <c r="B3428" s="28">
        <v>523445</v>
      </c>
      <c r="C3428" s="28" t="s">
        <v>3452</v>
      </c>
      <c r="D3428" s="28" t="s">
        <v>647</v>
      </c>
    </row>
    <row r="3429" spans="1:4">
      <c r="A3429" s="28" t="s">
        <v>3451</v>
      </c>
      <c r="B3429" s="28">
        <v>500325</v>
      </c>
      <c r="C3429" s="28" t="s">
        <v>3450</v>
      </c>
      <c r="D3429" s="28" t="s">
        <v>3449</v>
      </c>
    </row>
    <row r="3430" spans="1:4">
      <c r="A3430" s="28" t="s">
        <v>3448</v>
      </c>
      <c r="B3430" s="28">
        <v>500390</v>
      </c>
      <c r="C3430" s="28" t="s">
        <v>3447</v>
      </c>
      <c r="D3430" s="28" t="s">
        <v>1779</v>
      </c>
    </row>
    <row r="3431" spans="1:4">
      <c r="A3431" s="28" t="s">
        <v>3446</v>
      </c>
      <c r="B3431" s="28">
        <v>533107</v>
      </c>
      <c r="C3431" s="28" t="s">
        <v>3445</v>
      </c>
      <c r="D3431" s="28" t="s">
        <v>656</v>
      </c>
    </row>
    <row r="3432" spans="1:4">
      <c r="A3432" s="28" t="s">
        <v>3444</v>
      </c>
      <c r="B3432" s="28">
        <v>540767</v>
      </c>
      <c r="C3432" s="28" t="s">
        <v>3443</v>
      </c>
      <c r="D3432" s="28" t="s">
        <v>653</v>
      </c>
    </row>
    <row r="3433" spans="1:4">
      <c r="A3433" s="28" t="s">
        <v>3442</v>
      </c>
      <c r="B3433" s="28">
        <v>532939</v>
      </c>
      <c r="C3433" s="28" t="s">
        <v>3441</v>
      </c>
      <c r="D3433" s="28" t="s">
        <v>1779</v>
      </c>
    </row>
    <row r="3434" spans="1:4">
      <c r="A3434" s="28" t="s">
        <v>3440</v>
      </c>
      <c r="B3434" s="28">
        <v>511712</v>
      </c>
      <c r="C3434" s="28" t="s">
        <v>1451</v>
      </c>
      <c r="D3434" s="28" t="s">
        <v>661</v>
      </c>
    </row>
    <row r="3435" spans="1:4">
      <c r="A3435" s="28" t="s">
        <v>3439</v>
      </c>
      <c r="B3435" s="28">
        <v>539760</v>
      </c>
      <c r="C3435" s="28" t="s">
        <v>1451</v>
      </c>
      <c r="D3435" s="28" t="s">
        <v>674</v>
      </c>
    </row>
    <row r="3436" spans="1:4">
      <c r="A3436" s="28" t="s">
        <v>3438</v>
      </c>
      <c r="B3436" s="28">
        <v>532915</v>
      </c>
      <c r="C3436" s="28" t="s">
        <v>3437</v>
      </c>
      <c r="D3436" s="28" t="s">
        <v>661</v>
      </c>
    </row>
    <row r="3437" spans="1:4">
      <c r="A3437" s="28" t="s">
        <v>3436</v>
      </c>
      <c r="B3437" s="28">
        <v>540426</v>
      </c>
      <c r="C3437" s="28" t="s">
        <v>1451</v>
      </c>
      <c r="D3437" s="28" t="s">
        <v>642</v>
      </c>
    </row>
    <row r="3438" spans="1:4">
      <c r="A3438" s="28" t="s">
        <v>3435</v>
      </c>
      <c r="B3438" s="28">
        <v>513043</v>
      </c>
      <c r="C3438" s="28" t="s">
        <v>1451</v>
      </c>
      <c r="D3438" s="28" t="s">
        <v>139</v>
      </c>
    </row>
    <row r="3439" spans="1:4">
      <c r="A3439" s="28" t="s">
        <v>3434</v>
      </c>
      <c r="B3439" s="28">
        <v>512487</v>
      </c>
      <c r="C3439" s="28" t="s">
        <v>1451</v>
      </c>
      <c r="D3439" s="28" t="s">
        <v>928</v>
      </c>
    </row>
    <row r="3440" spans="1:4">
      <c r="A3440" s="28" t="s">
        <v>3433</v>
      </c>
      <c r="B3440" s="28">
        <v>505658</v>
      </c>
      <c r="C3440" s="28" t="s">
        <v>1451</v>
      </c>
      <c r="D3440" s="28" t="s">
        <v>231</v>
      </c>
    </row>
    <row r="3441" spans="1:4">
      <c r="A3441" s="28" t="s">
        <v>3432</v>
      </c>
      <c r="B3441" s="28">
        <v>504360</v>
      </c>
      <c r="C3441" s="28" t="s">
        <v>1451</v>
      </c>
      <c r="D3441" s="28" t="s">
        <v>928</v>
      </c>
    </row>
    <row r="3442" spans="1:4">
      <c r="A3442" s="28" t="s">
        <v>3431</v>
      </c>
      <c r="B3442" s="28">
        <v>511149</v>
      </c>
      <c r="C3442" s="28" t="s">
        <v>1451</v>
      </c>
      <c r="D3442" s="28" t="s">
        <v>1467</v>
      </c>
    </row>
    <row r="3443" spans="1:4">
      <c r="A3443" s="28" t="s">
        <v>3430</v>
      </c>
      <c r="B3443" s="28">
        <v>530919</v>
      </c>
      <c r="C3443" s="28" t="s">
        <v>3429</v>
      </c>
      <c r="D3443" s="28" t="s">
        <v>3426</v>
      </c>
    </row>
    <row r="3444" spans="1:4">
      <c r="A3444" s="28" t="s">
        <v>3428</v>
      </c>
      <c r="B3444" s="28" t="s">
        <v>1451</v>
      </c>
      <c r="C3444" s="28" t="s">
        <v>3427</v>
      </c>
      <c r="D3444" s="28" t="s">
        <v>3426</v>
      </c>
    </row>
    <row r="3445" spans="1:4">
      <c r="A3445" s="28" t="s">
        <v>3425</v>
      </c>
      <c r="B3445" s="28">
        <v>532923</v>
      </c>
      <c r="C3445" s="28" t="s">
        <v>3424</v>
      </c>
      <c r="D3445" s="28" t="s">
        <v>763</v>
      </c>
    </row>
    <row r="3446" spans="1:4">
      <c r="A3446" s="28" t="s">
        <v>3423</v>
      </c>
      <c r="B3446" s="28">
        <v>535322</v>
      </c>
      <c r="C3446" s="28" t="s">
        <v>3422</v>
      </c>
      <c r="D3446" s="28" t="s">
        <v>1919</v>
      </c>
    </row>
    <row r="3447" spans="1:4">
      <c r="A3447" s="28" t="s">
        <v>3421</v>
      </c>
      <c r="B3447" s="28">
        <v>532687</v>
      </c>
      <c r="C3447" s="28" t="s">
        <v>3419</v>
      </c>
      <c r="D3447" s="28" t="s">
        <v>1941</v>
      </c>
    </row>
    <row r="3448" spans="1:4">
      <c r="A3448" s="28" t="s">
        <v>3420</v>
      </c>
      <c r="B3448" s="28">
        <v>532687</v>
      </c>
      <c r="C3448" s="28" t="s">
        <v>3419</v>
      </c>
      <c r="D3448" s="28" t="s">
        <v>1941</v>
      </c>
    </row>
    <row r="3449" spans="1:4">
      <c r="A3449" s="28" t="s">
        <v>3418</v>
      </c>
      <c r="B3449" s="28">
        <v>524218</v>
      </c>
      <c r="C3449" s="28" t="s">
        <v>1451</v>
      </c>
      <c r="D3449" s="28" t="s">
        <v>188</v>
      </c>
    </row>
    <row r="3450" spans="1:4">
      <c r="A3450" s="28" t="s">
        <v>3417</v>
      </c>
      <c r="B3450" s="28">
        <v>505509</v>
      </c>
      <c r="C3450" s="28" t="s">
        <v>3416</v>
      </c>
      <c r="D3450" s="28" t="s">
        <v>650</v>
      </c>
    </row>
    <row r="3451" spans="1:4">
      <c r="A3451" s="28" t="s">
        <v>3415</v>
      </c>
      <c r="B3451" s="28">
        <v>515085</v>
      </c>
      <c r="C3451" s="28" t="s">
        <v>1451</v>
      </c>
      <c r="D3451" s="28" t="s">
        <v>2113</v>
      </c>
    </row>
    <row r="3452" spans="1:4">
      <c r="A3452" s="28" t="s">
        <v>3414</v>
      </c>
      <c r="B3452" s="28">
        <v>519191</v>
      </c>
      <c r="C3452" s="28" t="s">
        <v>3413</v>
      </c>
      <c r="D3452" s="28" t="s">
        <v>3412</v>
      </c>
    </row>
    <row r="3453" spans="1:4">
      <c r="A3453" s="28" t="s">
        <v>3411</v>
      </c>
      <c r="B3453" s="28">
        <v>505368</v>
      </c>
      <c r="C3453" s="28" t="s">
        <v>3410</v>
      </c>
      <c r="D3453" s="28" t="s">
        <v>231</v>
      </c>
    </row>
    <row r="3454" spans="1:4">
      <c r="A3454" s="28" t="s">
        <v>3409</v>
      </c>
      <c r="B3454" s="28">
        <v>531888</v>
      </c>
      <c r="C3454" s="28" t="s">
        <v>1451</v>
      </c>
      <c r="D3454" s="28" t="s">
        <v>231</v>
      </c>
    </row>
    <row r="3455" spans="1:4">
      <c r="A3455" s="28" t="s">
        <v>3408</v>
      </c>
      <c r="B3455" s="28">
        <v>539669</v>
      </c>
      <c r="C3455" s="28" t="s">
        <v>1451</v>
      </c>
      <c r="D3455" s="28" t="s">
        <v>720</v>
      </c>
    </row>
    <row r="3456" spans="1:4">
      <c r="A3456" s="28" t="s">
        <v>3407</v>
      </c>
      <c r="B3456" s="28">
        <v>531952</v>
      </c>
      <c r="C3456" s="28" t="s">
        <v>1451</v>
      </c>
      <c r="D3456" s="28" t="s">
        <v>636</v>
      </c>
    </row>
    <row r="3457" spans="1:4">
      <c r="A3457" s="28" t="s">
        <v>3406</v>
      </c>
      <c r="B3457" s="28">
        <v>530271</v>
      </c>
      <c r="C3457" s="28" t="s">
        <v>1451</v>
      </c>
      <c r="D3457" s="28" t="s">
        <v>720</v>
      </c>
    </row>
    <row r="3458" spans="1:4">
      <c r="A3458" s="28" t="s">
        <v>3405</v>
      </c>
      <c r="B3458" s="28">
        <v>532766</v>
      </c>
      <c r="C3458" s="28" t="s">
        <v>1451</v>
      </c>
      <c r="D3458" s="28" t="s">
        <v>647</v>
      </c>
    </row>
    <row r="3459" spans="1:4">
      <c r="A3459" s="28" t="s">
        <v>3404</v>
      </c>
      <c r="B3459" s="28">
        <v>539435</v>
      </c>
      <c r="C3459" s="28" t="s">
        <v>1451</v>
      </c>
      <c r="D3459" s="28" t="s">
        <v>661</v>
      </c>
    </row>
    <row r="3460" spans="1:4">
      <c r="A3460" s="28" t="s">
        <v>3403</v>
      </c>
      <c r="B3460" s="28">
        <v>519230</v>
      </c>
      <c r="C3460" s="28" t="s">
        <v>1451</v>
      </c>
      <c r="D3460" s="28" t="s">
        <v>928</v>
      </c>
    </row>
    <row r="3461" spans="1:4">
      <c r="A3461" s="28" t="s">
        <v>3402</v>
      </c>
      <c r="B3461" s="28">
        <v>520008</v>
      </c>
      <c r="C3461" s="28" t="s">
        <v>3401</v>
      </c>
      <c r="D3461" s="28" t="s">
        <v>705</v>
      </c>
    </row>
    <row r="3462" spans="1:4">
      <c r="A3462" s="28" t="s">
        <v>3400</v>
      </c>
      <c r="B3462" s="28">
        <v>540590</v>
      </c>
      <c r="C3462" s="28" t="s">
        <v>1451</v>
      </c>
      <c r="D3462" s="28" t="s">
        <v>1519</v>
      </c>
    </row>
    <row r="3463" spans="1:4">
      <c r="A3463" s="28" t="s">
        <v>3399</v>
      </c>
      <c r="B3463" s="28">
        <v>524480</v>
      </c>
      <c r="C3463" s="28" t="s">
        <v>1451</v>
      </c>
      <c r="D3463" s="28" t="s">
        <v>397</v>
      </c>
    </row>
    <row r="3464" spans="1:4">
      <c r="A3464" s="28" t="s">
        <v>3398</v>
      </c>
      <c r="B3464" s="28">
        <v>540082</v>
      </c>
      <c r="C3464" s="28" t="s">
        <v>1451</v>
      </c>
      <c r="D3464" s="28" t="s">
        <v>139</v>
      </c>
    </row>
    <row r="3465" spans="1:4">
      <c r="A3465" s="28" t="s">
        <v>3397</v>
      </c>
      <c r="B3465" s="28">
        <v>504365</v>
      </c>
      <c r="C3465" s="28" t="s">
        <v>1451</v>
      </c>
      <c r="D3465" s="28" t="s">
        <v>661</v>
      </c>
    </row>
    <row r="3466" spans="1:4">
      <c r="A3466" s="28" t="s">
        <v>3396</v>
      </c>
      <c r="B3466" s="28">
        <v>541151</v>
      </c>
      <c r="C3466" s="28" t="s">
        <v>1451</v>
      </c>
      <c r="D3466" s="28" t="s">
        <v>310</v>
      </c>
    </row>
    <row r="3467" spans="1:4">
      <c r="A3467" s="28" t="s">
        <v>3395</v>
      </c>
      <c r="B3467" s="28">
        <v>541151</v>
      </c>
      <c r="C3467" s="28" t="s">
        <v>1451</v>
      </c>
      <c r="D3467" s="28" t="s">
        <v>310</v>
      </c>
    </row>
    <row r="3468" spans="1:4">
      <c r="A3468" s="28" t="s">
        <v>3394</v>
      </c>
      <c r="B3468" s="28">
        <v>507508</v>
      </c>
      <c r="C3468" s="28" t="s">
        <v>1451</v>
      </c>
      <c r="D3468" s="28" t="s">
        <v>523</v>
      </c>
    </row>
    <row r="3469" spans="1:4">
      <c r="A3469" s="28" t="s">
        <v>3393</v>
      </c>
      <c r="B3469" s="28">
        <v>530251</v>
      </c>
      <c r="C3469" s="28" t="s">
        <v>1451</v>
      </c>
      <c r="D3469" s="28" t="s">
        <v>928</v>
      </c>
    </row>
    <row r="3470" spans="1:4">
      <c r="A3470" s="28" t="s">
        <v>3392</v>
      </c>
      <c r="B3470" s="28">
        <v>514177</v>
      </c>
      <c r="C3470" s="28" t="s">
        <v>1451</v>
      </c>
      <c r="D3470" s="28" t="s">
        <v>636</v>
      </c>
    </row>
    <row r="3471" spans="1:4">
      <c r="A3471" s="28" t="s">
        <v>3391</v>
      </c>
      <c r="B3471" s="28">
        <v>531539</v>
      </c>
      <c r="C3471" s="28" t="s">
        <v>1451</v>
      </c>
      <c r="D3471" s="28" t="s">
        <v>1566</v>
      </c>
    </row>
    <row r="3472" spans="1:4">
      <c r="A3472" s="28" t="s">
        <v>3390</v>
      </c>
      <c r="B3472" s="28">
        <v>526861</v>
      </c>
      <c r="C3472" s="28" t="s">
        <v>1451</v>
      </c>
      <c r="D3472" s="28" t="s">
        <v>231</v>
      </c>
    </row>
    <row r="3473" spans="1:4">
      <c r="A3473" s="28" t="s">
        <v>3389</v>
      </c>
      <c r="B3473" s="28">
        <v>523021</v>
      </c>
      <c r="C3473" s="28" t="s">
        <v>1451</v>
      </c>
      <c r="D3473" s="28" t="s">
        <v>846</v>
      </c>
    </row>
    <row r="3474" spans="1:4">
      <c r="A3474" s="28" t="s">
        <v>3388</v>
      </c>
      <c r="B3474" s="28">
        <v>526492</v>
      </c>
      <c r="C3474" s="28" t="s">
        <v>1451</v>
      </c>
      <c r="D3474" s="28" t="s">
        <v>712</v>
      </c>
    </row>
    <row r="3475" spans="1:4">
      <c r="A3475" s="28" t="s">
        <v>3387</v>
      </c>
      <c r="B3475" s="28">
        <v>542383</v>
      </c>
      <c r="C3475" s="28" t="s">
        <v>3386</v>
      </c>
      <c r="D3475" s="28" t="s">
        <v>728</v>
      </c>
    </row>
    <row r="3476" spans="1:4">
      <c r="A3476" s="28" t="s">
        <v>3385</v>
      </c>
      <c r="B3476" s="28">
        <v>541556</v>
      </c>
      <c r="C3476" s="28" t="s">
        <v>3384</v>
      </c>
      <c r="D3476" s="28" t="s">
        <v>647</v>
      </c>
    </row>
    <row r="3477" spans="1:4">
      <c r="A3477" s="28" t="s">
        <v>3383</v>
      </c>
      <c r="B3477" s="28">
        <v>519097</v>
      </c>
      <c r="C3477" s="28" t="s">
        <v>1451</v>
      </c>
      <c r="D3477" s="28" t="s">
        <v>397</v>
      </c>
    </row>
    <row r="3478" spans="1:4">
      <c r="A3478" s="28" t="s">
        <v>3382</v>
      </c>
      <c r="B3478" s="28">
        <v>526407</v>
      </c>
      <c r="C3478" s="28" t="s">
        <v>1451</v>
      </c>
      <c r="D3478" s="28" t="s">
        <v>763</v>
      </c>
    </row>
    <row r="3479" spans="1:4">
      <c r="A3479" s="28" t="s">
        <v>3381</v>
      </c>
      <c r="B3479" s="28">
        <v>540843</v>
      </c>
      <c r="C3479" s="28" t="s">
        <v>1451</v>
      </c>
      <c r="D3479" s="28" t="s">
        <v>2269</v>
      </c>
    </row>
    <row r="3480" spans="1:4">
      <c r="A3480" s="28" t="s">
        <v>3380</v>
      </c>
      <c r="B3480" s="28" t="s">
        <v>1451</v>
      </c>
      <c r="C3480" s="28" t="s">
        <v>3379</v>
      </c>
      <c r="D3480" s="28" t="s">
        <v>1449</v>
      </c>
    </row>
    <row r="3481" spans="1:4">
      <c r="A3481" s="28" t="s">
        <v>3378</v>
      </c>
      <c r="B3481" s="28">
        <v>512618</v>
      </c>
      <c r="C3481" s="28" t="s">
        <v>1451</v>
      </c>
      <c r="D3481" s="28" t="s">
        <v>636</v>
      </c>
    </row>
    <row r="3482" spans="1:4">
      <c r="A3482" s="28" t="s">
        <v>3377</v>
      </c>
      <c r="B3482" s="28">
        <v>540358</v>
      </c>
      <c r="C3482" s="28" t="s">
        <v>1451</v>
      </c>
      <c r="D3482" s="28" t="s">
        <v>674</v>
      </c>
    </row>
    <row r="3483" spans="1:4">
      <c r="A3483" s="28" t="s">
        <v>3376</v>
      </c>
      <c r="B3483" s="28">
        <v>500365</v>
      </c>
      <c r="C3483" s="28" t="s">
        <v>1451</v>
      </c>
      <c r="D3483" s="28" t="s">
        <v>1566</v>
      </c>
    </row>
    <row r="3484" spans="1:4">
      <c r="A3484" s="28" t="s">
        <v>3375</v>
      </c>
      <c r="B3484" s="28">
        <v>531447</v>
      </c>
      <c r="C3484" s="28" t="s">
        <v>1451</v>
      </c>
      <c r="D3484" s="28" t="s">
        <v>928</v>
      </c>
    </row>
    <row r="3485" spans="1:4">
      <c r="A3485" s="28" t="s">
        <v>3374</v>
      </c>
      <c r="B3485" s="28">
        <v>531822</v>
      </c>
      <c r="C3485" s="28" t="s">
        <v>1451</v>
      </c>
      <c r="D3485" s="28" t="s">
        <v>642</v>
      </c>
    </row>
    <row r="3486" spans="1:4">
      <c r="A3486" s="28" t="s">
        <v>3373</v>
      </c>
      <c r="B3486" s="28">
        <v>532731</v>
      </c>
      <c r="C3486" s="28" t="s">
        <v>3372</v>
      </c>
      <c r="D3486" s="28" t="s">
        <v>1566</v>
      </c>
    </row>
    <row r="3487" spans="1:4">
      <c r="A3487" s="28" t="s">
        <v>3371</v>
      </c>
      <c r="B3487" s="28">
        <v>505807</v>
      </c>
      <c r="C3487" s="28" t="s">
        <v>1451</v>
      </c>
      <c r="D3487" s="28" t="s">
        <v>712</v>
      </c>
    </row>
    <row r="3488" spans="1:4">
      <c r="A3488" s="28" t="s">
        <v>3370</v>
      </c>
      <c r="B3488" s="28">
        <v>502448</v>
      </c>
      <c r="C3488" s="28" t="s">
        <v>3369</v>
      </c>
      <c r="D3488" s="28" t="s">
        <v>846</v>
      </c>
    </row>
    <row r="3489" spans="1:4">
      <c r="A3489" s="28" t="s">
        <v>3368</v>
      </c>
      <c r="B3489" s="28">
        <v>500366</v>
      </c>
      <c r="C3489" s="28" t="s">
        <v>3366</v>
      </c>
      <c r="D3489" s="28" t="s">
        <v>677</v>
      </c>
    </row>
    <row r="3490" spans="1:4">
      <c r="A3490" s="28" t="s">
        <v>3367</v>
      </c>
      <c r="B3490" s="28">
        <v>500366</v>
      </c>
      <c r="C3490" s="28" t="s">
        <v>3366</v>
      </c>
      <c r="D3490" s="28" t="s">
        <v>677</v>
      </c>
    </row>
    <row r="3491" spans="1:4">
      <c r="A3491" s="28" t="s">
        <v>3365</v>
      </c>
      <c r="B3491" s="28">
        <v>542145</v>
      </c>
      <c r="C3491" s="28" t="s">
        <v>1451</v>
      </c>
      <c r="D3491" s="28" t="s">
        <v>928</v>
      </c>
    </row>
    <row r="3492" spans="1:4">
      <c r="A3492" s="28" t="s">
        <v>3364</v>
      </c>
      <c r="B3492" s="28">
        <v>530991</v>
      </c>
      <c r="C3492" s="28" t="s">
        <v>1451</v>
      </c>
      <c r="D3492" s="28" t="s">
        <v>188</v>
      </c>
    </row>
    <row r="3493" spans="1:4">
      <c r="A3493" s="28" t="s">
        <v>3363</v>
      </c>
      <c r="B3493" s="28">
        <v>542599</v>
      </c>
      <c r="C3493" s="28" t="s">
        <v>3362</v>
      </c>
      <c r="D3493" s="28" t="s">
        <v>1527</v>
      </c>
    </row>
    <row r="3494" spans="1:4">
      <c r="A3494" s="28" t="s">
        <v>3361</v>
      </c>
      <c r="B3494" s="28">
        <v>531324</v>
      </c>
      <c r="C3494" s="28" t="s">
        <v>1451</v>
      </c>
      <c r="D3494" s="28" t="s">
        <v>661</v>
      </c>
    </row>
    <row r="3495" spans="1:4">
      <c r="A3495" s="28" t="s">
        <v>3360</v>
      </c>
      <c r="B3495" s="28">
        <v>533168</v>
      </c>
      <c r="C3495" s="28" t="s">
        <v>3358</v>
      </c>
      <c r="D3495" s="28" t="s">
        <v>799</v>
      </c>
    </row>
    <row r="3496" spans="1:4">
      <c r="A3496" s="28" t="s">
        <v>3359</v>
      </c>
      <c r="B3496" s="28">
        <v>533168</v>
      </c>
      <c r="C3496" s="28" t="s">
        <v>3358</v>
      </c>
      <c r="D3496" s="28" t="s">
        <v>799</v>
      </c>
    </row>
    <row r="3497" spans="1:4">
      <c r="A3497" s="28" t="s">
        <v>3357</v>
      </c>
      <c r="B3497" s="28">
        <v>517500</v>
      </c>
      <c r="C3497" s="28" t="s">
        <v>1451</v>
      </c>
      <c r="D3497" s="28" t="s">
        <v>231</v>
      </c>
    </row>
    <row r="3498" spans="1:4">
      <c r="A3498" s="28" t="s">
        <v>3356</v>
      </c>
      <c r="B3498" s="28">
        <v>539922</v>
      </c>
      <c r="C3498" s="28" t="s">
        <v>1451</v>
      </c>
      <c r="D3498" s="28" t="s">
        <v>928</v>
      </c>
    </row>
    <row r="3499" spans="1:4">
      <c r="A3499" s="28" t="s">
        <v>3355</v>
      </c>
      <c r="B3499" s="28">
        <v>539922</v>
      </c>
      <c r="C3499" s="28" t="s">
        <v>1451</v>
      </c>
      <c r="D3499" s="28" t="s">
        <v>928</v>
      </c>
    </row>
    <row r="3500" spans="1:4">
      <c r="A3500" s="28" t="s">
        <v>3354</v>
      </c>
      <c r="B3500" s="28">
        <v>526193</v>
      </c>
      <c r="C3500" s="28" t="s">
        <v>1451</v>
      </c>
      <c r="D3500" s="28" t="s">
        <v>2113</v>
      </c>
    </row>
    <row r="3501" spans="1:4">
      <c r="A3501" s="28" t="s">
        <v>3353</v>
      </c>
      <c r="B3501" s="28">
        <v>512047</v>
      </c>
      <c r="C3501" s="28" t="s">
        <v>1451</v>
      </c>
      <c r="D3501" s="28" t="s">
        <v>763</v>
      </c>
    </row>
    <row r="3502" spans="1:4">
      <c r="A3502" s="28" t="s">
        <v>3352</v>
      </c>
      <c r="B3502" s="28">
        <v>532699</v>
      </c>
      <c r="C3502" s="28" t="s">
        <v>3351</v>
      </c>
      <c r="D3502" s="28" t="s">
        <v>1527</v>
      </c>
    </row>
    <row r="3503" spans="1:4">
      <c r="A3503" s="28" t="s">
        <v>3350</v>
      </c>
      <c r="B3503" s="28">
        <v>526640</v>
      </c>
      <c r="C3503" s="28" t="s">
        <v>1451</v>
      </c>
      <c r="D3503" s="28" t="s">
        <v>1527</v>
      </c>
    </row>
    <row r="3504" spans="1:4">
      <c r="A3504" s="28" t="s">
        <v>3349</v>
      </c>
      <c r="B3504" s="28">
        <v>532983</v>
      </c>
      <c r="C3504" s="28" t="s">
        <v>3348</v>
      </c>
      <c r="D3504" s="28" t="s">
        <v>188</v>
      </c>
    </row>
    <row r="3505" spans="1:4">
      <c r="A3505" s="28" t="s">
        <v>3347</v>
      </c>
      <c r="B3505" s="28">
        <v>511626</v>
      </c>
      <c r="C3505" s="28" t="s">
        <v>1451</v>
      </c>
      <c r="D3505" s="28" t="s">
        <v>720</v>
      </c>
    </row>
    <row r="3506" spans="1:4">
      <c r="A3506" s="28" t="s">
        <v>3346</v>
      </c>
      <c r="B3506" s="28">
        <v>530179</v>
      </c>
      <c r="C3506" s="28" t="s">
        <v>1451</v>
      </c>
      <c r="D3506" s="28" t="s">
        <v>636</v>
      </c>
    </row>
    <row r="3507" spans="1:4">
      <c r="A3507" s="28" t="s">
        <v>3345</v>
      </c>
      <c r="B3507" s="28">
        <v>539875</v>
      </c>
      <c r="C3507" s="28" t="s">
        <v>1451</v>
      </c>
      <c r="D3507" s="28" t="s">
        <v>1507</v>
      </c>
    </row>
    <row r="3508" spans="1:4">
      <c r="A3508" s="28" t="s">
        <v>3344</v>
      </c>
      <c r="B3508" s="28">
        <v>500350</v>
      </c>
      <c r="C3508" s="28" t="s">
        <v>3343</v>
      </c>
      <c r="D3508" s="28" t="s">
        <v>636</v>
      </c>
    </row>
    <row r="3509" spans="1:4">
      <c r="A3509" s="28" t="s">
        <v>3342</v>
      </c>
      <c r="B3509" s="28">
        <v>531215</v>
      </c>
      <c r="C3509" s="28" t="s">
        <v>1451</v>
      </c>
      <c r="D3509" s="28" t="s">
        <v>674</v>
      </c>
    </row>
    <row r="3510" spans="1:4">
      <c r="A3510" s="28" t="s">
        <v>3341</v>
      </c>
      <c r="B3510" s="28">
        <v>500367</v>
      </c>
      <c r="C3510" s="28" t="s">
        <v>1451</v>
      </c>
      <c r="D3510" s="28" t="s">
        <v>809</v>
      </c>
    </row>
    <row r="3511" spans="1:4">
      <c r="A3511" s="28" t="s">
        <v>3340</v>
      </c>
      <c r="B3511" s="28">
        <v>531099</v>
      </c>
      <c r="C3511" s="28" t="s">
        <v>1451</v>
      </c>
      <c r="D3511" s="28" t="s">
        <v>188</v>
      </c>
    </row>
    <row r="3512" spans="1:4">
      <c r="A3512" s="28" t="s">
        <v>3339</v>
      </c>
      <c r="B3512" s="28">
        <v>509020</v>
      </c>
      <c r="C3512" s="28" t="s">
        <v>3338</v>
      </c>
      <c r="D3512" s="28" t="s">
        <v>1362</v>
      </c>
    </row>
    <row r="3513" spans="1:4">
      <c r="A3513" s="28" t="s">
        <v>3337</v>
      </c>
      <c r="B3513" s="28">
        <v>500368</v>
      </c>
      <c r="C3513" s="28" t="s">
        <v>3336</v>
      </c>
      <c r="D3513" s="28" t="s">
        <v>1362</v>
      </c>
    </row>
    <row r="3514" spans="1:4">
      <c r="A3514" s="28" t="s">
        <v>3335</v>
      </c>
      <c r="B3514" s="28">
        <v>540696</v>
      </c>
      <c r="C3514" s="28" t="s">
        <v>1451</v>
      </c>
      <c r="D3514" s="28" t="s">
        <v>928</v>
      </c>
    </row>
    <row r="3515" spans="1:4">
      <c r="A3515" s="28" t="s">
        <v>3334</v>
      </c>
      <c r="B3515" s="28">
        <v>540696</v>
      </c>
      <c r="C3515" s="28" t="s">
        <v>1451</v>
      </c>
      <c r="D3515" s="28" t="s">
        <v>928</v>
      </c>
    </row>
    <row r="3516" spans="1:4">
      <c r="A3516" s="28" t="s">
        <v>3333</v>
      </c>
      <c r="B3516" s="28">
        <v>532785</v>
      </c>
      <c r="C3516" s="28" t="s">
        <v>3332</v>
      </c>
      <c r="D3516" s="28" t="s">
        <v>1371</v>
      </c>
    </row>
    <row r="3517" spans="1:4">
      <c r="A3517" s="28" t="s">
        <v>3331</v>
      </c>
      <c r="B3517" s="28">
        <v>539226</v>
      </c>
      <c r="C3517" s="28" t="s">
        <v>1451</v>
      </c>
      <c r="D3517" s="28" t="s">
        <v>1566</v>
      </c>
    </row>
    <row r="3518" spans="1:4">
      <c r="A3518" s="28" t="s">
        <v>3330</v>
      </c>
      <c r="B3518" s="28" t="s">
        <v>1451</v>
      </c>
      <c r="C3518" s="28" t="s">
        <v>3329</v>
      </c>
      <c r="D3518" s="28" t="s">
        <v>1449</v>
      </c>
    </row>
    <row r="3519" spans="1:4">
      <c r="A3519" s="28" t="s">
        <v>3328</v>
      </c>
      <c r="B3519" s="28">
        <v>519413</v>
      </c>
      <c r="C3519" s="28" t="s">
        <v>1451</v>
      </c>
      <c r="D3519" s="28" t="s">
        <v>928</v>
      </c>
    </row>
    <row r="3520" spans="1:4">
      <c r="A3520" s="28" t="s">
        <v>3327</v>
      </c>
      <c r="B3520" s="28">
        <v>530449</v>
      </c>
      <c r="C3520" s="28" t="s">
        <v>1451</v>
      </c>
      <c r="D3520" s="28" t="s">
        <v>650</v>
      </c>
    </row>
    <row r="3521" spans="1:4">
      <c r="A3521" s="28" t="s">
        <v>3326</v>
      </c>
      <c r="B3521" s="28">
        <v>533552</v>
      </c>
      <c r="C3521" s="28" t="s">
        <v>3325</v>
      </c>
      <c r="D3521" s="28" t="s">
        <v>763</v>
      </c>
    </row>
    <row r="3522" spans="1:4">
      <c r="A3522" s="28" t="s">
        <v>3324</v>
      </c>
      <c r="B3522" s="28">
        <v>533470</v>
      </c>
      <c r="C3522" s="28" t="s">
        <v>3323</v>
      </c>
      <c r="D3522" s="28" t="s">
        <v>671</v>
      </c>
    </row>
    <row r="3523" spans="1:4">
      <c r="A3523" s="28" t="s">
        <v>3322</v>
      </c>
      <c r="B3523" s="28">
        <v>504335</v>
      </c>
      <c r="C3523" s="28" t="s">
        <v>1451</v>
      </c>
      <c r="D3523" s="28" t="s">
        <v>928</v>
      </c>
    </row>
    <row r="3524" spans="1:4">
      <c r="A3524" s="28" t="s">
        <v>3321</v>
      </c>
      <c r="B3524" s="28">
        <v>517035</v>
      </c>
      <c r="C3524" s="28" t="s">
        <v>1451</v>
      </c>
      <c r="D3524" s="28" t="s">
        <v>1461</v>
      </c>
    </row>
    <row r="3525" spans="1:4">
      <c r="A3525" s="28" t="s">
        <v>3320</v>
      </c>
      <c r="B3525" s="28">
        <v>542034</v>
      </c>
      <c r="C3525" s="28" t="s">
        <v>1451</v>
      </c>
      <c r="D3525" s="28" t="s">
        <v>763</v>
      </c>
    </row>
    <row r="3526" spans="1:4">
      <c r="A3526" s="28" t="s">
        <v>3319</v>
      </c>
      <c r="B3526" s="28">
        <v>532604</v>
      </c>
      <c r="C3526" s="28" t="s">
        <v>3318</v>
      </c>
      <c r="D3526" s="28" t="s">
        <v>1566</v>
      </c>
    </row>
    <row r="3527" spans="1:4">
      <c r="A3527" s="28" t="s">
        <v>3317</v>
      </c>
      <c r="B3527" s="28">
        <v>540497</v>
      </c>
      <c r="C3527" s="28" t="s">
        <v>3316</v>
      </c>
      <c r="D3527" s="28" t="s">
        <v>2183</v>
      </c>
    </row>
    <row r="3528" spans="1:4">
      <c r="A3528" s="28" t="s">
        <v>3315</v>
      </c>
      <c r="B3528" s="28">
        <v>534598</v>
      </c>
      <c r="C3528" s="28" t="s">
        <v>3314</v>
      </c>
      <c r="D3528" s="28" t="s">
        <v>1779</v>
      </c>
    </row>
    <row r="3529" spans="1:4">
      <c r="A3529" s="28" t="s">
        <v>3313</v>
      </c>
      <c r="B3529" s="28">
        <v>539450</v>
      </c>
      <c r="C3529" s="28" t="s">
        <v>3312</v>
      </c>
      <c r="D3529" s="28" t="s">
        <v>941</v>
      </c>
    </row>
    <row r="3530" spans="1:4">
      <c r="A3530" s="28" t="s">
        <v>3311</v>
      </c>
      <c r="B3530" s="28">
        <v>532316</v>
      </c>
      <c r="C3530" s="28" t="s">
        <v>3310</v>
      </c>
      <c r="D3530" s="28" t="s">
        <v>1516</v>
      </c>
    </row>
    <row r="3531" spans="1:4">
      <c r="A3531" s="28" t="s">
        <v>3309</v>
      </c>
      <c r="B3531" s="28">
        <v>540048</v>
      </c>
      <c r="C3531" s="28" t="s">
        <v>3308</v>
      </c>
      <c r="D3531" s="28" t="s">
        <v>763</v>
      </c>
    </row>
    <row r="3532" spans="1:4">
      <c r="A3532" s="28" t="s">
        <v>3307</v>
      </c>
      <c r="B3532" s="28">
        <v>536710</v>
      </c>
      <c r="C3532" s="28" t="s">
        <v>1451</v>
      </c>
      <c r="D3532" s="28" t="s">
        <v>720</v>
      </c>
    </row>
    <row r="3533" spans="1:4">
      <c r="A3533" s="28" t="s">
        <v>3306</v>
      </c>
      <c r="B3533" s="28">
        <v>513515</v>
      </c>
      <c r="C3533" s="28" t="s">
        <v>1451</v>
      </c>
      <c r="D3533" s="28" t="s">
        <v>636</v>
      </c>
    </row>
    <row r="3534" spans="1:4">
      <c r="A3534" s="28" t="s">
        <v>3305</v>
      </c>
      <c r="B3534" s="28">
        <v>531307</v>
      </c>
      <c r="C3534" s="28" t="s">
        <v>1451</v>
      </c>
      <c r="D3534" s="28" t="s">
        <v>636</v>
      </c>
    </row>
    <row r="3535" spans="1:4">
      <c r="A3535" s="28" t="s">
        <v>3304</v>
      </c>
      <c r="B3535" s="28" t="s">
        <v>1451</v>
      </c>
      <c r="C3535" s="28" t="s">
        <v>3303</v>
      </c>
      <c r="D3535" s="28" t="s">
        <v>1449</v>
      </c>
    </row>
    <row r="3536" spans="1:4">
      <c r="A3536" s="28" t="s">
        <v>3302</v>
      </c>
      <c r="B3536" s="28">
        <v>538876</v>
      </c>
      <c r="C3536" s="28" t="s">
        <v>1451</v>
      </c>
      <c r="D3536" s="28" t="s">
        <v>720</v>
      </c>
    </row>
    <row r="3537" spans="1:4">
      <c r="A3537" s="28" t="s">
        <v>3301</v>
      </c>
      <c r="B3537" s="28">
        <v>535621</v>
      </c>
      <c r="C3537" s="28" t="s">
        <v>1451</v>
      </c>
      <c r="D3537" s="28" t="s">
        <v>642</v>
      </c>
    </row>
    <row r="3538" spans="1:4">
      <c r="A3538" s="28" t="s">
        <v>3300</v>
      </c>
      <c r="B3538" s="28">
        <v>503622</v>
      </c>
      <c r="C3538" s="28" t="s">
        <v>1451</v>
      </c>
      <c r="D3538" s="28" t="s">
        <v>661</v>
      </c>
    </row>
    <row r="3539" spans="1:4">
      <c r="A3539" s="28" t="s">
        <v>3299</v>
      </c>
      <c r="B3539" s="28">
        <v>514197</v>
      </c>
      <c r="C3539" s="28" t="s">
        <v>1451</v>
      </c>
      <c r="D3539" s="28" t="s">
        <v>636</v>
      </c>
    </row>
    <row r="3540" spans="1:4">
      <c r="A3540" s="28" t="s">
        <v>3298</v>
      </c>
      <c r="B3540" s="28">
        <v>540081</v>
      </c>
      <c r="C3540" s="28" t="s">
        <v>3297</v>
      </c>
      <c r="D3540" s="28" t="s">
        <v>2183</v>
      </c>
    </row>
    <row r="3541" spans="1:4">
      <c r="A3541" s="28" t="s">
        <v>3296</v>
      </c>
      <c r="B3541" s="28">
        <v>539112</v>
      </c>
      <c r="C3541" s="28" t="s">
        <v>1451</v>
      </c>
      <c r="D3541" s="28" t="s">
        <v>642</v>
      </c>
    </row>
    <row r="3542" spans="1:4">
      <c r="A3542" s="28" t="s">
        <v>3295</v>
      </c>
      <c r="B3542" s="28">
        <v>530267</v>
      </c>
      <c r="C3542" s="28" t="s">
        <v>1451</v>
      </c>
      <c r="D3542" s="28" t="s">
        <v>231</v>
      </c>
    </row>
    <row r="3543" spans="1:4">
      <c r="A3543" s="28" t="s">
        <v>3294</v>
      </c>
      <c r="B3543" s="28">
        <v>530461</v>
      </c>
      <c r="C3543" s="28" t="s">
        <v>1451</v>
      </c>
      <c r="D3543" s="28" t="s">
        <v>482</v>
      </c>
    </row>
    <row r="3544" spans="1:4">
      <c r="A3544" s="28" t="s">
        <v>3293</v>
      </c>
      <c r="B3544" s="28">
        <v>540132</v>
      </c>
      <c r="C3544" s="28" t="s">
        <v>1451</v>
      </c>
      <c r="D3544" s="28" t="s">
        <v>928</v>
      </c>
    </row>
    <row r="3545" spans="1:4">
      <c r="A3545" s="28" t="s">
        <v>3292</v>
      </c>
      <c r="B3545" s="28">
        <v>540132</v>
      </c>
      <c r="C3545" s="28" t="s">
        <v>1451</v>
      </c>
      <c r="D3545" s="28" t="s">
        <v>928</v>
      </c>
    </row>
    <row r="3546" spans="1:4">
      <c r="A3546" s="28" t="s">
        <v>3291</v>
      </c>
      <c r="B3546" s="28">
        <v>531869</v>
      </c>
      <c r="C3546" s="28" t="s">
        <v>1451</v>
      </c>
      <c r="D3546" s="28" t="s">
        <v>1889</v>
      </c>
    </row>
    <row r="3547" spans="1:4">
      <c r="A3547" s="28" t="s">
        <v>3290</v>
      </c>
      <c r="B3547" s="28">
        <v>532710</v>
      </c>
      <c r="C3547" s="28" t="s">
        <v>3289</v>
      </c>
      <c r="D3547" s="28" t="s">
        <v>647</v>
      </c>
    </row>
    <row r="3548" spans="1:4">
      <c r="A3548" s="28" t="s">
        <v>3288</v>
      </c>
      <c r="B3548" s="28">
        <v>539346</v>
      </c>
      <c r="C3548" s="28" t="s">
        <v>3287</v>
      </c>
      <c r="D3548" s="28" t="s">
        <v>3286</v>
      </c>
    </row>
    <row r="3549" spans="1:4">
      <c r="A3549" s="28" t="s">
        <v>3285</v>
      </c>
      <c r="B3549" s="28">
        <v>506642</v>
      </c>
      <c r="C3549" s="28" t="s">
        <v>1451</v>
      </c>
      <c r="D3549" s="28" t="s">
        <v>397</v>
      </c>
    </row>
    <row r="3550" spans="1:4">
      <c r="A3550" s="28" t="s">
        <v>3284</v>
      </c>
      <c r="B3550" s="28">
        <v>540821</v>
      </c>
      <c r="C3550" s="28" t="s">
        <v>1451</v>
      </c>
      <c r="D3550" s="28" t="s">
        <v>1478</v>
      </c>
    </row>
    <row r="3551" spans="1:4">
      <c r="A3551" s="28" t="s">
        <v>3283</v>
      </c>
      <c r="B3551" s="28">
        <v>532034</v>
      </c>
      <c r="C3551" s="28" t="s">
        <v>1451</v>
      </c>
      <c r="D3551" s="28" t="s">
        <v>941</v>
      </c>
    </row>
    <row r="3552" spans="1:4">
      <c r="A3552" s="28" t="s">
        <v>3282</v>
      </c>
      <c r="B3552" s="28">
        <v>531448</v>
      </c>
      <c r="C3552" s="28" t="s">
        <v>1451</v>
      </c>
      <c r="D3552" s="28" t="s">
        <v>1467</v>
      </c>
    </row>
    <row r="3553" spans="1:4">
      <c r="A3553" s="28" t="s">
        <v>3281</v>
      </c>
      <c r="B3553" s="28">
        <v>523025</v>
      </c>
      <c r="C3553" s="28" t="s">
        <v>1451</v>
      </c>
      <c r="D3553" s="28" t="s">
        <v>763</v>
      </c>
    </row>
    <row r="3554" spans="1:4">
      <c r="A3554" s="28" t="s">
        <v>3280</v>
      </c>
      <c r="B3554" s="28">
        <v>523025</v>
      </c>
      <c r="C3554" s="28" t="s">
        <v>1451</v>
      </c>
      <c r="D3554" s="28" t="s">
        <v>763</v>
      </c>
    </row>
    <row r="3555" spans="1:4">
      <c r="A3555" s="28" t="s">
        <v>3279</v>
      </c>
      <c r="B3555" s="28">
        <v>502090</v>
      </c>
      <c r="C3555" s="28" t="s">
        <v>3278</v>
      </c>
      <c r="D3555" s="28" t="s">
        <v>403</v>
      </c>
    </row>
    <row r="3556" spans="1:4">
      <c r="A3556" s="28" t="s">
        <v>3277</v>
      </c>
      <c r="B3556" s="28">
        <v>540715</v>
      </c>
      <c r="C3556" s="28" t="s">
        <v>1451</v>
      </c>
      <c r="D3556" s="28" t="s">
        <v>763</v>
      </c>
    </row>
    <row r="3557" spans="1:4">
      <c r="A3557" s="28" t="s">
        <v>3276</v>
      </c>
      <c r="B3557" s="28">
        <v>532092</v>
      </c>
      <c r="C3557" s="28" t="s">
        <v>1451</v>
      </c>
      <c r="D3557" s="28" t="s">
        <v>720</v>
      </c>
    </row>
    <row r="3558" spans="1:4">
      <c r="A3558" s="28" t="s">
        <v>3275</v>
      </c>
      <c r="B3558" s="28">
        <v>507663</v>
      </c>
      <c r="C3558" s="28" t="s">
        <v>1451</v>
      </c>
      <c r="D3558" s="28" t="s">
        <v>1362</v>
      </c>
    </row>
    <row r="3559" spans="1:4">
      <c r="A3559" s="28" t="s">
        <v>3274</v>
      </c>
      <c r="B3559" s="28">
        <v>511254</v>
      </c>
      <c r="C3559" s="28" t="s">
        <v>1451</v>
      </c>
      <c r="D3559" s="28" t="s">
        <v>720</v>
      </c>
    </row>
    <row r="3560" spans="1:4">
      <c r="A3560" s="28" t="s">
        <v>3273</v>
      </c>
      <c r="B3560" s="28">
        <v>526085</v>
      </c>
      <c r="C3560" s="28" t="s">
        <v>1451</v>
      </c>
      <c r="D3560" s="28" t="s">
        <v>1527</v>
      </c>
    </row>
    <row r="3561" spans="1:4">
      <c r="A3561" s="28" t="s">
        <v>3272</v>
      </c>
      <c r="B3561" s="28" t="s">
        <v>1451</v>
      </c>
      <c r="C3561" s="28" t="s">
        <v>3271</v>
      </c>
      <c r="D3561" s="28" t="s">
        <v>1449</v>
      </c>
    </row>
    <row r="3562" spans="1:4">
      <c r="A3562" s="28" t="s">
        <v>3270</v>
      </c>
      <c r="B3562" s="28">
        <v>540143</v>
      </c>
      <c r="C3562" s="28" t="s">
        <v>1451</v>
      </c>
      <c r="D3562" s="28" t="s">
        <v>664</v>
      </c>
    </row>
    <row r="3563" spans="1:4">
      <c r="A3563" s="28" t="s">
        <v>3269</v>
      </c>
      <c r="B3563" s="28">
        <v>540143</v>
      </c>
      <c r="C3563" s="28" t="s">
        <v>1451</v>
      </c>
      <c r="D3563" s="28" t="s">
        <v>664</v>
      </c>
    </row>
    <row r="3564" spans="1:4">
      <c r="A3564" s="28" t="s">
        <v>3268</v>
      </c>
      <c r="B3564" s="28">
        <v>511533</v>
      </c>
      <c r="C3564" s="28" t="s">
        <v>1451</v>
      </c>
      <c r="D3564" s="28" t="s">
        <v>1919</v>
      </c>
    </row>
    <row r="3565" spans="1:4">
      <c r="A3565" s="28" t="s">
        <v>3267</v>
      </c>
      <c r="B3565" s="28">
        <v>503691</v>
      </c>
      <c r="C3565" s="28" t="s">
        <v>1451</v>
      </c>
      <c r="D3565" s="28" t="s">
        <v>1478</v>
      </c>
    </row>
    <row r="3566" spans="1:4">
      <c r="A3566" s="28" t="s">
        <v>3266</v>
      </c>
      <c r="B3566" s="28">
        <v>532841</v>
      </c>
      <c r="C3566" s="28" t="s">
        <v>1451</v>
      </c>
      <c r="D3566" s="28" t="s">
        <v>403</v>
      </c>
    </row>
    <row r="3567" spans="1:4">
      <c r="A3567" s="28" t="s">
        <v>3265</v>
      </c>
      <c r="B3567" s="28">
        <v>539660</v>
      </c>
      <c r="C3567" s="28" t="s">
        <v>1451</v>
      </c>
      <c r="D3567" s="28" t="s">
        <v>661</v>
      </c>
    </row>
    <row r="3568" spans="1:4">
      <c r="A3568" s="28" t="s">
        <v>3264</v>
      </c>
      <c r="B3568" s="28">
        <v>538557</v>
      </c>
      <c r="C3568" s="28" t="s">
        <v>1451</v>
      </c>
      <c r="D3568" s="28" t="s">
        <v>928</v>
      </c>
    </row>
    <row r="3569" spans="1:4">
      <c r="A3569" s="28" t="s">
        <v>3263</v>
      </c>
      <c r="B3569" s="28">
        <v>531931</v>
      </c>
      <c r="C3569" s="28" t="s">
        <v>1451</v>
      </c>
      <c r="D3569" s="28" t="s">
        <v>1467</v>
      </c>
    </row>
    <row r="3570" spans="1:4">
      <c r="A3570" s="28" t="s">
        <v>3262</v>
      </c>
      <c r="B3570" s="28">
        <v>530905</v>
      </c>
      <c r="C3570" s="28" t="s">
        <v>1451</v>
      </c>
      <c r="D3570" s="28" t="s">
        <v>720</v>
      </c>
    </row>
    <row r="3571" spans="1:4">
      <c r="A3571" s="28" t="s">
        <v>3261</v>
      </c>
      <c r="B3571" s="28">
        <v>540066</v>
      </c>
      <c r="C3571" s="28" t="s">
        <v>1451</v>
      </c>
      <c r="D3571" s="28" t="s">
        <v>705</v>
      </c>
    </row>
    <row r="3572" spans="1:4">
      <c r="A3572" s="28" t="s">
        <v>3260</v>
      </c>
      <c r="B3572" s="28">
        <v>530265</v>
      </c>
      <c r="C3572" s="28" t="s">
        <v>1451</v>
      </c>
      <c r="D3572" s="28" t="s">
        <v>403</v>
      </c>
    </row>
    <row r="3573" spans="1:4">
      <c r="A3573" s="28" t="s">
        <v>3259</v>
      </c>
      <c r="B3573" s="28">
        <v>515043</v>
      </c>
      <c r="C3573" s="28" t="s">
        <v>1451</v>
      </c>
      <c r="D3573" s="28" t="s">
        <v>2113</v>
      </c>
    </row>
    <row r="3574" spans="1:4">
      <c r="A3574" s="28" t="s">
        <v>3258</v>
      </c>
      <c r="B3574" s="28">
        <v>515043</v>
      </c>
      <c r="C3574" s="28" t="s">
        <v>1451</v>
      </c>
      <c r="D3574" s="28" t="s">
        <v>2113</v>
      </c>
    </row>
    <row r="3575" spans="1:4">
      <c r="A3575" s="28" t="s">
        <v>3257</v>
      </c>
      <c r="B3575" s="28" t="s">
        <v>1451</v>
      </c>
      <c r="C3575" s="28" t="s">
        <v>3256</v>
      </c>
      <c r="D3575" s="28" t="s">
        <v>1449</v>
      </c>
    </row>
    <row r="3576" spans="1:4">
      <c r="A3576" s="28" t="s">
        <v>3255</v>
      </c>
      <c r="B3576" s="28" t="s">
        <v>1451</v>
      </c>
      <c r="C3576" s="28" t="s">
        <v>3254</v>
      </c>
      <c r="D3576" s="28" t="s">
        <v>1449</v>
      </c>
    </row>
    <row r="3577" spans="1:4">
      <c r="A3577" s="28" t="s">
        <v>3253</v>
      </c>
      <c r="B3577" s="28">
        <v>590051</v>
      </c>
      <c r="C3577" s="28" t="s">
        <v>3252</v>
      </c>
      <c r="D3577" s="28" t="s">
        <v>1341</v>
      </c>
    </row>
    <row r="3578" spans="1:4">
      <c r="A3578" s="28" t="s">
        <v>3251</v>
      </c>
      <c r="B3578" s="28">
        <v>511066</v>
      </c>
      <c r="C3578" s="28" t="s">
        <v>1451</v>
      </c>
      <c r="D3578" s="28" t="s">
        <v>720</v>
      </c>
    </row>
    <row r="3579" spans="1:4">
      <c r="A3579" s="28" t="s">
        <v>3250</v>
      </c>
      <c r="B3579" s="28">
        <v>507315</v>
      </c>
      <c r="C3579" s="28" t="s">
        <v>3249</v>
      </c>
      <c r="D3579" s="28" t="s">
        <v>523</v>
      </c>
    </row>
    <row r="3580" spans="1:4">
      <c r="A3580" s="28" t="s">
        <v>3248</v>
      </c>
      <c r="B3580" s="28">
        <v>532713</v>
      </c>
      <c r="C3580" s="28" t="s">
        <v>3247</v>
      </c>
      <c r="D3580" s="28" t="s">
        <v>928</v>
      </c>
    </row>
    <row r="3581" spans="1:4">
      <c r="A3581" s="28" t="s">
        <v>3246</v>
      </c>
      <c r="B3581" s="28">
        <v>540642</v>
      </c>
      <c r="C3581" s="28" t="s">
        <v>3245</v>
      </c>
      <c r="D3581" s="28" t="s">
        <v>647</v>
      </c>
    </row>
    <row r="3582" spans="1:4">
      <c r="A3582" s="28" t="s">
        <v>3244</v>
      </c>
      <c r="B3582" s="28">
        <v>540181</v>
      </c>
      <c r="C3582" s="28" t="s">
        <v>1451</v>
      </c>
      <c r="D3582" s="28" t="s">
        <v>720</v>
      </c>
    </row>
    <row r="3583" spans="1:4">
      <c r="A3583" s="28" t="s">
        <v>3243</v>
      </c>
      <c r="B3583" s="28">
        <v>526554</v>
      </c>
      <c r="C3583" s="28" t="s">
        <v>1451</v>
      </c>
      <c r="D3583" s="28" t="s">
        <v>846</v>
      </c>
    </row>
    <row r="3584" spans="1:4">
      <c r="A3584" s="28" t="s">
        <v>3242</v>
      </c>
      <c r="B3584" s="28">
        <v>590056</v>
      </c>
      <c r="C3584" s="28" t="s">
        <v>3241</v>
      </c>
      <c r="D3584" s="28" t="s">
        <v>636</v>
      </c>
    </row>
    <row r="3585" spans="1:4">
      <c r="A3585" s="28" t="s">
        <v>3240</v>
      </c>
      <c r="B3585" s="28">
        <v>500370</v>
      </c>
      <c r="C3585" s="28" t="s">
        <v>3239</v>
      </c>
      <c r="D3585" s="28" t="s">
        <v>928</v>
      </c>
    </row>
    <row r="3586" spans="1:4">
      <c r="A3586" s="28" t="s">
        <v>3238</v>
      </c>
      <c r="B3586" s="28">
        <v>517059</v>
      </c>
      <c r="C3586" s="28" t="s">
        <v>3237</v>
      </c>
      <c r="D3586" s="28" t="s">
        <v>674</v>
      </c>
    </row>
    <row r="3587" spans="1:4">
      <c r="A3587" s="28" t="s">
        <v>3236</v>
      </c>
      <c r="B3587" s="28">
        <v>532005</v>
      </c>
      <c r="C3587" s="28" t="s">
        <v>1451</v>
      </c>
      <c r="D3587" s="28" t="s">
        <v>794</v>
      </c>
    </row>
    <row r="3588" spans="1:4">
      <c r="A3588" s="28" t="s">
        <v>3235</v>
      </c>
      <c r="B3588" s="28">
        <v>521240</v>
      </c>
      <c r="C3588" s="28" t="s">
        <v>1451</v>
      </c>
      <c r="D3588" s="28" t="s">
        <v>636</v>
      </c>
    </row>
    <row r="3589" spans="1:4">
      <c r="A3589" s="28" t="s">
        <v>3234</v>
      </c>
      <c r="B3589" s="28">
        <v>511630</v>
      </c>
      <c r="C3589" s="28" t="s">
        <v>3233</v>
      </c>
      <c r="D3589" s="28" t="s">
        <v>2183</v>
      </c>
    </row>
    <row r="3590" spans="1:4">
      <c r="A3590" s="28" t="s">
        <v>3232</v>
      </c>
      <c r="B3590" s="28">
        <v>520075</v>
      </c>
      <c r="C3590" s="28" t="s">
        <v>1451</v>
      </c>
      <c r="D3590" s="28" t="s">
        <v>705</v>
      </c>
    </row>
    <row r="3591" spans="1:4">
      <c r="A3591" s="28" t="s">
        <v>3231</v>
      </c>
      <c r="B3591" s="28">
        <v>530617</v>
      </c>
      <c r="C3591" s="28" t="s">
        <v>1451</v>
      </c>
      <c r="D3591" s="28" t="s">
        <v>560</v>
      </c>
    </row>
    <row r="3592" spans="1:4">
      <c r="A3592" s="28" t="s">
        <v>3230</v>
      </c>
      <c r="B3592" s="28">
        <v>530125</v>
      </c>
      <c r="C3592" s="28" t="s">
        <v>1451</v>
      </c>
      <c r="D3592" s="28" t="s">
        <v>188</v>
      </c>
    </row>
    <row r="3593" spans="1:4">
      <c r="A3593" s="28" t="s">
        <v>3229</v>
      </c>
      <c r="B3593" s="28">
        <v>500371</v>
      </c>
      <c r="C3593" s="28" t="s">
        <v>1451</v>
      </c>
      <c r="D3593" s="28" t="s">
        <v>349</v>
      </c>
    </row>
    <row r="3594" spans="1:4">
      <c r="A3594" s="28" t="s">
        <v>3228</v>
      </c>
      <c r="B3594" s="28">
        <v>500371</v>
      </c>
      <c r="C3594" s="28" t="s">
        <v>1451</v>
      </c>
      <c r="D3594" s="28" t="s">
        <v>349</v>
      </c>
    </row>
    <row r="3595" spans="1:4">
      <c r="A3595" s="28" t="s">
        <v>3227</v>
      </c>
      <c r="B3595" s="28">
        <v>521206</v>
      </c>
      <c r="C3595" s="28" t="s">
        <v>1451</v>
      </c>
      <c r="D3595" s="28" t="s">
        <v>763</v>
      </c>
    </row>
    <row r="3596" spans="1:4">
      <c r="A3596" s="28" t="s">
        <v>3226</v>
      </c>
      <c r="B3596" s="28">
        <v>530025</v>
      </c>
      <c r="C3596" s="28" t="s">
        <v>1451</v>
      </c>
      <c r="D3596" s="28" t="s">
        <v>1467</v>
      </c>
    </row>
    <row r="3597" spans="1:4">
      <c r="A3597" s="28" t="s">
        <v>3225</v>
      </c>
      <c r="B3597" s="28">
        <v>780015</v>
      </c>
      <c r="C3597" s="28" t="s">
        <v>1451</v>
      </c>
      <c r="D3597" s="28" t="s">
        <v>1596</v>
      </c>
    </row>
    <row r="3598" spans="1:4">
      <c r="A3598" s="28" t="s">
        <v>3224</v>
      </c>
      <c r="B3598" s="28">
        <v>509423</v>
      </c>
      <c r="C3598" s="28" t="s">
        <v>1451</v>
      </c>
      <c r="D3598" s="28" t="s">
        <v>397</v>
      </c>
    </row>
    <row r="3599" spans="1:4">
      <c r="A3599" s="28" t="s">
        <v>3223</v>
      </c>
      <c r="B3599" s="28">
        <v>521222</v>
      </c>
      <c r="C3599" s="28" t="s">
        <v>1451</v>
      </c>
      <c r="D3599" s="28" t="s">
        <v>763</v>
      </c>
    </row>
    <row r="3600" spans="1:4">
      <c r="A3600" s="28" t="s">
        <v>3222</v>
      </c>
      <c r="B3600" s="28" t="s">
        <v>1451</v>
      </c>
      <c r="C3600" s="28" t="s">
        <v>3221</v>
      </c>
      <c r="D3600" s="28" t="s">
        <v>1596</v>
      </c>
    </row>
    <row r="3601" spans="1:4">
      <c r="A3601" s="28" t="s">
        <v>3220</v>
      </c>
      <c r="B3601" s="28">
        <v>523116</v>
      </c>
      <c r="C3601" s="28" t="s">
        <v>1451</v>
      </c>
      <c r="D3601" s="28" t="s">
        <v>691</v>
      </c>
    </row>
    <row r="3602" spans="1:4">
      <c r="A3602" s="28" t="s">
        <v>3219</v>
      </c>
      <c r="B3602" s="28">
        <v>541163</v>
      </c>
      <c r="C3602" s="28" t="s">
        <v>3218</v>
      </c>
      <c r="D3602" s="28" t="s">
        <v>705</v>
      </c>
    </row>
    <row r="3603" spans="1:4">
      <c r="A3603" s="28" t="s">
        <v>3217</v>
      </c>
      <c r="B3603" s="28">
        <v>524703</v>
      </c>
      <c r="C3603" s="28" t="s">
        <v>1451</v>
      </c>
      <c r="D3603" s="28" t="s">
        <v>188</v>
      </c>
    </row>
    <row r="3604" spans="1:4">
      <c r="A3604" s="28" t="s">
        <v>3216</v>
      </c>
      <c r="B3604" s="28">
        <v>504918</v>
      </c>
      <c r="C3604" s="28" t="s">
        <v>1451</v>
      </c>
      <c r="D3604" s="28" t="s">
        <v>2195</v>
      </c>
    </row>
    <row r="3605" spans="1:4">
      <c r="A3605" s="28" t="s">
        <v>3215</v>
      </c>
      <c r="B3605" s="28">
        <v>539392</v>
      </c>
      <c r="C3605" s="28" t="s">
        <v>1451</v>
      </c>
      <c r="D3605" s="28" t="s">
        <v>928</v>
      </c>
    </row>
    <row r="3606" spans="1:4">
      <c r="A3606" s="28" t="s">
        <v>3214</v>
      </c>
      <c r="B3606" s="28">
        <v>539392</v>
      </c>
      <c r="C3606" s="28" t="s">
        <v>1451</v>
      </c>
      <c r="D3606" s="28" t="s">
        <v>928</v>
      </c>
    </row>
    <row r="3607" spans="1:4">
      <c r="A3607" s="28" t="s">
        <v>3213</v>
      </c>
      <c r="B3607" s="28">
        <v>516096</v>
      </c>
      <c r="C3607" s="28" t="s">
        <v>1451</v>
      </c>
      <c r="D3607" s="28" t="s">
        <v>1371</v>
      </c>
    </row>
    <row r="3608" spans="1:4">
      <c r="A3608" s="28" t="s">
        <v>3212</v>
      </c>
      <c r="B3608" s="28">
        <v>514234</v>
      </c>
      <c r="C3608" s="28" t="s">
        <v>3210</v>
      </c>
      <c r="D3608" s="28" t="s">
        <v>636</v>
      </c>
    </row>
    <row r="3609" spans="1:4">
      <c r="A3609" s="28" t="s">
        <v>3211</v>
      </c>
      <c r="B3609" s="28">
        <v>514234</v>
      </c>
      <c r="C3609" s="28" t="s">
        <v>3210</v>
      </c>
      <c r="D3609" s="28" t="s">
        <v>636</v>
      </c>
    </row>
    <row r="3610" spans="1:4">
      <c r="A3610" s="28" t="s">
        <v>3209</v>
      </c>
      <c r="B3610" s="28">
        <v>534618</v>
      </c>
      <c r="C3610" s="28" t="s">
        <v>1451</v>
      </c>
      <c r="D3610" s="28" t="s">
        <v>1779</v>
      </c>
    </row>
    <row r="3611" spans="1:4">
      <c r="A3611" s="28" t="s">
        <v>3208</v>
      </c>
      <c r="B3611" s="28">
        <v>511640</v>
      </c>
      <c r="C3611" s="28" t="s">
        <v>1451</v>
      </c>
      <c r="D3611" s="28" t="s">
        <v>720</v>
      </c>
    </row>
    <row r="3612" spans="1:4">
      <c r="A3612" s="28" t="s">
        <v>3207</v>
      </c>
      <c r="B3612" s="28">
        <v>526521</v>
      </c>
      <c r="C3612" s="28" t="s">
        <v>3206</v>
      </c>
      <c r="D3612" s="28" t="s">
        <v>403</v>
      </c>
    </row>
    <row r="3613" spans="1:4">
      <c r="A3613" s="28" t="s">
        <v>3205</v>
      </c>
      <c r="B3613" s="28">
        <v>540782</v>
      </c>
      <c r="C3613" s="28" t="s">
        <v>1451</v>
      </c>
      <c r="D3613" s="28" t="s">
        <v>1527</v>
      </c>
    </row>
    <row r="3614" spans="1:4">
      <c r="A3614" s="28" t="s">
        <v>3204</v>
      </c>
      <c r="B3614" s="28">
        <v>533411</v>
      </c>
      <c r="C3614" s="28" t="s">
        <v>3203</v>
      </c>
      <c r="D3614" s="28" t="s">
        <v>712</v>
      </c>
    </row>
    <row r="3615" spans="1:4">
      <c r="A3615" s="28" t="s">
        <v>3202</v>
      </c>
      <c r="B3615" s="28">
        <v>530073</v>
      </c>
      <c r="C3615" s="28" t="s">
        <v>3201</v>
      </c>
      <c r="D3615" s="28" t="s">
        <v>691</v>
      </c>
    </row>
    <row r="3616" spans="1:4">
      <c r="A3616" s="28" t="s">
        <v>3200</v>
      </c>
      <c r="B3616" s="28" t="s">
        <v>1451</v>
      </c>
      <c r="C3616" s="28" t="s">
        <v>3199</v>
      </c>
      <c r="D3616" s="28" t="s">
        <v>1449</v>
      </c>
    </row>
    <row r="3617" spans="1:4">
      <c r="A3617" s="28" t="s">
        <v>3198</v>
      </c>
      <c r="B3617" s="28">
        <v>531898</v>
      </c>
      <c r="C3617" s="28" t="s">
        <v>1451</v>
      </c>
      <c r="D3617" s="28" t="s">
        <v>1663</v>
      </c>
    </row>
    <row r="3618" spans="1:4">
      <c r="A3618" s="28" t="s">
        <v>3197</v>
      </c>
      <c r="B3618" s="28">
        <v>531569</v>
      </c>
      <c r="C3618" s="28" t="s">
        <v>1451</v>
      </c>
      <c r="D3618" s="28" t="s">
        <v>188</v>
      </c>
    </row>
    <row r="3619" spans="1:4">
      <c r="A3619" s="28" t="s">
        <v>3196</v>
      </c>
      <c r="B3619" s="28">
        <v>532972</v>
      </c>
      <c r="C3619" s="28" t="s">
        <v>1451</v>
      </c>
      <c r="D3619" s="28" t="s">
        <v>1341</v>
      </c>
    </row>
    <row r="3620" spans="1:4">
      <c r="A3620" s="28" t="s">
        <v>3195</v>
      </c>
      <c r="B3620" s="28">
        <v>532435</v>
      </c>
      <c r="C3620" s="28" t="s">
        <v>1451</v>
      </c>
      <c r="D3620" s="28" t="s">
        <v>642</v>
      </c>
    </row>
    <row r="3621" spans="1:4">
      <c r="A3621" s="28" t="s">
        <v>3194</v>
      </c>
      <c r="B3621" s="28">
        <v>512062</v>
      </c>
      <c r="C3621" s="28" t="s">
        <v>1451</v>
      </c>
      <c r="D3621" s="28" t="s">
        <v>1467</v>
      </c>
    </row>
    <row r="3622" spans="1:4">
      <c r="A3622" s="28" t="s">
        <v>3193</v>
      </c>
      <c r="B3622" s="28">
        <v>500674</v>
      </c>
      <c r="C3622" s="28" t="s">
        <v>3191</v>
      </c>
      <c r="D3622" s="28" t="s">
        <v>188</v>
      </c>
    </row>
    <row r="3623" spans="1:4">
      <c r="A3623" s="28" t="s">
        <v>3192</v>
      </c>
      <c r="B3623" s="28">
        <v>500674</v>
      </c>
      <c r="C3623" s="28" t="s">
        <v>3191</v>
      </c>
      <c r="D3623" s="28" t="s">
        <v>188</v>
      </c>
    </row>
    <row r="3624" spans="1:4">
      <c r="A3624" s="28" t="s">
        <v>3190</v>
      </c>
      <c r="B3624" s="28">
        <v>514280</v>
      </c>
      <c r="C3624" s="28" t="s">
        <v>1451</v>
      </c>
      <c r="D3624" s="28" t="s">
        <v>636</v>
      </c>
    </row>
    <row r="3625" spans="1:4">
      <c r="A3625" s="28" t="s">
        <v>3189</v>
      </c>
      <c r="B3625" s="28">
        <v>530035</v>
      </c>
      <c r="C3625" s="28" t="s">
        <v>1451</v>
      </c>
      <c r="D3625" s="28" t="s">
        <v>636</v>
      </c>
    </row>
    <row r="3626" spans="1:4">
      <c r="A3626" s="28" t="s">
        <v>3188</v>
      </c>
      <c r="B3626" s="28">
        <v>540822</v>
      </c>
      <c r="C3626" s="28" t="s">
        <v>1451</v>
      </c>
      <c r="D3626" s="28" t="s">
        <v>720</v>
      </c>
    </row>
    <row r="3627" spans="1:4">
      <c r="A3627" s="28" t="s">
        <v>3187</v>
      </c>
      <c r="B3627" s="28">
        <v>519260</v>
      </c>
      <c r="C3627" s="28" t="s">
        <v>3186</v>
      </c>
      <c r="D3627" s="28" t="s">
        <v>1362</v>
      </c>
    </row>
    <row r="3628" spans="1:4">
      <c r="A3628" s="28" t="s">
        <v>3185</v>
      </c>
      <c r="B3628" s="28">
        <v>506906</v>
      </c>
      <c r="C3628" s="28" t="s">
        <v>1451</v>
      </c>
      <c r="D3628" s="28" t="s">
        <v>928</v>
      </c>
    </row>
    <row r="3629" spans="1:4">
      <c r="A3629" s="28" t="s">
        <v>3184</v>
      </c>
      <c r="B3629" s="28">
        <v>519238</v>
      </c>
      <c r="C3629" s="28" t="s">
        <v>1451</v>
      </c>
      <c r="D3629" s="28" t="s">
        <v>130</v>
      </c>
    </row>
    <row r="3630" spans="1:4">
      <c r="A3630" s="28" t="s">
        <v>3183</v>
      </c>
      <c r="B3630" s="28">
        <v>538992</v>
      </c>
      <c r="C3630" s="28" t="s">
        <v>1451</v>
      </c>
      <c r="D3630" s="28" t="s">
        <v>705</v>
      </c>
    </row>
    <row r="3631" spans="1:4">
      <c r="A3631" s="28" t="s">
        <v>3182</v>
      </c>
      <c r="B3631" s="28">
        <v>512020</v>
      </c>
      <c r="C3631" s="28" t="s">
        <v>1451</v>
      </c>
      <c r="D3631" s="28" t="s">
        <v>720</v>
      </c>
    </row>
    <row r="3632" spans="1:4">
      <c r="A3632" s="28" t="s">
        <v>3181</v>
      </c>
      <c r="B3632" s="28">
        <v>512020</v>
      </c>
      <c r="C3632" s="28" t="s">
        <v>1451</v>
      </c>
      <c r="D3632" s="28" t="s">
        <v>720</v>
      </c>
    </row>
    <row r="3633" spans="1:4">
      <c r="A3633" s="28" t="s">
        <v>3180</v>
      </c>
      <c r="B3633" s="28">
        <v>504614</v>
      </c>
      <c r="C3633" s="28" t="s">
        <v>3179</v>
      </c>
      <c r="D3633" s="28" t="s">
        <v>1566</v>
      </c>
    </row>
    <row r="3634" spans="1:4">
      <c r="A3634" s="28" t="s">
        <v>3178</v>
      </c>
      <c r="B3634" s="28">
        <v>516032</v>
      </c>
      <c r="C3634" s="28" t="s">
        <v>1451</v>
      </c>
      <c r="D3634" s="28" t="s">
        <v>1371</v>
      </c>
    </row>
    <row r="3635" spans="1:4">
      <c r="A3635" s="28" t="s">
        <v>3177</v>
      </c>
      <c r="B3635" s="28">
        <v>516003</v>
      </c>
      <c r="C3635" s="28" t="s">
        <v>1451</v>
      </c>
      <c r="D3635" s="28" t="s">
        <v>671</v>
      </c>
    </row>
    <row r="3636" spans="1:4">
      <c r="A3636" s="28" t="s">
        <v>3176</v>
      </c>
      <c r="B3636" s="28">
        <v>519242</v>
      </c>
      <c r="C3636" s="28" t="s">
        <v>1451</v>
      </c>
      <c r="D3636" s="28" t="s">
        <v>1362</v>
      </c>
    </row>
    <row r="3637" spans="1:4">
      <c r="A3637" s="28" t="s">
        <v>3175</v>
      </c>
      <c r="B3637" s="28">
        <v>532163</v>
      </c>
      <c r="C3637" s="28" t="s">
        <v>3173</v>
      </c>
      <c r="D3637" s="28" t="s">
        <v>1663</v>
      </c>
    </row>
    <row r="3638" spans="1:4">
      <c r="A3638" s="28" t="s">
        <v>3174</v>
      </c>
      <c r="B3638" s="28">
        <v>532163</v>
      </c>
      <c r="C3638" s="28" t="s">
        <v>3173</v>
      </c>
      <c r="D3638" s="28" t="s">
        <v>1663</v>
      </c>
    </row>
    <row r="3639" spans="1:4">
      <c r="A3639" s="28" t="s">
        <v>3172</v>
      </c>
      <c r="B3639" s="28">
        <v>526885</v>
      </c>
      <c r="C3639" s="28" t="s">
        <v>3171</v>
      </c>
      <c r="D3639" s="28" t="s">
        <v>636</v>
      </c>
    </row>
    <row r="3640" spans="1:4">
      <c r="A3640" s="28" t="s">
        <v>3170</v>
      </c>
      <c r="B3640" s="28">
        <v>530993</v>
      </c>
      <c r="C3640" s="28" t="s">
        <v>1451</v>
      </c>
      <c r="D3640" s="28" t="s">
        <v>928</v>
      </c>
    </row>
    <row r="3641" spans="1:4">
      <c r="A3641" s="28" t="s">
        <v>3169</v>
      </c>
      <c r="B3641" s="28">
        <v>531930</v>
      </c>
      <c r="C3641" s="28" t="s">
        <v>1451</v>
      </c>
      <c r="D3641" s="28" t="s">
        <v>712</v>
      </c>
    </row>
    <row r="3642" spans="1:4">
      <c r="A3642" s="28" t="s">
        <v>3168</v>
      </c>
      <c r="B3642" s="28">
        <v>540393</v>
      </c>
      <c r="C3642" s="28" t="s">
        <v>1451</v>
      </c>
      <c r="D3642" s="28" t="s">
        <v>139</v>
      </c>
    </row>
    <row r="3643" spans="1:4">
      <c r="A3643" s="28" t="s">
        <v>3167</v>
      </c>
      <c r="B3643" s="28">
        <v>514412</v>
      </c>
      <c r="C3643" s="28" t="s">
        <v>1451</v>
      </c>
      <c r="D3643" s="28" t="s">
        <v>763</v>
      </c>
    </row>
    <row r="3644" spans="1:4">
      <c r="A3644" s="28" t="s">
        <v>3166</v>
      </c>
      <c r="B3644" s="28">
        <v>506190</v>
      </c>
      <c r="C3644" s="28" t="s">
        <v>1451</v>
      </c>
      <c r="D3644" s="28" t="s">
        <v>1467</v>
      </c>
    </row>
    <row r="3645" spans="1:4">
      <c r="A3645" s="28" t="s">
        <v>3165</v>
      </c>
      <c r="B3645" s="28" t="s">
        <v>1451</v>
      </c>
      <c r="C3645" s="28" t="s">
        <v>3164</v>
      </c>
      <c r="D3645" s="28" t="s">
        <v>1449</v>
      </c>
    </row>
    <row r="3646" spans="1:4">
      <c r="A3646" s="28" t="s">
        <v>3163</v>
      </c>
      <c r="B3646" s="28">
        <v>539124</v>
      </c>
      <c r="C3646" s="28" t="s">
        <v>1451</v>
      </c>
      <c r="D3646" s="28" t="s">
        <v>720</v>
      </c>
    </row>
    <row r="3647" spans="1:4">
      <c r="A3647" s="28" t="s">
        <v>3162</v>
      </c>
      <c r="B3647" s="28">
        <v>506313</v>
      </c>
      <c r="C3647" s="28" t="s">
        <v>1451</v>
      </c>
      <c r="D3647" s="28" t="s">
        <v>1756</v>
      </c>
    </row>
    <row r="3648" spans="1:4">
      <c r="A3648" s="28" t="s">
        <v>3161</v>
      </c>
      <c r="B3648" s="28">
        <v>532663</v>
      </c>
      <c r="C3648" s="28" t="s">
        <v>3160</v>
      </c>
      <c r="D3648" s="28" t="s">
        <v>664</v>
      </c>
    </row>
    <row r="3649" spans="1:4">
      <c r="A3649" s="28" t="s">
        <v>3159</v>
      </c>
      <c r="B3649" s="28">
        <v>533259</v>
      </c>
      <c r="C3649" s="28" t="s">
        <v>3158</v>
      </c>
      <c r="D3649" s="28" t="s">
        <v>824</v>
      </c>
    </row>
    <row r="3650" spans="1:4">
      <c r="A3650" s="28" t="s">
        <v>3157</v>
      </c>
      <c r="B3650" s="28">
        <v>511076</v>
      </c>
      <c r="C3650" s="28" t="s">
        <v>1451</v>
      </c>
      <c r="D3650" s="28" t="s">
        <v>928</v>
      </c>
    </row>
    <row r="3651" spans="1:4">
      <c r="A3651" s="28" t="s">
        <v>3156</v>
      </c>
      <c r="B3651" s="28">
        <v>526093</v>
      </c>
      <c r="C3651" s="28" t="s">
        <v>3155</v>
      </c>
      <c r="D3651" s="28" t="s">
        <v>1566</v>
      </c>
    </row>
    <row r="3652" spans="1:4">
      <c r="A3652" s="28" t="s">
        <v>3154</v>
      </c>
      <c r="B3652" s="28">
        <v>539201</v>
      </c>
      <c r="C3652" s="28" t="s">
        <v>1451</v>
      </c>
      <c r="D3652" s="28" t="s">
        <v>1371</v>
      </c>
    </row>
    <row r="3653" spans="1:4">
      <c r="A3653" s="28" t="s">
        <v>3153</v>
      </c>
      <c r="B3653" s="28">
        <v>539404</v>
      </c>
      <c r="C3653" s="28" t="s">
        <v>3152</v>
      </c>
      <c r="D3653" s="28" t="s">
        <v>720</v>
      </c>
    </row>
    <row r="3654" spans="1:4">
      <c r="A3654" s="28" t="s">
        <v>3151</v>
      </c>
      <c r="B3654" s="28">
        <v>536592</v>
      </c>
      <c r="C3654" s="28" t="s">
        <v>1451</v>
      </c>
      <c r="D3654" s="28" t="s">
        <v>720</v>
      </c>
    </row>
    <row r="3655" spans="1:4">
      <c r="A3655" s="28" t="s">
        <v>3150</v>
      </c>
      <c r="B3655" s="28">
        <v>508996</v>
      </c>
      <c r="C3655" s="28" t="s">
        <v>3149</v>
      </c>
      <c r="D3655" s="28" t="s">
        <v>642</v>
      </c>
    </row>
    <row r="3656" spans="1:4">
      <c r="A3656" s="28" t="s">
        <v>3148</v>
      </c>
      <c r="B3656" s="28">
        <v>503893</v>
      </c>
      <c r="C3656" s="28" t="s">
        <v>1451</v>
      </c>
      <c r="D3656" s="28" t="s">
        <v>661</v>
      </c>
    </row>
    <row r="3657" spans="1:4">
      <c r="A3657" s="28" t="s">
        <v>3147</v>
      </c>
      <c r="B3657" s="28">
        <v>539218</v>
      </c>
      <c r="C3657" s="28" t="s">
        <v>1451</v>
      </c>
      <c r="D3657" s="28" t="s">
        <v>720</v>
      </c>
    </row>
    <row r="3658" spans="1:4">
      <c r="A3658" s="28" t="s">
        <v>3146</v>
      </c>
      <c r="B3658" s="28">
        <v>502175</v>
      </c>
      <c r="C3658" s="28" t="s">
        <v>1451</v>
      </c>
      <c r="D3658" s="28" t="s">
        <v>403</v>
      </c>
    </row>
    <row r="3659" spans="1:4">
      <c r="A3659" s="28" t="s">
        <v>3145</v>
      </c>
      <c r="B3659" s="28">
        <v>511577</v>
      </c>
      <c r="C3659" s="28" t="s">
        <v>1451</v>
      </c>
      <c r="D3659" s="28" t="s">
        <v>720</v>
      </c>
    </row>
    <row r="3660" spans="1:4">
      <c r="A3660" s="28" t="s">
        <v>3144</v>
      </c>
      <c r="B3660" s="28">
        <v>517320</v>
      </c>
      <c r="C3660" s="28" t="s">
        <v>1451</v>
      </c>
      <c r="D3660" s="28" t="s">
        <v>674</v>
      </c>
    </row>
    <row r="3661" spans="1:4">
      <c r="A3661" s="28" t="s">
        <v>3143</v>
      </c>
      <c r="B3661" s="28">
        <v>532404</v>
      </c>
      <c r="C3661" s="28" t="s">
        <v>1451</v>
      </c>
      <c r="D3661" s="28" t="s">
        <v>1341</v>
      </c>
    </row>
    <row r="3662" spans="1:4">
      <c r="A3662" s="28" t="s">
        <v>3142</v>
      </c>
      <c r="B3662" s="28">
        <v>512634</v>
      </c>
      <c r="C3662" s="28" t="s">
        <v>1451</v>
      </c>
      <c r="D3662" s="28" t="s">
        <v>1527</v>
      </c>
    </row>
    <row r="3663" spans="1:4">
      <c r="A3663" s="28" t="s">
        <v>3141</v>
      </c>
      <c r="B3663" s="28">
        <v>524667</v>
      </c>
      <c r="C3663" s="28" t="s">
        <v>3140</v>
      </c>
      <c r="D3663" s="28" t="s">
        <v>3139</v>
      </c>
    </row>
    <row r="3664" spans="1:4">
      <c r="A3664" s="28" t="s">
        <v>3138</v>
      </c>
      <c r="B3664" s="28">
        <v>531893</v>
      </c>
      <c r="C3664" s="28" t="s">
        <v>1451</v>
      </c>
      <c r="D3664" s="28" t="s">
        <v>1467</v>
      </c>
    </row>
    <row r="3665" spans="1:4">
      <c r="A3665" s="28" t="s">
        <v>3137</v>
      </c>
      <c r="B3665" s="28">
        <v>523710</v>
      </c>
      <c r="C3665" s="28" t="s">
        <v>1451</v>
      </c>
      <c r="D3665" s="28" t="s">
        <v>1527</v>
      </c>
    </row>
    <row r="3666" spans="1:4">
      <c r="A3666" s="28" t="s">
        <v>3136</v>
      </c>
      <c r="B3666" s="28">
        <v>540728</v>
      </c>
      <c r="C3666" s="28" t="s">
        <v>1451</v>
      </c>
      <c r="D3666" s="28" t="s">
        <v>717</v>
      </c>
    </row>
    <row r="3667" spans="1:4">
      <c r="A3667" s="28" t="s">
        <v>3135</v>
      </c>
      <c r="B3667" s="28">
        <v>532102</v>
      </c>
      <c r="C3667" s="28" t="s">
        <v>1451</v>
      </c>
      <c r="D3667" s="28" t="s">
        <v>523</v>
      </c>
    </row>
    <row r="3668" spans="1:4">
      <c r="A3668" s="28" t="s">
        <v>3134</v>
      </c>
      <c r="B3668" s="28">
        <v>540719</v>
      </c>
      <c r="C3668" s="28" t="s">
        <v>3133</v>
      </c>
      <c r="D3668" s="28" t="s">
        <v>145</v>
      </c>
    </row>
    <row r="3669" spans="1:4">
      <c r="A3669" s="28" t="s">
        <v>3132</v>
      </c>
      <c r="B3669" s="28">
        <v>590098</v>
      </c>
      <c r="C3669" s="28" t="s">
        <v>3131</v>
      </c>
      <c r="D3669" s="28" t="s">
        <v>661</v>
      </c>
    </row>
    <row r="3670" spans="1:4">
      <c r="A3670" s="28" t="s">
        <v>3130</v>
      </c>
      <c r="B3670" s="28">
        <v>526081</v>
      </c>
      <c r="C3670" s="28" t="s">
        <v>3129</v>
      </c>
      <c r="D3670" s="28" t="s">
        <v>560</v>
      </c>
    </row>
    <row r="3671" spans="1:4">
      <c r="A3671" s="28" t="s">
        <v>3128</v>
      </c>
      <c r="B3671" s="28">
        <v>531797</v>
      </c>
      <c r="C3671" s="28" t="s">
        <v>1451</v>
      </c>
      <c r="D3671" s="28" t="s">
        <v>403</v>
      </c>
    </row>
    <row r="3672" spans="1:4">
      <c r="A3672" s="28" t="s">
        <v>3127</v>
      </c>
      <c r="B3672" s="28">
        <v>511672</v>
      </c>
      <c r="C3672" s="28" t="s">
        <v>1451</v>
      </c>
      <c r="D3672" s="28" t="s">
        <v>1566</v>
      </c>
    </row>
    <row r="3673" spans="1:4">
      <c r="A3673" s="28" t="s">
        <v>3126</v>
      </c>
      <c r="B3673" s="28">
        <v>516110</v>
      </c>
      <c r="C3673" s="28" t="s">
        <v>3125</v>
      </c>
      <c r="D3673" s="28" t="s">
        <v>824</v>
      </c>
    </row>
    <row r="3674" spans="1:4">
      <c r="A3674" s="28" t="s">
        <v>3124</v>
      </c>
      <c r="B3674" s="28">
        <v>526544</v>
      </c>
      <c r="C3674" s="28" t="s">
        <v>1451</v>
      </c>
      <c r="D3674" s="28" t="s">
        <v>677</v>
      </c>
    </row>
    <row r="3675" spans="1:4">
      <c r="A3675" s="28" t="s">
        <v>3123</v>
      </c>
      <c r="B3675" s="28">
        <v>507894</v>
      </c>
      <c r="C3675" s="28" t="s">
        <v>1451</v>
      </c>
      <c r="D3675" s="28" t="s">
        <v>2113</v>
      </c>
    </row>
    <row r="3676" spans="1:4">
      <c r="A3676" s="28" t="s">
        <v>3122</v>
      </c>
      <c r="B3676" s="28">
        <v>507894</v>
      </c>
      <c r="C3676" s="28" t="s">
        <v>1451</v>
      </c>
      <c r="D3676" s="28" t="s">
        <v>2113</v>
      </c>
    </row>
    <row r="3677" spans="1:4">
      <c r="A3677" s="28" t="s">
        <v>3121</v>
      </c>
      <c r="B3677" s="28">
        <v>505790</v>
      </c>
      <c r="C3677" s="28" t="s">
        <v>3119</v>
      </c>
      <c r="D3677" s="28" t="s">
        <v>231</v>
      </c>
    </row>
    <row r="3678" spans="1:4">
      <c r="A3678" s="28" t="s">
        <v>3120</v>
      </c>
      <c r="B3678" s="28">
        <v>505790</v>
      </c>
      <c r="C3678" s="28" t="s">
        <v>3119</v>
      </c>
      <c r="D3678" s="28" t="s">
        <v>231</v>
      </c>
    </row>
    <row r="3679" spans="1:4">
      <c r="A3679" s="28" t="s">
        <v>3118</v>
      </c>
      <c r="B3679" s="28">
        <v>534139</v>
      </c>
      <c r="C3679" s="28" t="s">
        <v>3117</v>
      </c>
      <c r="D3679" s="28" t="s">
        <v>465</v>
      </c>
    </row>
    <row r="3680" spans="1:4">
      <c r="A3680" s="28" t="s">
        <v>3116</v>
      </c>
      <c r="B3680" s="28">
        <v>538857</v>
      </c>
      <c r="C3680" s="28" t="s">
        <v>1451</v>
      </c>
      <c r="D3680" s="28" t="s">
        <v>720</v>
      </c>
    </row>
    <row r="3681" spans="1:4">
      <c r="A3681" s="28" t="s">
        <v>3115</v>
      </c>
      <c r="B3681" s="28">
        <v>505141</v>
      </c>
      <c r="C3681" s="28" t="s">
        <v>1451</v>
      </c>
      <c r="D3681" s="28" t="s">
        <v>1981</v>
      </c>
    </row>
    <row r="3682" spans="1:4">
      <c r="A3682" s="28" t="s">
        <v>3114</v>
      </c>
      <c r="B3682" s="28">
        <v>505141</v>
      </c>
      <c r="C3682" s="28" t="s">
        <v>1451</v>
      </c>
      <c r="D3682" s="28" t="s">
        <v>1981</v>
      </c>
    </row>
    <row r="3683" spans="1:4">
      <c r="A3683" s="28" t="s">
        <v>3113</v>
      </c>
      <c r="B3683" s="28">
        <v>530361</v>
      </c>
      <c r="C3683" s="28" t="s">
        <v>1451</v>
      </c>
      <c r="D3683" s="28" t="s">
        <v>560</v>
      </c>
    </row>
    <row r="3684" spans="1:4">
      <c r="A3684" s="28" t="s">
        <v>3112</v>
      </c>
      <c r="B3684" s="28">
        <v>533268</v>
      </c>
      <c r="C3684" s="28" t="s">
        <v>1451</v>
      </c>
      <c r="D3684" s="28" t="s">
        <v>1478</v>
      </c>
    </row>
    <row r="3685" spans="1:4">
      <c r="A3685" s="28" t="s">
        <v>3111</v>
      </c>
      <c r="B3685" s="28">
        <v>526807</v>
      </c>
      <c r="C3685" s="28" t="s">
        <v>3110</v>
      </c>
      <c r="D3685" s="28" t="s">
        <v>511</v>
      </c>
    </row>
    <row r="3686" spans="1:4">
      <c r="A3686" s="28" t="s">
        <v>3109</v>
      </c>
      <c r="B3686" s="28">
        <v>521182</v>
      </c>
      <c r="C3686" s="28" t="s">
        <v>1451</v>
      </c>
      <c r="D3686" s="28" t="s">
        <v>928</v>
      </c>
    </row>
    <row r="3687" spans="1:4">
      <c r="A3687" s="28" t="s">
        <v>3108</v>
      </c>
      <c r="B3687" s="28">
        <v>514264</v>
      </c>
      <c r="C3687" s="28" t="s">
        <v>1451</v>
      </c>
      <c r="D3687" s="28" t="s">
        <v>636</v>
      </c>
    </row>
    <row r="3688" spans="1:4">
      <c r="A3688" s="28" t="s">
        <v>3107</v>
      </c>
      <c r="B3688" s="28" t="s">
        <v>1451</v>
      </c>
      <c r="C3688" s="28" t="s">
        <v>3106</v>
      </c>
      <c r="D3688" s="28" t="s">
        <v>1449</v>
      </c>
    </row>
    <row r="3689" spans="1:4">
      <c r="A3689" s="28" t="s">
        <v>3105</v>
      </c>
      <c r="B3689" s="28">
        <v>540673</v>
      </c>
      <c r="C3689" s="28" t="s">
        <v>3103</v>
      </c>
      <c r="D3689" s="28" t="s">
        <v>2269</v>
      </c>
    </row>
    <row r="3690" spans="1:4">
      <c r="A3690" s="28" t="s">
        <v>3104</v>
      </c>
      <c r="B3690" s="28">
        <v>540673</v>
      </c>
      <c r="C3690" s="28" t="s">
        <v>3103</v>
      </c>
      <c r="D3690" s="28" t="s">
        <v>2269</v>
      </c>
    </row>
    <row r="3691" spans="1:4">
      <c r="A3691" s="28" t="s">
        <v>3102</v>
      </c>
      <c r="B3691" s="28">
        <v>532886</v>
      </c>
      <c r="C3691" s="28" t="s">
        <v>3101</v>
      </c>
      <c r="D3691" s="28" t="s">
        <v>636</v>
      </c>
    </row>
    <row r="3692" spans="1:4">
      <c r="A3692" s="28" t="s">
        <v>3100</v>
      </c>
      <c r="B3692" s="28">
        <v>530075</v>
      </c>
      <c r="C3692" s="28" t="s">
        <v>3099</v>
      </c>
      <c r="D3692" s="28" t="s">
        <v>3098</v>
      </c>
    </row>
    <row r="3693" spans="1:4">
      <c r="A3693" s="28" t="s">
        <v>3097</v>
      </c>
      <c r="B3693" s="28">
        <v>538875</v>
      </c>
      <c r="C3693" s="28" t="s">
        <v>1451</v>
      </c>
      <c r="D3693" s="28" t="s">
        <v>1467</v>
      </c>
    </row>
    <row r="3694" spans="1:4">
      <c r="A3694" s="28" t="s">
        <v>3096</v>
      </c>
      <c r="B3694" s="28">
        <v>532021</v>
      </c>
      <c r="C3694" s="28" t="s">
        <v>1451</v>
      </c>
      <c r="D3694" s="28" t="s">
        <v>188</v>
      </c>
    </row>
    <row r="3695" spans="1:4">
      <c r="A3695" s="28" t="s">
        <v>3095</v>
      </c>
      <c r="B3695" s="28">
        <v>531980</v>
      </c>
      <c r="C3695" s="28" t="s">
        <v>1451</v>
      </c>
      <c r="D3695" s="28" t="s">
        <v>664</v>
      </c>
    </row>
    <row r="3696" spans="1:4">
      <c r="A3696" s="28" t="s">
        <v>3094</v>
      </c>
      <c r="B3696" s="28">
        <v>512529</v>
      </c>
      <c r="C3696" s="28" t="s">
        <v>3093</v>
      </c>
      <c r="D3696" s="28" t="s">
        <v>188</v>
      </c>
    </row>
    <row r="3697" spans="1:4">
      <c r="A3697" s="28" t="s">
        <v>3092</v>
      </c>
      <c r="B3697" s="28" t="s">
        <v>1451</v>
      </c>
      <c r="C3697" s="28" t="s">
        <v>3091</v>
      </c>
      <c r="D3697" s="28" t="s">
        <v>1449</v>
      </c>
    </row>
    <row r="3698" spans="1:4">
      <c r="A3698" s="28" t="s">
        <v>3090</v>
      </c>
      <c r="B3698" s="28">
        <v>502450</v>
      </c>
      <c r="C3698" s="28" t="s">
        <v>3089</v>
      </c>
      <c r="D3698" s="28" t="s">
        <v>1371</v>
      </c>
    </row>
    <row r="3699" spans="1:4">
      <c r="A3699" s="28" t="s">
        <v>3088</v>
      </c>
      <c r="B3699" s="28">
        <v>505075</v>
      </c>
      <c r="C3699" s="28" t="s">
        <v>3087</v>
      </c>
      <c r="D3699" s="28" t="s">
        <v>705</v>
      </c>
    </row>
    <row r="3700" spans="1:4">
      <c r="A3700" s="28" t="s">
        <v>3086</v>
      </c>
      <c r="B3700" s="28">
        <v>511760</v>
      </c>
      <c r="C3700" s="28" t="s">
        <v>1451</v>
      </c>
      <c r="D3700" s="28" t="s">
        <v>720</v>
      </c>
    </row>
    <row r="3701" spans="1:4">
      <c r="A3701" s="28" t="s">
        <v>3085</v>
      </c>
      <c r="B3701" s="28">
        <v>524324</v>
      </c>
      <c r="C3701" s="28" t="s">
        <v>1451</v>
      </c>
      <c r="D3701" s="28" t="s">
        <v>121</v>
      </c>
    </row>
    <row r="3702" spans="1:4">
      <c r="A3702" s="28" t="s">
        <v>3084</v>
      </c>
      <c r="B3702" s="28">
        <v>532993</v>
      </c>
      <c r="C3702" s="28" t="s">
        <v>3083</v>
      </c>
      <c r="D3702" s="28" t="s">
        <v>1756</v>
      </c>
    </row>
    <row r="3703" spans="1:4">
      <c r="A3703" s="28" t="s">
        <v>3082</v>
      </c>
      <c r="B3703" s="28">
        <v>530867</v>
      </c>
      <c r="C3703" s="28" t="s">
        <v>1451</v>
      </c>
      <c r="D3703" s="28" t="s">
        <v>661</v>
      </c>
    </row>
    <row r="3704" spans="1:4">
      <c r="A3704" s="28" t="s">
        <v>3081</v>
      </c>
      <c r="B3704" s="28">
        <v>524546</v>
      </c>
      <c r="C3704" s="28" t="s">
        <v>1451</v>
      </c>
      <c r="D3704" s="28" t="s">
        <v>188</v>
      </c>
    </row>
    <row r="3705" spans="1:4">
      <c r="A3705" s="28" t="s">
        <v>3080</v>
      </c>
      <c r="B3705" s="28">
        <v>513436</v>
      </c>
      <c r="C3705" s="28" t="s">
        <v>3079</v>
      </c>
      <c r="D3705" s="28" t="s">
        <v>1566</v>
      </c>
    </row>
    <row r="3706" spans="1:4">
      <c r="A3706" s="28" t="s">
        <v>3078</v>
      </c>
      <c r="B3706" s="28">
        <v>509870</v>
      </c>
      <c r="C3706" s="28" t="s">
        <v>1451</v>
      </c>
      <c r="D3706" s="28" t="s">
        <v>642</v>
      </c>
    </row>
    <row r="3707" spans="1:4">
      <c r="A3707" s="28" t="s">
        <v>3077</v>
      </c>
      <c r="B3707" s="28">
        <v>519031</v>
      </c>
      <c r="C3707" s="28" t="s">
        <v>1451</v>
      </c>
      <c r="D3707" s="28" t="s">
        <v>560</v>
      </c>
    </row>
    <row r="3708" spans="1:4">
      <c r="A3708" s="28" t="s">
        <v>3076</v>
      </c>
      <c r="B3708" s="28">
        <v>526508</v>
      </c>
      <c r="C3708" s="28" t="s">
        <v>1451</v>
      </c>
      <c r="D3708" s="28" t="s">
        <v>511</v>
      </c>
    </row>
    <row r="3709" spans="1:4">
      <c r="A3709" s="28" t="s">
        <v>3075</v>
      </c>
      <c r="B3709" s="28">
        <v>539520</v>
      </c>
      <c r="C3709" s="28" t="s">
        <v>1451</v>
      </c>
      <c r="D3709" s="28" t="s">
        <v>928</v>
      </c>
    </row>
    <row r="3710" spans="1:4">
      <c r="A3710" s="28" t="s">
        <v>3074</v>
      </c>
      <c r="B3710" s="28">
        <v>501423</v>
      </c>
      <c r="C3710" s="28" t="s">
        <v>1451</v>
      </c>
      <c r="D3710" s="28" t="s">
        <v>650</v>
      </c>
    </row>
    <row r="3711" spans="1:4">
      <c r="A3711" s="28" t="s">
        <v>3073</v>
      </c>
      <c r="B3711" s="28" t="s">
        <v>1451</v>
      </c>
      <c r="C3711" s="28" t="s">
        <v>3072</v>
      </c>
      <c r="D3711" s="28" t="s">
        <v>1449</v>
      </c>
    </row>
    <row r="3712" spans="1:4">
      <c r="A3712" s="28" t="s">
        <v>3071</v>
      </c>
      <c r="B3712" s="28">
        <v>531431</v>
      </c>
      <c r="C3712" s="28" t="s">
        <v>3069</v>
      </c>
      <c r="D3712" s="28" t="s">
        <v>231</v>
      </c>
    </row>
    <row r="3713" spans="1:4">
      <c r="A3713" s="28" t="s">
        <v>3070</v>
      </c>
      <c r="B3713" s="28">
        <v>531431</v>
      </c>
      <c r="C3713" s="28" t="s">
        <v>3069</v>
      </c>
      <c r="D3713" s="28" t="s">
        <v>231</v>
      </c>
    </row>
    <row r="3714" spans="1:4">
      <c r="A3714" s="28" t="s">
        <v>3068</v>
      </c>
      <c r="B3714" s="28">
        <v>540797</v>
      </c>
      <c r="C3714" s="28" t="s">
        <v>3067</v>
      </c>
      <c r="D3714" s="28" t="s">
        <v>696</v>
      </c>
    </row>
    <row r="3715" spans="1:4">
      <c r="A3715" s="28" t="s">
        <v>3066</v>
      </c>
      <c r="B3715" s="28">
        <v>511754</v>
      </c>
      <c r="C3715" s="28" t="s">
        <v>1451</v>
      </c>
      <c r="D3715" s="28" t="s">
        <v>720</v>
      </c>
    </row>
    <row r="3716" spans="1:4">
      <c r="A3716" s="28" t="s">
        <v>3065</v>
      </c>
      <c r="B3716" s="28">
        <v>539895</v>
      </c>
      <c r="C3716" s="28" t="s">
        <v>1451</v>
      </c>
      <c r="D3716" s="28" t="s">
        <v>661</v>
      </c>
    </row>
    <row r="3717" spans="1:4">
      <c r="A3717" s="28" t="s">
        <v>3064</v>
      </c>
      <c r="B3717" s="28">
        <v>509874</v>
      </c>
      <c r="C3717" s="28" t="s">
        <v>3063</v>
      </c>
      <c r="D3717" s="28" t="s">
        <v>2113</v>
      </c>
    </row>
    <row r="3718" spans="1:4">
      <c r="A3718" s="28" t="s">
        <v>3062</v>
      </c>
      <c r="B3718" s="28">
        <v>512499</v>
      </c>
      <c r="C3718" s="28" t="s">
        <v>1451</v>
      </c>
      <c r="D3718" s="28" t="s">
        <v>661</v>
      </c>
    </row>
    <row r="3719" spans="1:4">
      <c r="A3719" s="28" t="s">
        <v>3061</v>
      </c>
      <c r="B3719" s="28">
        <v>532455</v>
      </c>
      <c r="C3719" s="28" t="s">
        <v>1451</v>
      </c>
      <c r="D3719" s="28" t="s">
        <v>3060</v>
      </c>
    </row>
    <row r="3720" spans="1:4">
      <c r="A3720" s="28" t="s">
        <v>3059</v>
      </c>
      <c r="B3720" s="28">
        <v>540259</v>
      </c>
      <c r="C3720" s="28" t="s">
        <v>1451</v>
      </c>
      <c r="D3720" s="28" t="s">
        <v>2269</v>
      </c>
    </row>
    <row r="3721" spans="1:4">
      <c r="A3721" s="28" t="s">
        <v>3058</v>
      </c>
      <c r="B3721" s="28">
        <v>542232</v>
      </c>
      <c r="C3721" s="28" t="s">
        <v>3057</v>
      </c>
      <c r="D3721" s="28" t="s">
        <v>1555</v>
      </c>
    </row>
    <row r="3722" spans="1:4">
      <c r="A3722" s="28" t="s">
        <v>3056</v>
      </c>
      <c r="B3722" s="28">
        <v>540425</v>
      </c>
      <c r="C3722" s="28" t="s">
        <v>3055</v>
      </c>
      <c r="D3722" s="28" t="s">
        <v>139</v>
      </c>
    </row>
    <row r="3723" spans="1:4">
      <c r="A3723" s="28" t="s">
        <v>3054</v>
      </c>
      <c r="B3723" s="28">
        <v>512297</v>
      </c>
      <c r="C3723" s="28" t="s">
        <v>1451</v>
      </c>
      <c r="D3723" s="28" t="s">
        <v>231</v>
      </c>
    </row>
    <row r="3724" spans="1:4">
      <c r="A3724" s="28" t="s">
        <v>3053</v>
      </c>
      <c r="B3724" s="28">
        <v>531925</v>
      </c>
      <c r="C3724" s="28" t="s">
        <v>1451</v>
      </c>
      <c r="D3724" s="28" t="s">
        <v>560</v>
      </c>
    </row>
    <row r="3725" spans="1:4">
      <c r="A3725" s="28" t="s">
        <v>3052</v>
      </c>
      <c r="B3725" s="28">
        <v>522034</v>
      </c>
      <c r="C3725" s="28" t="s">
        <v>3051</v>
      </c>
      <c r="D3725" s="28" t="s">
        <v>705</v>
      </c>
    </row>
    <row r="3726" spans="1:4">
      <c r="A3726" s="28" t="s">
        <v>3050</v>
      </c>
      <c r="B3726" s="28">
        <v>539921</v>
      </c>
      <c r="C3726" s="28" t="s">
        <v>1451</v>
      </c>
      <c r="D3726" s="28" t="s">
        <v>253</v>
      </c>
    </row>
    <row r="3727" spans="1:4">
      <c r="A3727" s="28" t="s">
        <v>3049</v>
      </c>
      <c r="B3727" s="28" t="s">
        <v>1451</v>
      </c>
      <c r="C3727" s="28" t="s">
        <v>3047</v>
      </c>
      <c r="D3727" s="28" t="s">
        <v>1449</v>
      </c>
    </row>
    <row r="3728" spans="1:4">
      <c r="A3728" s="28" t="s">
        <v>3048</v>
      </c>
      <c r="B3728" s="28" t="s">
        <v>1451</v>
      </c>
      <c r="C3728" s="28" t="s">
        <v>3047</v>
      </c>
      <c r="D3728" s="28" t="s">
        <v>1449</v>
      </c>
    </row>
    <row r="3729" spans="1:4">
      <c r="A3729" s="28" t="s">
        <v>3046</v>
      </c>
      <c r="B3729" s="28">
        <v>514402</v>
      </c>
      <c r="C3729" s="28" t="s">
        <v>1451</v>
      </c>
      <c r="D3729" s="28" t="s">
        <v>636</v>
      </c>
    </row>
    <row r="3730" spans="1:4">
      <c r="A3730" s="28" t="s">
        <v>3045</v>
      </c>
      <c r="B3730" s="28">
        <v>539584</v>
      </c>
      <c r="C3730" s="28" t="s">
        <v>1451</v>
      </c>
      <c r="D3730" s="28" t="s">
        <v>928</v>
      </c>
    </row>
    <row r="3731" spans="1:4">
      <c r="A3731" s="28" t="s">
        <v>3044</v>
      </c>
      <c r="B3731" s="28">
        <v>538666</v>
      </c>
      <c r="C3731" s="28" t="s">
        <v>3043</v>
      </c>
      <c r="D3731" s="28" t="s">
        <v>723</v>
      </c>
    </row>
    <row r="3732" spans="1:4">
      <c r="A3732" s="28" t="s">
        <v>3042</v>
      </c>
      <c r="B3732" s="28">
        <v>513548</v>
      </c>
      <c r="C3732" s="28" t="s">
        <v>1451</v>
      </c>
      <c r="D3732" s="28" t="s">
        <v>1566</v>
      </c>
    </row>
    <row r="3733" spans="1:4">
      <c r="A3733" s="28" t="s">
        <v>3041</v>
      </c>
      <c r="B3733" s="28">
        <v>535602</v>
      </c>
      <c r="C3733" s="28" t="s">
        <v>3040</v>
      </c>
      <c r="D3733" s="28" t="s">
        <v>705</v>
      </c>
    </row>
    <row r="3734" spans="1:4">
      <c r="A3734" s="28" t="s">
        <v>3039</v>
      </c>
      <c r="B3734" s="28">
        <v>512393</v>
      </c>
      <c r="C3734" s="28" t="s">
        <v>1451</v>
      </c>
      <c r="D3734" s="28" t="s">
        <v>661</v>
      </c>
    </row>
    <row r="3735" spans="1:4">
      <c r="A3735" s="28" t="s">
        <v>3038</v>
      </c>
      <c r="B3735" s="28">
        <v>540725</v>
      </c>
      <c r="C3735" s="28" t="s">
        <v>1451</v>
      </c>
      <c r="D3735" s="28" t="s">
        <v>661</v>
      </c>
    </row>
    <row r="3736" spans="1:4">
      <c r="A3736" s="28" t="s">
        <v>3037</v>
      </c>
      <c r="B3736" s="28">
        <v>540786</v>
      </c>
      <c r="C3736" s="28" t="s">
        <v>1451</v>
      </c>
      <c r="D3736" s="28" t="s">
        <v>674</v>
      </c>
    </row>
    <row r="3737" spans="1:4">
      <c r="A3737" s="28" t="s">
        <v>3036</v>
      </c>
      <c r="B3737" s="28">
        <v>532908</v>
      </c>
      <c r="C3737" s="28" t="s">
        <v>3035</v>
      </c>
      <c r="D3737" s="28" t="s">
        <v>188</v>
      </c>
    </row>
    <row r="3738" spans="1:4">
      <c r="A3738" s="28" t="s">
        <v>3034</v>
      </c>
      <c r="B3738" s="28">
        <v>523449</v>
      </c>
      <c r="C3738" s="28" t="s">
        <v>1451</v>
      </c>
      <c r="D3738" s="28" t="s">
        <v>349</v>
      </c>
    </row>
    <row r="3739" spans="1:4">
      <c r="A3739" s="28" t="s">
        <v>3033</v>
      </c>
      <c r="B3739" s="28">
        <v>523449</v>
      </c>
      <c r="C3739" s="28" t="s">
        <v>1451</v>
      </c>
      <c r="D3739" s="28" t="s">
        <v>349</v>
      </c>
    </row>
    <row r="3740" spans="1:4">
      <c r="A3740" s="28" t="s">
        <v>3032</v>
      </c>
      <c r="B3740" s="28">
        <v>538212</v>
      </c>
      <c r="C3740" s="28" t="s">
        <v>1451</v>
      </c>
      <c r="D3740" s="28" t="s">
        <v>720</v>
      </c>
    </row>
    <row r="3741" spans="1:4">
      <c r="A3741" s="28" t="s">
        <v>3031</v>
      </c>
      <c r="B3741" s="28">
        <v>540221</v>
      </c>
      <c r="C3741" s="28" t="s">
        <v>1451</v>
      </c>
      <c r="D3741" s="28" t="s">
        <v>928</v>
      </c>
    </row>
    <row r="3742" spans="1:4">
      <c r="A3742" s="28" t="s">
        <v>3030</v>
      </c>
      <c r="B3742" s="28">
        <v>540147</v>
      </c>
      <c r="C3742" s="28" t="s">
        <v>1451</v>
      </c>
      <c r="D3742" s="28" t="s">
        <v>647</v>
      </c>
    </row>
    <row r="3743" spans="1:4">
      <c r="A3743" s="28" t="s">
        <v>3029</v>
      </c>
      <c r="B3743" s="28">
        <v>540203</v>
      </c>
      <c r="C3743" s="28" t="s">
        <v>3028</v>
      </c>
      <c r="D3743" s="28" t="s">
        <v>2113</v>
      </c>
    </row>
    <row r="3744" spans="1:4">
      <c r="A3744" s="28" t="s">
        <v>3027</v>
      </c>
      <c r="B3744" s="28">
        <v>540757</v>
      </c>
      <c r="C3744" s="28" t="s">
        <v>1451</v>
      </c>
      <c r="D3744" s="28" t="s">
        <v>560</v>
      </c>
    </row>
    <row r="3745" spans="1:4">
      <c r="A3745" s="28" t="s">
        <v>3026</v>
      </c>
      <c r="B3745" s="28">
        <v>530525</v>
      </c>
      <c r="C3745" s="28" t="s">
        <v>1451</v>
      </c>
      <c r="D3745" s="28" t="s">
        <v>763</v>
      </c>
    </row>
    <row r="3746" spans="1:4">
      <c r="A3746" s="28" t="s">
        <v>3025</v>
      </c>
      <c r="B3746" s="28">
        <v>533301</v>
      </c>
      <c r="C3746" s="28" t="s">
        <v>3024</v>
      </c>
      <c r="D3746" s="28" t="s">
        <v>636</v>
      </c>
    </row>
    <row r="3747" spans="1:4">
      <c r="A3747" s="28" t="s">
        <v>3023</v>
      </c>
      <c r="B3747" s="28">
        <v>526839</v>
      </c>
      <c r="C3747" s="28" t="s">
        <v>1451</v>
      </c>
      <c r="D3747" s="28" t="s">
        <v>647</v>
      </c>
    </row>
    <row r="3748" spans="1:4">
      <c r="A3748" s="28" t="s">
        <v>3022</v>
      </c>
      <c r="B3748" s="28">
        <v>538685</v>
      </c>
      <c r="C3748" s="28" t="s">
        <v>3021</v>
      </c>
      <c r="D3748" s="28" t="s">
        <v>1663</v>
      </c>
    </row>
    <row r="3749" spans="1:4">
      <c r="A3749" s="28" t="s">
        <v>3020</v>
      </c>
      <c r="B3749" s="28">
        <v>512367</v>
      </c>
      <c r="C3749" s="28" t="s">
        <v>1451</v>
      </c>
      <c r="D3749" s="28" t="s">
        <v>661</v>
      </c>
    </row>
    <row r="3750" spans="1:4">
      <c r="A3750" s="28" t="s">
        <v>3019</v>
      </c>
      <c r="B3750" s="28">
        <v>526117</v>
      </c>
      <c r="C3750" s="28" t="s">
        <v>1451</v>
      </c>
      <c r="D3750" s="28" t="s">
        <v>2095</v>
      </c>
    </row>
    <row r="3751" spans="1:4">
      <c r="A3751" s="28" t="s">
        <v>3018</v>
      </c>
      <c r="B3751" s="28">
        <v>539111</v>
      </c>
      <c r="C3751" s="28" t="s">
        <v>1451</v>
      </c>
      <c r="D3751" s="28" t="s">
        <v>636</v>
      </c>
    </row>
    <row r="3752" spans="1:4">
      <c r="A3752" s="28" t="s">
        <v>3017</v>
      </c>
      <c r="B3752" s="28">
        <v>526137</v>
      </c>
      <c r="C3752" s="28" t="s">
        <v>1451</v>
      </c>
      <c r="D3752" s="28" t="s">
        <v>846</v>
      </c>
    </row>
    <row r="3753" spans="1:4">
      <c r="A3753" s="28" t="s">
        <v>3016</v>
      </c>
      <c r="B3753" s="28">
        <v>507952</v>
      </c>
      <c r="C3753" s="28" t="s">
        <v>1451</v>
      </c>
      <c r="D3753" s="28" t="s">
        <v>720</v>
      </c>
    </row>
    <row r="3754" spans="1:4">
      <c r="A3754" s="28" t="s">
        <v>3015</v>
      </c>
      <c r="B3754" s="28">
        <v>531201</v>
      </c>
      <c r="C3754" s="28" t="s">
        <v>1451</v>
      </c>
      <c r="D3754" s="28" t="s">
        <v>674</v>
      </c>
    </row>
    <row r="3755" spans="1:4">
      <c r="A3755" s="28" t="s">
        <v>3014</v>
      </c>
      <c r="B3755" s="28">
        <v>513709</v>
      </c>
      <c r="C3755" s="28" t="s">
        <v>1451</v>
      </c>
      <c r="D3755" s="28" t="s">
        <v>231</v>
      </c>
    </row>
    <row r="3756" spans="1:4">
      <c r="A3756" s="28" t="s">
        <v>3013</v>
      </c>
      <c r="B3756" s="28">
        <v>530549</v>
      </c>
      <c r="C3756" s="28" t="s">
        <v>3012</v>
      </c>
      <c r="D3756" s="28" t="s">
        <v>188</v>
      </c>
    </row>
    <row r="3757" spans="1:4">
      <c r="A3757" s="28" t="s">
        <v>3011</v>
      </c>
      <c r="B3757" s="28">
        <v>533389</v>
      </c>
      <c r="C3757" s="28" t="s">
        <v>3010</v>
      </c>
      <c r="D3757" s="28" t="s">
        <v>674</v>
      </c>
    </row>
    <row r="3758" spans="1:4">
      <c r="A3758" s="28" t="s">
        <v>3009</v>
      </c>
      <c r="B3758" s="28">
        <v>523598</v>
      </c>
      <c r="C3758" s="28" t="s">
        <v>3007</v>
      </c>
      <c r="D3758" s="28" t="s">
        <v>511</v>
      </c>
    </row>
    <row r="3759" spans="1:4">
      <c r="A3759" s="28" t="s">
        <v>3008</v>
      </c>
      <c r="B3759" s="28">
        <v>523598</v>
      </c>
      <c r="C3759" s="28" t="s">
        <v>3007</v>
      </c>
      <c r="D3759" s="28" t="s">
        <v>511</v>
      </c>
    </row>
    <row r="3760" spans="1:4">
      <c r="A3760" s="28" t="s">
        <v>3006</v>
      </c>
      <c r="B3760" s="28">
        <v>512289</v>
      </c>
      <c r="C3760" s="28" t="s">
        <v>3005</v>
      </c>
      <c r="D3760" s="28" t="s">
        <v>2617</v>
      </c>
    </row>
    <row r="3761" spans="1:4">
      <c r="A3761" s="28" t="s">
        <v>3004</v>
      </c>
      <c r="B3761" s="28">
        <v>540693</v>
      </c>
      <c r="C3761" s="28" t="s">
        <v>1451</v>
      </c>
      <c r="D3761" s="28" t="s">
        <v>650</v>
      </c>
    </row>
    <row r="3762" spans="1:4">
      <c r="A3762" s="28" t="s">
        <v>3003</v>
      </c>
      <c r="B3762" s="28">
        <v>532323</v>
      </c>
      <c r="C3762" s="28" t="s">
        <v>1451</v>
      </c>
      <c r="D3762" s="28" t="s">
        <v>403</v>
      </c>
    </row>
    <row r="3763" spans="1:4">
      <c r="A3763" s="28" t="s">
        <v>3002</v>
      </c>
      <c r="B3763" s="28">
        <v>530433</v>
      </c>
      <c r="C3763" s="28" t="s">
        <v>1451</v>
      </c>
      <c r="D3763" s="28" t="s">
        <v>133</v>
      </c>
    </row>
    <row r="3764" spans="1:4">
      <c r="A3764" s="28" t="s">
        <v>3001</v>
      </c>
      <c r="B3764" s="28">
        <v>540072</v>
      </c>
      <c r="C3764" s="28" t="s">
        <v>1451</v>
      </c>
      <c r="D3764" s="28" t="s">
        <v>1756</v>
      </c>
    </row>
    <row r="3765" spans="1:4">
      <c r="A3765" s="28" t="s">
        <v>3000</v>
      </c>
      <c r="B3765" s="28">
        <v>524602</v>
      </c>
      <c r="C3765" s="28" t="s">
        <v>2999</v>
      </c>
      <c r="D3765" s="28" t="s">
        <v>824</v>
      </c>
    </row>
    <row r="3766" spans="1:4">
      <c r="A3766" s="28" t="s">
        <v>2998</v>
      </c>
      <c r="B3766" s="28">
        <v>540961</v>
      </c>
      <c r="C3766" s="28" t="s">
        <v>2997</v>
      </c>
      <c r="D3766" s="28" t="s">
        <v>636</v>
      </c>
    </row>
    <row r="3767" spans="1:4">
      <c r="A3767" s="28" t="s">
        <v>2996</v>
      </c>
      <c r="B3767" s="28">
        <v>521003</v>
      </c>
      <c r="C3767" s="28" t="s">
        <v>1451</v>
      </c>
      <c r="D3767" s="28" t="s">
        <v>928</v>
      </c>
    </row>
    <row r="3768" spans="1:4">
      <c r="A3768" s="28" t="s">
        <v>2995</v>
      </c>
      <c r="B3768" s="28">
        <v>511108</v>
      </c>
      <c r="C3768" s="28" t="s">
        <v>2994</v>
      </c>
      <c r="D3768" s="28" t="s">
        <v>636</v>
      </c>
    </row>
    <row r="3769" spans="1:4">
      <c r="A3769" s="28" t="s">
        <v>2993</v>
      </c>
      <c r="B3769" s="28">
        <v>522237</v>
      </c>
      <c r="C3769" s="28" t="s">
        <v>1451</v>
      </c>
      <c r="D3769" s="28" t="s">
        <v>231</v>
      </c>
    </row>
    <row r="3770" spans="1:4">
      <c r="A3770" s="28" t="s">
        <v>2992</v>
      </c>
      <c r="B3770" s="28">
        <v>513097</v>
      </c>
      <c r="C3770" s="28" t="s">
        <v>1451</v>
      </c>
      <c r="D3770" s="28" t="s">
        <v>1461</v>
      </c>
    </row>
    <row r="3771" spans="1:4">
      <c r="A3771" s="28" t="s">
        <v>2991</v>
      </c>
      <c r="B3771" s="28">
        <v>539148</v>
      </c>
      <c r="C3771" s="28" t="s">
        <v>1451</v>
      </c>
      <c r="D3771" s="28" t="s">
        <v>723</v>
      </c>
    </row>
    <row r="3772" spans="1:4">
      <c r="A3772" s="28" t="s">
        <v>2990</v>
      </c>
      <c r="B3772" s="28">
        <v>532776</v>
      </c>
      <c r="C3772" s="28" t="s">
        <v>2989</v>
      </c>
      <c r="D3772" s="28" t="s">
        <v>705</v>
      </c>
    </row>
    <row r="3773" spans="1:4">
      <c r="A3773" s="28" t="s">
        <v>2988</v>
      </c>
      <c r="B3773" s="28">
        <v>539593</v>
      </c>
      <c r="C3773" s="28" t="s">
        <v>1451</v>
      </c>
      <c r="D3773" s="28" t="s">
        <v>661</v>
      </c>
    </row>
    <row r="3774" spans="1:4">
      <c r="A3774" s="28" t="s">
        <v>2987</v>
      </c>
      <c r="B3774" s="28">
        <v>539683</v>
      </c>
      <c r="C3774" s="28" t="s">
        <v>1451</v>
      </c>
      <c r="D3774" s="28" t="s">
        <v>720</v>
      </c>
    </row>
    <row r="3775" spans="1:4">
      <c r="A3775" s="28" t="s">
        <v>2986</v>
      </c>
      <c r="B3775" s="28">
        <v>539833</v>
      </c>
      <c r="C3775" s="28" t="s">
        <v>1451</v>
      </c>
      <c r="D3775" s="28" t="s">
        <v>720</v>
      </c>
    </row>
    <row r="3776" spans="1:4">
      <c r="A3776" s="28" t="s">
        <v>2985</v>
      </c>
      <c r="B3776" s="28">
        <v>532638</v>
      </c>
      <c r="C3776" s="28" t="s">
        <v>2984</v>
      </c>
      <c r="D3776" s="28" t="s">
        <v>1646</v>
      </c>
    </row>
    <row r="3777" spans="1:4">
      <c r="A3777" s="28" t="s">
        <v>2983</v>
      </c>
      <c r="B3777" s="28" t="s">
        <v>1451</v>
      </c>
      <c r="C3777" s="28" t="s">
        <v>2982</v>
      </c>
      <c r="D3777" s="28" t="s">
        <v>1449</v>
      </c>
    </row>
    <row r="3778" spans="1:4">
      <c r="A3778" s="28" t="s">
        <v>2981</v>
      </c>
      <c r="B3778" s="28">
        <v>538795</v>
      </c>
      <c r="C3778" s="28" t="s">
        <v>1451</v>
      </c>
      <c r="D3778" s="28" t="s">
        <v>1371</v>
      </c>
    </row>
    <row r="3779" spans="1:4">
      <c r="A3779" s="28" t="s">
        <v>2980</v>
      </c>
      <c r="B3779" s="28">
        <v>521131</v>
      </c>
      <c r="C3779" s="28" t="s">
        <v>1451</v>
      </c>
      <c r="D3779" s="28" t="s">
        <v>636</v>
      </c>
    </row>
    <row r="3780" spans="1:4">
      <c r="A3780" s="28" t="s">
        <v>2979</v>
      </c>
      <c r="B3780" s="28">
        <v>502563</v>
      </c>
      <c r="C3780" s="28" t="s">
        <v>1451</v>
      </c>
      <c r="D3780" s="28" t="s">
        <v>1371</v>
      </c>
    </row>
    <row r="3781" spans="1:4">
      <c r="A3781" s="28" t="s">
        <v>2978</v>
      </c>
      <c r="B3781" s="28">
        <v>500387</v>
      </c>
      <c r="C3781" s="28" t="s">
        <v>2977</v>
      </c>
      <c r="D3781" s="28" t="s">
        <v>403</v>
      </c>
    </row>
    <row r="3782" spans="1:4">
      <c r="A3782" s="28" t="s">
        <v>2976</v>
      </c>
      <c r="B3782" s="28">
        <v>502180</v>
      </c>
      <c r="C3782" s="28" t="s">
        <v>1451</v>
      </c>
      <c r="D3782" s="28" t="s">
        <v>403</v>
      </c>
    </row>
    <row r="3783" spans="1:4">
      <c r="A3783" s="28" t="s">
        <v>2975</v>
      </c>
      <c r="B3783" s="28">
        <v>539470</v>
      </c>
      <c r="C3783" s="28" t="s">
        <v>1451</v>
      </c>
      <c r="D3783" s="28" t="s">
        <v>1653</v>
      </c>
    </row>
    <row r="3784" spans="1:4">
      <c r="A3784" s="28" t="s">
        <v>2974</v>
      </c>
      <c r="B3784" s="28">
        <v>539470</v>
      </c>
      <c r="C3784" s="28" t="s">
        <v>1451</v>
      </c>
      <c r="D3784" s="28" t="s">
        <v>1653</v>
      </c>
    </row>
    <row r="3785" spans="1:4">
      <c r="A3785" s="28" t="s">
        <v>2973</v>
      </c>
      <c r="B3785" s="28">
        <v>530797</v>
      </c>
      <c r="C3785" s="28" t="s">
        <v>1451</v>
      </c>
      <c r="D3785" s="28" t="s">
        <v>928</v>
      </c>
    </row>
    <row r="3786" spans="1:4">
      <c r="A3786" s="28" t="s">
        <v>2972</v>
      </c>
      <c r="B3786" s="28">
        <v>532643</v>
      </c>
      <c r="C3786" s="28" t="s">
        <v>2971</v>
      </c>
      <c r="D3786" s="28" t="s">
        <v>712</v>
      </c>
    </row>
    <row r="3787" spans="1:4">
      <c r="A3787" s="28" t="s">
        <v>2970</v>
      </c>
      <c r="B3787" s="28">
        <v>540737</v>
      </c>
      <c r="C3787" s="28" t="s">
        <v>1451</v>
      </c>
      <c r="D3787" s="28" t="s">
        <v>188</v>
      </c>
    </row>
    <row r="3788" spans="1:4">
      <c r="A3788" s="28" t="s">
        <v>2969</v>
      </c>
      <c r="B3788" s="28">
        <v>512463</v>
      </c>
      <c r="C3788" s="28" t="s">
        <v>1451</v>
      </c>
      <c r="D3788" s="28" t="s">
        <v>720</v>
      </c>
    </row>
    <row r="3789" spans="1:4">
      <c r="A3789" s="28" t="s">
        <v>2968</v>
      </c>
      <c r="B3789" s="28">
        <v>524336</v>
      </c>
      <c r="C3789" s="28" t="s">
        <v>1451</v>
      </c>
      <c r="D3789" s="28" t="s">
        <v>397</v>
      </c>
    </row>
    <row r="3790" spans="1:4">
      <c r="A3790" s="28" t="s">
        <v>2967</v>
      </c>
      <c r="B3790" s="28">
        <v>516106</v>
      </c>
      <c r="C3790" s="28" t="s">
        <v>1451</v>
      </c>
      <c r="D3790" s="28" t="s">
        <v>1371</v>
      </c>
    </row>
    <row r="3791" spans="1:4">
      <c r="A3791" s="28" t="s">
        <v>2966</v>
      </c>
      <c r="B3791" s="28">
        <v>542146</v>
      </c>
      <c r="C3791" s="28" t="s">
        <v>1451</v>
      </c>
      <c r="D3791" s="28" t="s">
        <v>642</v>
      </c>
    </row>
    <row r="3792" spans="1:4">
      <c r="A3792" s="28" t="s">
        <v>2965</v>
      </c>
      <c r="B3792" s="28">
        <v>500388</v>
      </c>
      <c r="C3792" s="28" t="s">
        <v>1451</v>
      </c>
      <c r="D3792" s="28" t="s">
        <v>1371</v>
      </c>
    </row>
    <row r="3793" spans="1:4">
      <c r="A3793" s="28" t="s">
        <v>2964</v>
      </c>
      <c r="B3793" s="28">
        <v>503863</v>
      </c>
      <c r="C3793" s="28" t="s">
        <v>1451</v>
      </c>
      <c r="D3793" s="28" t="s">
        <v>636</v>
      </c>
    </row>
    <row r="3794" spans="1:4">
      <c r="A3794" s="28" t="s">
        <v>2963</v>
      </c>
      <c r="B3794" s="28">
        <v>531962</v>
      </c>
      <c r="C3794" s="28" t="s">
        <v>1451</v>
      </c>
      <c r="D3794" s="28" t="s">
        <v>720</v>
      </c>
    </row>
    <row r="3795" spans="1:4">
      <c r="A3795" s="28" t="s">
        <v>2962</v>
      </c>
      <c r="B3795" s="28">
        <v>540253</v>
      </c>
      <c r="C3795" s="28" t="s">
        <v>1451</v>
      </c>
      <c r="D3795" s="28" t="s">
        <v>661</v>
      </c>
    </row>
    <row r="3796" spans="1:4">
      <c r="A3796" s="28" t="s">
        <v>2961</v>
      </c>
      <c r="B3796" s="28">
        <v>506180</v>
      </c>
      <c r="C3796" s="28" t="s">
        <v>1451</v>
      </c>
      <c r="D3796" s="28" t="s">
        <v>928</v>
      </c>
    </row>
    <row r="3797" spans="1:4">
      <c r="A3797" s="28" t="s">
        <v>2960</v>
      </c>
      <c r="B3797" s="28">
        <v>527005</v>
      </c>
      <c r="C3797" s="28" t="s">
        <v>1451</v>
      </c>
      <c r="D3797" s="28" t="s">
        <v>2959</v>
      </c>
    </row>
    <row r="3798" spans="1:4">
      <c r="A3798" s="28" t="s">
        <v>2958</v>
      </c>
      <c r="B3798" s="28">
        <v>533110</v>
      </c>
      <c r="C3798" s="28" t="s">
        <v>1451</v>
      </c>
      <c r="D3798" s="28" t="s">
        <v>139</v>
      </c>
    </row>
    <row r="3799" spans="1:4">
      <c r="A3799" s="28" t="s">
        <v>2957</v>
      </c>
      <c r="B3799" s="28">
        <v>539334</v>
      </c>
      <c r="C3799" s="28" t="s">
        <v>2956</v>
      </c>
      <c r="D3799" s="28" t="s">
        <v>121</v>
      </c>
    </row>
    <row r="3800" spans="1:4">
      <c r="A3800" s="28" t="s">
        <v>2955</v>
      </c>
      <c r="B3800" s="28">
        <v>503837</v>
      </c>
      <c r="C3800" s="28" t="s">
        <v>1451</v>
      </c>
      <c r="D3800" s="28" t="s">
        <v>636</v>
      </c>
    </row>
    <row r="3801" spans="1:4">
      <c r="A3801" s="28" t="s">
        <v>2954</v>
      </c>
      <c r="B3801" s="28">
        <v>516086</v>
      </c>
      <c r="C3801" s="28" t="s">
        <v>1451</v>
      </c>
      <c r="D3801" s="28" t="s">
        <v>1371</v>
      </c>
    </row>
    <row r="3802" spans="1:4">
      <c r="A3802" s="28" t="s">
        <v>2953</v>
      </c>
      <c r="B3802" s="28" t="s">
        <v>1451</v>
      </c>
      <c r="C3802" s="28" t="s">
        <v>2952</v>
      </c>
      <c r="D3802" s="28" t="s">
        <v>1449</v>
      </c>
    </row>
    <row r="3803" spans="1:4">
      <c r="A3803" s="28" t="s">
        <v>2951</v>
      </c>
      <c r="B3803" s="28">
        <v>532310</v>
      </c>
      <c r="C3803" s="28" t="s">
        <v>2950</v>
      </c>
      <c r="D3803" s="28" t="s">
        <v>846</v>
      </c>
    </row>
    <row r="3804" spans="1:4">
      <c r="A3804" s="28" t="s">
        <v>2949</v>
      </c>
      <c r="B3804" s="28">
        <v>500356</v>
      </c>
      <c r="C3804" s="28" t="s">
        <v>2948</v>
      </c>
      <c r="D3804" s="28" t="s">
        <v>1371</v>
      </c>
    </row>
    <row r="3805" spans="1:4">
      <c r="A3805" s="28" t="s">
        <v>2947</v>
      </c>
      <c r="B3805" s="28">
        <v>532670</v>
      </c>
      <c r="C3805" s="28" t="s">
        <v>2946</v>
      </c>
      <c r="D3805" s="28" t="s">
        <v>523</v>
      </c>
    </row>
    <row r="3806" spans="1:4">
      <c r="A3806" s="28" t="s">
        <v>2945</v>
      </c>
      <c r="B3806" s="28">
        <v>503635</v>
      </c>
      <c r="C3806" s="28" t="s">
        <v>1451</v>
      </c>
      <c r="D3806" s="28" t="s">
        <v>661</v>
      </c>
    </row>
    <row r="3807" spans="1:4">
      <c r="A3807" s="28" t="s">
        <v>2944</v>
      </c>
      <c r="B3807" s="28">
        <v>538975</v>
      </c>
      <c r="C3807" s="28" t="s">
        <v>1451</v>
      </c>
      <c r="D3807" s="28" t="s">
        <v>720</v>
      </c>
    </row>
    <row r="3808" spans="1:4">
      <c r="A3808" s="28" t="s">
        <v>2943</v>
      </c>
      <c r="B3808" s="28">
        <v>513488</v>
      </c>
      <c r="C3808" s="28" t="s">
        <v>1451</v>
      </c>
      <c r="D3808" s="28" t="s">
        <v>139</v>
      </c>
    </row>
    <row r="3809" spans="1:4">
      <c r="A3809" s="28" t="s">
        <v>2942</v>
      </c>
      <c r="B3809" s="28">
        <v>531667</v>
      </c>
      <c r="C3809" s="28" t="s">
        <v>1451</v>
      </c>
      <c r="D3809" s="28" t="s">
        <v>928</v>
      </c>
    </row>
    <row r="3810" spans="1:4">
      <c r="A3810" s="28" t="s">
        <v>2941</v>
      </c>
      <c r="B3810" s="28" t="s">
        <v>1451</v>
      </c>
      <c r="C3810" s="28" t="s">
        <v>2940</v>
      </c>
      <c r="D3810" s="28" t="s">
        <v>1449</v>
      </c>
    </row>
    <row r="3811" spans="1:4">
      <c r="A3811" s="28" t="s">
        <v>2939</v>
      </c>
      <c r="B3811" s="28">
        <v>590128</v>
      </c>
      <c r="C3811" s="28" t="s">
        <v>1451</v>
      </c>
      <c r="D3811" s="28" t="s">
        <v>664</v>
      </c>
    </row>
    <row r="3812" spans="1:4">
      <c r="A3812" s="28" t="s">
        <v>2938</v>
      </c>
      <c r="B3812" s="28" t="s">
        <v>1451</v>
      </c>
      <c r="C3812" s="28" t="s">
        <v>2937</v>
      </c>
      <c r="D3812" s="28" t="s">
        <v>1449</v>
      </c>
    </row>
    <row r="3813" spans="1:4">
      <c r="A3813" s="28" t="s">
        <v>2936</v>
      </c>
      <c r="B3813" s="28">
        <v>541358</v>
      </c>
      <c r="C3813" s="28" t="s">
        <v>1451</v>
      </c>
      <c r="D3813" s="28" t="s">
        <v>720</v>
      </c>
    </row>
    <row r="3814" spans="1:4">
      <c r="A3814" s="28" t="s">
        <v>2935</v>
      </c>
      <c r="B3814" s="28">
        <v>540738</v>
      </c>
      <c r="C3814" s="28" t="s">
        <v>1451</v>
      </c>
      <c r="D3814" s="28" t="s">
        <v>728</v>
      </c>
    </row>
    <row r="3815" spans="1:4">
      <c r="A3815" s="28" t="s">
        <v>2934</v>
      </c>
      <c r="B3815" s="28">
        <v>503696</v>
      </c>
      <c r="C3815" s="28" t="s">
        <v>1451</v>
      </c>
      <c r="D3815" s="28" t="s">
        <v>1467</v>
      </c>
    </row>
    <row r="3816" spans="1:4">
      <c r="A3816" s="28" t="s">
        <v>2933</v>
      </c>
      <c r="B3816" s="28" t="s">
        <v>1451</v>
      </c>
      <c r="C3816" s="28" t="s">
        <v>2932</v>
      </c>
      <c r="D3816" s="28" t="s">
        <v>1449</v>
      </c>
    </row>
    <row r="3817" spans="1:4">
      <c r="A3817" s="28" t="s">
        <v>2931</v>
      </c>
      <c r="B3817" s="28">
        <v>541112</v>
      </c>
      <c r="C3817" s="28" t="s">
        <v>1451</v>
      </c>
      <c r="D3817" s="28" t="s">
        <v>647</v>
      </c>
    </row>
    <row r="3818" spans="1:4">
      <c r="A3818" s="28" t="s">
        <v>2930</v>
      </c>
      <c r="B3818" s="28">
        <v>532007</v>
      </c>
      <c r="C3818" s="28" t="s">
        <v>1451</v>
      </c>
      <c r="D3818" s="28" t="s">
        <v>1467</v>
      </c>
    </row>
    <row r="3819" spans="1:4">
      <c r="A3819" s="28" t="s">
        <v>2929</v>
      </c>
      <c r="B3819" s="28" t="s">
        <v>1451</v>
      </c>
      <c r="C3819" s="28" t="s">
        <v>2928</v>
      </c>
      <c r="D3819" s="28" t="s">
        <v>1449</v>
      </c>
    </row>
    <row r="3820" spans="1:4">
      <c r="A3820" s="28" t="s">
        <v>2927</v>
      </c>
      <c r="B3820" s="28">
        <v>516016</v>
      </c>
      <c r="C3820" s="28" t="s">
        <v>2926</v>
      </c>
      <c r="D3820" s="28" t="s">
        <v>1371</v>
      </c>
    </row>
    <row r="3821" spans="1:4">
      <c r="A3821" s="28" t="s">
        <v>2925</v>
      </c>
      <c r="B3821" s="28">
        <v>526335</v>
      </c>
      <c r="C3821" s="28" t="s">
        <v>1451</v>
      </c>
      <c r="D3821" s="28" t="s">
        <v>397</v>
      </c>
    </row>
    <row r="3822" spans="1:4">
      <c r="A3822" s="28" t="s">
        <v>2924</v>
      </c>
      <c r="B3822" s="28">
        <v>520151</v>
      </c>
      <c r="C3822" s="28" t="s">
        <v>2923</v>
      </c>
      <c r="D3822" s="28" t="s">
        <v>511</v>
      </c>
    </row>
    <row r="3823" spans="1:4">
      <c r="A3823" s="28" t="s">
        <v>2922</v>
      </c>
      <c r="B3823" s="28">
        <v>526981</v>
      </c>
      <c r="C3823" s="28" t="s">
        <v>1451</v>
      </c>
      <c r="D3823" s="28" t="s">
        <v>139</v>
      </c>
    </row>
    <row r="3824" spans="1:4">
      <c r="A3824" s="28" t="s">
        <v>2921</v>
      </c>
      <c r="B3824" s="28">
        <v>530841</v>
      </c>
      <c r="C3824" s="28" t="s">
        <v>1451</v>
      </c>
      <c r="D3824" s="28" t="s">
        <v>2113</v>
      </c>
    </row>
    <row r="3825" spans="1:4">
      <c r="A3825" s="28" t="s">
        <v>2920</v>
      </c>
      <c r="B3825" s="28">
        <v>503804</v>
      </c>
      <c r="C3825" s="28" t="s">
        <v>1451</v>
      </c>
      <c r="D3825" s="28" t="s">
        <v>636</v>
      </c>
    </row>
    <row r="3826" spans="1:4">
      <c r="A3826" s="28" t="s">
        <v>2919</v>
      </c>
      <c r="B3826" s="28">
        <v>512453</v>
      </c>
      <c r="C3826" s="28" t="s">
        <v>1451</v>
      </c>
      <c r="D3826" s="28" t="s">
        <v>846</v>
      </c>
    </row>
    <row r="3827" spans="1:4">
      <c r="A3827" s="28" t="s">
        <v>2918</v>
      </c>
      <c r="B3827" s="28">
        <v>532083</v>
      </c>
      <c r="C3827" s="28" t="s">
        <v>1451</v>
      </c>
      <c r="D3827" s="28" t="s">
        <v>1467</v>
      </c>
    </row>
    <row r="3828" spans="1:4">
      <c r="A3828" s="28" t="s">
        <v>2917</v>
      </c>
      <c r="B3828" s="28">
        <v>530977</v>
      </c>
      <c r="C3828" s="28" t="s">
        <v>1451</v>
      </c>
      <c r="D3828" s="28" t="s">
        <v>403</v>
      </c>
    </row>
    <row r="3829" spans="1:4">
      <c r="A3829" s="28" t="s">
        <v>2916</v>
      </c>
      <c r="B3829" s="28">
        <v>531080</v>
      </c>
      <c r="C3829" s="28" t="s">
        <v>1451</v>
      </c>
      <c r="D3829" s="28" t="s">
        <v>642</v>
      </c>
    </row>
    <row r="3830" spans="1:4">
      <c r="A3830" s="28" t="s">
        <v>2915</v>
      </c>
      <c r="B3830" s="28">
        <v>538897</v>
      </c>
      <c r="C3830" s="28" t="s">
        <v>1451</v>
      </c>
      <c r="D3830" s="28" t="s">
        <v>720</v>
      </c>
    </row>
    <row r="3831" spans="1:4">
      <c r="A3831" s="28" t="s">
        <v>2914</v>
      </c>
      <c r="B3831" s="28" t="s">
        <v>1451</v>
      </c>
      <c r="C3831" s="28" t="s">
        <v>2913</v>
      </c>
      <c r="D3831" s="28" t="s">
        <v>1449</v>
      </c>
    </row>
    <row r="3832" spans="1:4">
      <c r="A3832" s="28" t="s">
        <v>2912</v>
      </c>
      <c r="B3832" s="28">
        <v>508961</v>
      </c>
      <c r="C3832" s="28" t="s">
        <v>1451</v>
      </c>
      <c r="D3832" s="28" t="s">
        <v>720</v>
      </c>
    </row>
    <row r="3833" spans="1:4">
      <c r="A3833" s="28" t="s">
        <v>2911</v>
      </c>
      <c r="B3833" s="28">
        <v>531359</v>
      </c>
      <c r="C3833" s="28" t="s">
        <v>1451</v>
      </c>
      <c r="D3833" s="28" t="s">
        <v>653</v>
      </c>
    </row>
    <row r="3834" spans="1:4">
      <c r="A3834" s="28" t="s">
        <v>2910</v>
      </c>
      <c r="B3834" s="28">
        <v>532498</v>
      </c>
      <c r="C3834" s="28" t="s">
        <v>2909</v>
      </c>
      <c r="D3834" s="28" t="s">
        <v>720</v>
      </c>
    </row>
    <row r="3835" spans="1:4">
      <c r="A3835" s="28" t="s">
        <v>2908</v>
      </c>
      <c r="B3835" s="28">
        <v>532945</v>
      </c>
      <c r="C3835" s="28" t="s">
        <v>2907</v>
      </c>
      <c r="D3835" s="28" t="s">
        <v>647</v>
      </c>
    </row>
    <row r="3836" spans="1:4">
      <c r="A3836" s="28" t="s">
        <v>2906</v>
      </c>
      <c r="B3836" s="28" t="s">
        <v>1451</v>
      </c>
      <c r="C3836" s="28" t="s">
        <v>2905</v>
      </c>
      <c r="D3836" s="28" t="s">
        <v>1596</v>
      </c>
    </row>
    <row r="3837" spans="1:4">
      <c r="A3837" s="28" t="s">
        <v>2904</v>
      </c>
      <c r="B3837" s="28">
        <v>511218</v>
      </c>
      <c r="C3837" s="28" t="s">
        <v>2903</v>
      </c>
      <c r="D3837" s="28" t="s">
        <v>720</v>
      </c>
    </row>
    <row r="3838" spans="1:4">
      <c r="A3838" s="28" t="s">
        <v>2902</v>
      </c>
      <c r="B3838" s="28">
        <v>511411</v>
      </c>
      <c r="C3838" s="28" t="s">
        <v>1451</v>
      </c>
      <c r="D3838" s="28" t="s">
        <v>647</v>
      </c>
    </row>
    <row r="3839" spans="1:4">
      <c r="A3839" s="28" t="s">
        <v>2901</v>
      </c>
      <c r="B3839" s="28">
        <v>542019</v>
      </c>
      <c r="C3839" s="28" t="s">
        <v>1451</v>
      </c>
      <c r="D3839" s="28" t="s">
        <v>636</v>
      </c>
    </row>
    <row r="3840" spans="1:4">
      <c r="A3840" s="28" t="s">
        <v>2900</v>
      </c>
      <c r="B3840" s="28" t="s">
        <v>1451</v>
      </c>
      <c r="C3840" s="28" t="s">
        <v>2899</v>
      </c>
      <c r="D3840" s="28" t="s">
        <v>1449</v>
      </c>
    </row>
    <row r="3841" spans="1:4">
      <c r="A3841" s="28" t="s">
        <v>2898</v>
      </c>
      <c r="B3841" s="28">
        <v>531506</v>
      </c>
      <c r="C3841" s="28" t="s">
        <v>2897</v>
      </c>
      <c r="D3841" s="28" t="s">
        <v>1467</v>
      </c>
    </row>
    <row r="3842" spans="1:4">
      <c r="A3842" s="28" t="s">
        <v>2896</v>
      </c>
      <c r="B3842" s="28">
        <v>523790</v>
      </c>
      <c r="C3842" s="28" t="s">
        <v>1451</v>
      </c>
      <c r="D3842" s="28" t="s">
        <v>763</v>
      </c>
    </row>
    <row r="3843" spans="1:4">
      <c r="A3843" s="28" t="s">
        <v>2895</v>
      </c>
      <c r="B3843" s="28">
        <v>524632</v>
      </c>
      <c r="C3843" s="28" t="s">
        <v>1451</v>
      </c>
      <c r="D3843" s="28" t="s">
        <v>188</v>
      </c>
    </row>
    <row r="3844" spans="1:4">
      <c r="A3844" s="28" t="s">
        <v>2894</v>
      </c>
      <c r="B3844" s="28">
        <v>539252</v>
      </c>
      <c r="C3844" s="28" t="s">
        <v>2893</v>
      </c>
      <c r="D3844" s="28" t="s">
        <v>1566</v>
      </c>
    </row>
    <row r="3845" spans="1:4">
      <c r="A3845" s="28" t="s">
        <v>2892</v>
      </c>
      <c r="B3845" s="28">
        <v>517411</v>
      </c>
      <c r="C3845" s="28" t="s">
        <v>2891</v>
      </c>
      <c r="D3845" s="28" t="s">
        <v>1513</v>
      </c>
    </row>
    <row r="3846" spans="1:4">
      <c r="A3846" s="28" t="s">
        <v>2890</v>
      </c>
      <c r="B3846" s="28">
        <v>531219</v>
      </c>
      <c r="C3846" s="28" t="s">
        <v>1451</v>
      </c>
      <c r="D3846" s="28" t="s">
        <v>188</v>
      </c>
    </row>
    <row r="3847" spans="1:4">
      <c r="A3847" s="28" t="s">
        <v>2889</v>
      </c>
      <c r="B3847" s="28">
        <v>505515</v>
      </c>
      <c r="C3847" s="28" t="s">
        <v>1451</v>
      </c>
      <c r="D3847" s="28" t="s">
        <v>661</v>
      </c>
    </row>
    <row r="3848" spans="1:4">
      <c r="A3848" s="28" t="s">
        <v>2888</v>
      </c>
      <c r="B3848" s="28">
        <v>530907</v>
      </c>
      <c r="C3848" s="28" t="s">
        <v>1451</v>
      </c>
      <c r="D3848" s="28" t="s">
        <v>1467</v>
      </c>
    </row>
    <row r="3849" spans="1:4">
      <c r="A3849" s="28" t="s">
        <v>2887</v>
      </c>
      <c r="B3849" s="28">
        <v>520141</v>
      </c>
      <c r="C3849" s="28" t="s">
        <v>1451</v>
      </c>
      <c r="D3849" s="28" t="s">
        <v>705</v>
      </c>
    </row>
    <row r="3850" spans="1:4">
      <c r="A3850" s="28" t="s">
        <v>2886</v>
      </c>
      <c r="B3850" s="28">
        <v>533014</v>
      </c>
      <c r="C3850" s="28" t="s">
        <v>2884</v>
      </c>
      <c r="D3850" s="28" t="s">
        <v>928</v>
      </c>
    </row>
    <row r="3851" spans="1:4">
      <c r="A3851" s="28" t="s">
        <v>2885</v>
      </c>
      <c r="B3851" s="28">
        <v>533014</v>
      </c>
      <c r="C3851" s="28" t="s">
        <v>2884</v>
      </c>
      <c r="D3851" s="28" t="s">
        <v>928</v>
      </c>
    </row>
    <row r="3852" spans="1:4">
      <c r="A3852" s="28" t="s">
        <v>2883</v>
      </c>
      <c r="B3852" s="28">
        <v>520086</v>
      </c>
      <c r="C3852" s="28" t="s">
        <v>2882</v>
      </c>
      <c r="D3852" s="28" t="s">
        <v>728</v>
      </c>
    </row>
    <row r="3853" spans="1:4">
      <c r="A3853" s="28" t="s">
        <v>2881</v>
      </c>
      <c r="B3853" s="28">
        <v>540736</v>
      </c>
      <c r="C3853" s="28" t="s">
        <v>1451</v>
      </c>
      <c r="D3853" s="28" t="s">
        <v>253</v>
      </c>
    </row>
    <row r="3854" spans="1:4">
      <c r="A3854" s="28" t="s">
        <v>2880</v>
      </c>
      <c r="B3854" s="28">
        <v>539983</v>
      </c>
      <c r="C3854" s="28" t="s">
        <v>1451</v>
      </c>
      <c r="D3854" s="28" t="s">
        <v>661</v>
      </c>
    </row>
    <row r="3855" spans="1:4">
      <c r="A3855" s="28" t="s">
        <v>2879</v>
      </c>
      <c r="B3855" s="28">
        <v>532217</v>
      </c>
      <c r="C3855" s="28" t="s">
        <v>1451</v>
      </c>
      <c r="D3855" s="28" t="s">
        <v>661</v>
      </c>
    </row>
    <row r="3856" spans="1:4">
      <c r="A3856" s="28" t="s">
        <v>2878</v>
      </c>
      <c r="B3856" s="28">
        <v>500550</v>
      </c>
      <c r="C3856" s="28" t="s">
        <v>2877</v>
      </c>
      <c r="D3856" s="28" t="s">
        <v>465</v>
      </c>
    </row>
    <row r="3857" spans="1:4">
      <c r="A3857" s="28" t="s">
        <v>2876</v>
      </c>
      <c r="B3857" s="28">
        <v>512131</v>
      </c>
      <c r="C3857" s="28" t="s">
        <v>2875</v>
      </c>
      <c r="D3857" s="28" t="s">
        <v>650</v>
      </c>
    </row>
    <row r="3858" spans="1:4">
      <c r="A3858" s="28" t="s">
        <v>2874</v>
      </c>
      <c r="B3858" s="28">
        <v>523606</v>
      </c>
      <c r="C3858" s="28" t="s">
        <v>1451</v>
      </c>
      <c r="D3858" s="28" t="s">
        <v>656</v>
      </c>
    </row>
    <row r="3859" spans="1:4">
      <c r="A3859" s="28" t="s">
        <v>2873</v>
      </c>
      <c r="B3859" s="28" t="s">
        <v>1451</v>
      </c>
      <c r="C3859" s="28" t="s">
        <v>2872</v>
      </c>
      <c r="D3859" s="28" t="s">
        <v>1449</v>
      </c>
    </row>
    <row r="3860" spans="1:4">
      <c r="A3860" s="28" t="s">
        <v>2871</v>
      </c>
      <c r="B3860" s="28">
        <v>524642</v>
      </c>
      <c r="C3860" s="28" t="s">
        <v>1451</v>
      </c>
      <c r="D3860" s="28" t="s">
        <v>642</v>
      </c>
    </row>
    <row r="3861" spans="1:4">
      <c r="A3861" s="28" t="s">
        <v>2870</v>
      </c>
      <c r="B3861" s="28">
        <v>521194</v>
      </c>
      <c r="C3861" s="28" t="s">
        <v>2869</v>
      </c>
      <c r="D3861" s="28" t="s">
        <v>661</v>
      </c>
    </row>
    <row r="3862" spans="1:4">
      <c r="A3862" s="28" t="s">
        <v>2868</v>
      </c>
      <c r="B3862" s="28" t="s">
        <v>1451</v>
      </c>
      <c r="C3862" s="28" t="s">
        <v>2867</v>
      </c>
      <c r="D3862" s="28" t="s">
        <v>1449</v>
      </c>
    </row>
    <row r="3863" spans="1:4">
      <c r="A3863" s="28" t="s">
        <v>2866</v>
      </c>
      <c r="B3863" s="28" t="s">
        <v>1451</v>
      </c>
      <c r="C3863" s="28" t="s">
        <v>2865</v>
      </c>
      <c r="D3863" s="28" t="s">
        <v>1449</v>
      </c>
    </row>
    <row r="3864" spans="1:4">
      <c r="A3864" s="28" t="s">
        <v>2864</v>
      </c>
      <c r="B3864" s="28">
        <v>531635</v>
      </c>
      <c r="C3864" s="28" t="s">
        <v>1451</v>
      </c>
      <c r="D3864" s="28" t="s">
        <v>1545</v>
      </c>
    </row>
    <row r="3865" spans="1:4">
      <c r="A3865" s="28" t="s">
        <v>2863</v>
      </c>
      <c r="B3865" s="28">
        <v>512197</v>
      </c>
      <c r="C3865" s="28" t="s">
        <v>1451</v>
      </c>
      <c r="D3865" s="28" t="s">
        <v>720</v>
      </c>
    </row>
    <row r="3866" spans="1:4">
      <c r="A3866" s="28" t="s">
        <v>2862</v>
      </c>
      <c r="B3866" s="28">
        <v>531635</v>
      </c>
      <c r="C3866" s="28" t="s">
        <v>1451</v>
      </c>
      <c r="D3866" s="28" t="s">
        <v>1545</v>
      </c>
    </row>
    <row r="3867" spans="1:4">
      <c r="A3867" s="28" t="s">
        <v>2861</v>
      </c>
      <c r="B3867" s="28" t="s">
        <v>1451</v>
      </c>
      <c r="C3867" s="28" t="s">
        <v>148</v>
      </c>
      <c r="D3867" s="28" t="s">
        <v>1449</v>
      </c>
    </row>
    <row r="3868" spans="1:4">
      <c r="A3868" s="28" t="s">
        <v>2860</v>
      </c>
      <c r="B3868" s="28">
        <v>536073</v>
      </c>
      <c r="C3868" s="28" t="s">
        <v>1451</v>
      </c>
      <c r="D3868" s="28" t="s">
        <v>647</v>
      </c>
    </row>
    <row r="3869" spans="1:4">
      <c r="A3869" s="28" t="s">
        <v>2859</v>
      </c>
      <c r="B3869" s="28">
        <v>539742</v>
      </c>
      <c r="C3869" s="28" t="s">
        <v>2858</v>
      </c>
      <c r="D3869" s="28" t="s">
        <v>523</v>
      </c>
    </row>
    <row r="3870" spans="1:4">
      <c r="A3870" s="28" t="s">
        <v>2857</v>
      </c>
      <c r="B3870" s="28">
        <v>507998</v>
      </c>
      <c r="C3870" s="28" t="s">
        <v>1451</v>
      </c>
      <c r="D3870" s="28" t="s">
        <v>705</v>
      </c>
    </row>
    <row r="3871" spans="1:4">
      <c r="A3871" s="28" t="s">
        <v>2856</v>
      </c>
      <c r="B3871" s="28">
        <v>513472</v>
      </c>
      <c r="C3871" s="28" t="s">
        <v>1451</v>
      </c>
      <c r="D3871" s="28" t="s">
        <v>712</v>
      </c>
    </row>
    <row r="3872" spans="1:4">
      <c r="A3872" s="28" t="s">
        <v>2855</v>
      </c>
      <c r="B3872" s="28">
        <v>523838</v>
      </c>
      <c r="C3872" s="28" t="s">
        <v>2854</v>
      </c>
      <c r="D3872" s="28" t="s">
        <v>647</v>
      </c>
    </row>
    <row r="3873" spans="1:4">
      <c r="A3873" s="28" t="s">
        <v>2853</v>
      </c>
      <c r="B3873" s="28">
        <v>533018</v>
      </c>
      <c r="C3873" s="28" t="s">
        <v>1451</v>
      </c>
      <c r="D3873" s="28" t="s">
        <v>636</v>
      </c>
    </row>
    <row r="3874" spans="1:4">
      <c r="A3874" s="28" t="s">
        <v>2852</v>
      </c>
      <c r="B3874" s="28">
        <v>533019</v>
      </c>
      <c r="C3874" s="28" t="s">
        <v>1451</v>
      </c>
      <c r="D3874" s="28" t="s">
        <v>1371</v>
      </c>
    </row>
    <row r="3875" spans="1:4">
      <c r="A3875" s="28" t="s">
        <v>2851</v>
      </c>
      <c r="B3875" s="28">
        <v>503229</v>
      </c>
      <c r="C3875" s="28" t="s">
        <v>1451</v>
      </c>
      <c r="D3875" s="28" t="s">
        <v>642</v>
      </c>
    </row>
    <row r="3876" spans="1:4">
      <c r="A3876" s="28" t="s">
        <v>2850</v>
      </c>
      <c r="B3876" s="28">
        <v>519566</v>
      </c>
      <c r="C3876" s="28" t="s">
        <v>1451</v>
      </c>
      <c r="D3876" s="28" t="s">
        <v>560</v>
      </c>
    </row>
    <row r="3877" spans="1:4">
      <c r="A3877" s="28" t="s">
        <v>2849</v>
      </c>
      <c r="B3877" s="28">
        <v>523023</v>
      </c>
      <c r="C3877" s="28" t="s">
        <v>1451</v>
      </c>
      <c r="D3877" s="28" t="s">
        <v>1527</v>
      </c>
    </row>
    <row r="3878" spans="1:4">
      <c r="A3878" s="28" t="s">
        <v>2848</v>
      </c>
      <c r="B3878" s="28">
        <v>532029</v>
      </c>
      <c r="C3878" s="28" t="s">
        <v>1451</v>
      </c>
      <c r="D3878" s="28" t="s">
        <v>1467</v>
      </c>
    </row>
    <row r="3879" spans="1:4">
      <c r="A3879" s="28" t="s">
        <v>2847</v>
      </c>
      <c r="B3879" s="28">
        <v>505504</v>
      </c>
      <c r="C3879" s="28" t="s">
        <v>1451</v>
      </c>
      <c r="D3879" s="28" t="s">
        <v>664</v>
      </c>
    </row>
    <row r="3880" spans="1:4">
      <c r="A3880" s="28" t="s">
        <v>2846</v>
      </c>
      <c r="B3880" s="28">
        <v>505729</v>
      </c>
      <c r="C3880" s="28" t="s">
        <v>1451</v>
      </c>
      <c r="D3880" s="28" t="s">
        <v>231</v>
      </c>
    </row>
    <row r="3881" spans="1:4">
      <c r="A3881" s="28" t="s">
        <v>2845</v>
      </c>
      <c r="B3881" s="28">
        <v>505729</v>
      </c>
      <c r="C3881" s="28" t="s">
        <v>1451</v>
      </c>
      <c r="D3881" s="28" t="s">
        <v>231</v>
      </c>
    </row>
    <row r="3882" spans="1:4">
      <c r="A3882" s="28" t="s">
        <v>2844</v>
      </c>
      <c r="B3882" s="28">
        <v>509887</v>
      </c>
      <c r="C3882" s="28" t="s">
        <v>1451</v>
      </c>
      <c r="D3882" s="28" t="s">
        <v>1626</v>
      </c>
    </row>
    <row r="3883" spans="1:4">
      <c r="A3883" s="28" t="s">
        <v>2843</v>
      </c>
      <c r="B3883" s="28">
        <v>539410</v>
      </c>
      <c r="C3883" s="28" t="s">
        <v>1451</v>
      </c>
      <c r="D3883" s="28" t="s">
        <v>928</v>
      </c>
    </row>
    <row r="3884" spans="1:4">
      <c r="A3884" s="28" t="s">
        <v>2842</v>
      </c>
      <c r="B3884" s="28">
        <v>539410</v>
      </c>
      <c r="C3884" s="28" t="s">
        <v>1451</v>
      </c>
      <c r="D3884" s="28" t="s">
        <v>928</v>
      </c>
    </row>
    <row r="3885" spans="1:4">
      <c r="A3885" s="28" t="s">
        <v>2841</v>
      </c>
      <c r="B3885" s="28" t="s">
        <v>1451</v>
      </c>
      <c r="C3885" s="28" t="s">
        <v>2839</v>
      </c>
      <c r="D3885" s="28" t="s">
        <v>1449</v>
      </c>
    </row>
    <row r="3886" spans="1:4">
      <c r="A3886" s="28" t="s">
        <v>2840</v>
      </c>
      <c r="B3886" s="28" t="s">
        <v>1451</v>
      </c>
      <c r="C3886" s="28" t="s">
        <v>2839</v>
      </c>
      <c r="D3886" s="28" t="s">
        <v>1449</v>
      </c>
    </row>
    <row r="3887" spans="1:4">
      <c r="A3887" s="28" t="s">
        <v>2838</v>
      </c>
      <c r="B3887" s="28">
        <v>502742</v>
      </c>
      <c r="C3887" s="28" t="s">
        <v>2837</v>
      </c>
      <c r="D3887" s="28" t="s">
        <v>636</v>
      </c>
    </row>
    <row r="3888" spans="1:4">
      <c r="A3888" s="28" t="s">
        <v>2836</v>
      </c>
      <c r="B3888" s="28">
        <v>540653</v>
      </c>
      <c r="C3888" s="28" t="s">
        <v>2835</v>
      </c>
      <c r="D3888" s="28" t="s">
        <v>650</v>
      </c>
    </row>
    <row r="3889" spans="1:4">
      <c r="A3889" s="28" t="s">
        <v>2834</v>
      </c>
      <c r="B3889" s="28">
        <v>523164</v>
      </c>
      <c r="C3889" s="28" t="s">
        <v>1451</v>
      </c>
      <c r="D3889" s="28" t="s">
        <v>130</v>
      </c>
    </row>
    <row r="3890" spans="1:4">
      <c r="A3890" s="28" t="s">
        <v>2833</v>
      </c>
      <c r="B3890" s="28">
        <v>532879</v>
      </c>
      <c r="C3890" s="28" t="s">
        <v>1451</v>
      </c>
      <c r="D3890" s="28" t="s">
        <v>523</v>
      </c>
    </row>
    <row r="3891" spans="1:4">
      <c r="A3891" s="28" t="s">
        <v>2832</v>
      </c>
      <c r="B3891" s="28" t="s">
        <v>1451</v>
      </c>
      <c r="C3891" s="28" t="s">
        <v>2830</v>
      </c>
      <c r="D3891" s="28" t="s">
        <v>1449</v>
      </c>
    </row>
    <row r="3892" spans="1:4">
      <c r="A3892" s="28" t="s">
        <v>2831</v>
      </c>
      <c r="B3892" s="28" t="s">
        <v>1451</v>
      </c>
      <c r="C3892" s="28" t="s">
        <v>2830</v>
      </c>
      <c r="D3892" s="28" t="s">
        <v>1449</v>
      </c>
    </row>
    <row r="3893" spans="1:4">
      <c r="A3893" s="28" t="s">
        <v>2829</v>
      </c>
      <c r="B3893" s="28">
        <v>538667</v>
      </c>
      <c r="C3893" s="28" t="s">
        <v>1451</v>
      </c>
      <c r="D3893" s="28" t="s">
        <v>928</v>
      </c>
    </row>
    <row r="3894" spans="1:4">
      <c r="A3894" s="28" t="s">
        <v>2828</v>
      </c>
      <c r="B3894" s="28">
        <v>512589</v>
      </c>
      <c r="C3894" s="28" t="s">
        <v>1451</v>
      </c>
      <c r="D3894" s="28" t="s">
        <v>928</v>
      </c>
    </row>
    <row r="3895" spans="1:4">
      <c r="A3895" s="28" t="s">
        <v>2827</v>
      </c>
      <c r="B3895" s="28">
        <v>532961</v>
      </c>
      <c r="C3895" s="28" t="s">
        <v>2826</v>
      </c>
      <c r="D3895" s="28" t="s">
        <v>482</v>
      </c>
    </row>
    <row r="3896" spans="1:4">
      <c r="A3896" s="28" t="s">
        <v>2825</v>
      </c>
      <c r="B3896" s="28">
        <v>532795</v>
      </c>
      <c r="C3896" s="28" t="s">
        <v>2824</v>
      </c>
      <c r="D3896" s="28" t="s">
        <v>1478</v>
      </c>
    </row>
    <row r="3897" spans="1:4">
      <c r="A3897" s="28" t="s">
        <v>2823</v>
      </c>
      <c r="B3897" s="28">
        <v>503811</v>
      </c>
      <c r="C3897" s="28" t="s">
        <v>2822</v>
      </c>
      <c r="D3897" s="28" t="s">
        <v>636</v>
      </c>
    </row>
    <row r="3898" spans="1:4">
      <c r="A3898" s="28" t="s">
        <v>2821</v>
      </c>
      <c r="B3898" s="28">
        <v>504398</v>
      </c>
      <c r="C3898" s="28" t="s">
        <v>1451</v>
      </c>
      <c r="D3898" s="28" t="s">
        <v>763</v>
      </c>
    </row>
    <row r="3899" spans="1:4">
      <c r="A3899" s="28" t="s">
        <v>2820</v>
      </c>
      <c r="B3899" s="28">
        <v>533206</v>
      </c>
      <c r="C3899" s="28" t="s">
        <v>2819</v>
      </c>
      <c r="D3899" s="28" t="s">
        <v>1779</v>
      </c>
    </row>
    <row r="3900" spans="1:4">
      <c r="A3900" s="28" t="s">
        <v>2818</v>
      </c>
      <c r="B3900" s="28">
        <v>500472</v>
      </c>
      <c r="C3900" s="28" t="s">
        <v>2817</v>
      </c>
      <c r="D3900" s="28" t="s">
        <v>794</v>
      </c>
    </row>
    <row r="3901" spans="1:4">
      <c r="A3901" s="28" t="s">
        <v>2816</v>
      </c>
      <c r="B3901" s="28">
        <v>500472</v>
      </c>
      <c r="C3901" s="28" t="s">
        <v>2815</v>
      </c>
      <c r="D3901" s="28" t="s">
        <v>794</v>
      </c>
    </row>
    <row r="3902" spans="1:4">
      <c r="A3902" s="28" t="s">
        <v>2814</v>
      </c>
      <c r="B3902" s="28">
        <v>539861</v>
      </c>
      <c r="C3902" s="28" t="s">
        <v>2813</v>
      </c>
      <c r="D3902" s="28" t="s">
        <v>647</v>
      </c>
    </row>
    <row r="3903" spans="1:4">
      <c r="A3903" s="28" t="s">
        <v>2812</v>
      </c>
      <c r="B3903" s="28">
        <v>538562</v>
      </c>
      <c r="C3903" s="28" t="s">
        <v>2811</v>
      </c>
      <c r="D3903" s="28" t="s">
        <v>647</v>
      </c>
    </row>
    <row r="3904" spans="1:4">
      <c r="A3904" s="28" t="s">
        <v>2810</v>
      </c>
      <c r="B3904" s="28">
        <v>532143</v>
      </c>
      <c r="C3904" s="28" t="s">
        <v>2808</v>
      </c>
      <c r="D3904" s="28" t="s">
        <v>482</v>
      </c>
    </row>
    <row r="3905" spans="1:4">
      <c r="A3905" s="28" t="s">
        <v>2809</v>
      </c>
      <c r="B3905" s="28">
        <v>532143</v>
      </c>
      <c r="C3905" s="28" t="s">
        <v>2808</v>
      </c>
      <c r="D3905" s="28" t="s">
        <v>482</v>
      </c>
    </row>
    <row r="3906" spans="1:4">
      <c r="A3906" s="28" t="s">
        <v>2807</v>
      </c>
      <c r="B3906" s="28">
        <v>531169</v>
      </c>
      <c r="C3906" s="28" t="s">
        <v>1451</v>
      </c>
      <c r="D3906" s="28" t="s">
        <v>720</v>
      </c>
    </row>
    <row r="3907" spans="1:4">
      <c r="A3907" s="28" t="s">
        <v>2806</v>
      </c>
      <c r="B3907" s="28" t="s">
        <v>1451</v>
      </c>
      <c r="C3907" s="28" t="s">
        <v>2805</v>
      </c>
      <c r="D3907" s="28" t="s">
        <v>1449</v>
      </c>
    </row>
    <row r="3908" spans="1:4">
      <c r="A3908" s="28" t="s">
        <v>2804</v>
      </c>
      <c r="B3908" s="28">
        <v>541967</v>
      </c>
      <c r="C3908" s="28" t="s">
        <v>1451</v>
      </c>
      <c r="D3908" s="28" t="s">
        <v>763</v>
      </c>
    </row>
    <row r="3909" spans="1:4">
      <c r="A3909" s="28" t="s">
        <v>2803</v>
      </c>
      <c r="B3909" s="28">
        <v>526479</v>
      </c>
      <c r="C3909" s="28" t="s">
        <v>1451</v>
      </c>
      <c r="D3909" s="28" t="s">
        <v>636</v>
      </c>
    </row>
    <row r="3910" spans="1:4">
      <c r="A3910" s="28" t="s">
        <v>2802</v>
      </c>
      <c r="B3910" s="28">
        <v>505650</v>
      </c>
      <c r="C3910" s="28" t="s">
        <v>1451</v>
      </c>
      <c r="D3910" s="28" t="s">
        <v>1849</v>
      </c>
    </row>
    <row r="3911" spans="1:4">
      <c r="A3911" s="28" t="s">
        <v>2801</v>
      </c>
      <c r="B3911" s="28">
        <v>538919</v>
      </c>
      <c r="C3911" s="28" t="s">
        <v>1451</v>
      </c>
      <c r="D3911" s="28" t="s">
        <v>642</v>
      </c>
    </row>
    <row r="3912" spans="1:4">
      <c r="A3912" s="28" t="s">
        <v>2800</v>
      </c>
      <c r="B3912" s="28">
        <v>538919</v>
      </c>
      <c r="C3912" s="28" t="s">
        <v>1451</v>
      </c>
      <c r="D3912" s="28" t="s">
        <v>642</v>
      </c>
    </row>
    <row r="3913" spans="1:4">
      <c r="A3913" s="28" t="s">
        <v>2799</v>
      </c>
      <c r="B3913" s="28">
        <v>539494</v>
      </c>
      <c r="C3913" s="28" t="s">
        <v>1451</v>
      </c>
      <c r="D3913" s="28" t="s">
        <v>720</v>
      </c>
    </row>
    <row r="3914" spans="1:4">
      <c r="A3914" s="28" t="s">
        <v>2798</v>
      </c>
      <c r="B3914" s="28">
        <v>532419</v>
      </c>
      <c r="C3914" s="28" t="s">
        <v>2797</v>
      </c>
      <c r="D3914" s="28" t="s">
        <v>1786</v>
      </c>
    </row>
    <row r="3915" spans="1:4">
      <c r="A3915" s="28" t="s">
        <v>2796</v>
      </c>
      <c r="B3915" s="28">
        <v>508905</v>
      </c>
      <c r="C3915" s="28" t="s">
        <v>1451</v>
      </c>
      <c r="D3915" s="28" t="s">
        <v>661</v>
      </c>
    </row>
    <row r="3916" spans="1:4">
      <c r="A3916" s="28" t="s">
        <v>2795</v>
      </c>
      <c r="B3916" s="28">
        <v>505192</v>
      </c>
      <c r="C3916" s="28" t="s">
        <v>2794</v>
      </c>
      <c r="D3916" s="28" t="s">
        <v>1849</v>
      </c>
    </row>
    <row r="3917" spans="1:4">
      <c r="A3917" s="28" t="s">
        <v>2793</v>
      </c>
      <c r="B3917" s="28">
        <v>540686</v>
      </c>
      <c r="C3917" s="28" t="s">
        <v>1451</v>
      </c>
      <c r="D3917" s="28" t="s">
        <v>188</v>
      </c>
    </row>
    <row r="3918" spans="1:4">
      <c r="A3918" s="28" t="s">
        <v>2792</v>
      </c>
      <c r="B3918" s="28">
        <v>540679</v>
      </c>
      <c r="C3918" s="28" t="s">
        <v>2790</v>
      </c>
      <c r="D3918" s="28" t="s">
        <v>188</v>
      </c>
    </row>
    <row r="3919" spans="1:4">
      <c r="A3919" s="28" t="s">
        <v>2791</v>
      </c>
      <c r="B3919" s="28">
        <v>540679</v>
      </c>
      <c r="C3919" s="28" t="s">
        <v>2790</v>
      </c>
      <c r="D3919" s="28" t="s">
        <v>188</v>
      </c>
    </row>
    <row r="3920" spans="1:4">
      <c r="A3920" s="28" t="s">
        <v>2789</v>
      </c>
      <c r="B3920" s="28">
        <v>532815</v>
      </c>
      <c r="C3920" s="28" t="s">
        <v>2788</v>
      </c>
      <c r="D3920" s="28" t="s">
        <v>188</v>
      </c>
    </row>
    <row r="3921" spans="1:4">
      <c r="A3921" s="28" t="s">
        <v>2787</v>
      </c>
      <c r="B3921" s="28" t="s">
        <v>1451</v>
      </c>
      <c r="C3921" s="28" t="s">
        <v>2786</v>
      </c>
      <c r="D3921" s="28" t="s">
        <v>1449</v>
      </c>
    </row>
    <row r="3922" spans="1:4">
      <c r="A3922" s="28" t="s">
        <v>2785</v>
      </c>
      <c r="B3922" s="28">
        <v>505827</v>
      </c>
      <c r="C3922" s="28" t="s">
        <v>1451</v>
      </c>
      <c r="D3922" s="28" t="s">
        <v>794</v>
      </c>
    </row>
    <row r="3923" spans="1:4">
      <c r="A3923" s="28" t="s">
        <v>2784</v>
      </c>
      <c r="B3923" s="28">
        <v>538635</v>
      </c>
      <c r="C3923" s="28" t="s">
        <v>2783</v>
      </c>
      <c r="D3923" s="28" t="s">
        <v>728</v>
      </c>
    </row>
    <row r="3924" spans="1:4">
      <c r="A3924" s="28" t="s">
        <v>2782</v>
      </c>
      <c r="B3924" s="28">
        <v>532784</v>
      </c>
      <c r="C3924" s="28" t="s">
        <v>2781</v>
      </c>
      <c r="D3924" s="28" t="s">
        <v>642</v>
      </c>
    </row>
    <row r="3925" spans="1:4">
      <c r="A3925" s="28" t="s">
        <v>2780</v>
      </c>
      <c r="B3925" s="28">
        <v>512014</v>
      </c>
      <c r="C3925" s="28" t="s">
        <v>1451</v>
      </c>
      <c r="D3925" s="28" t="s">
        <v>1467</v>
      </c>
    </row>
    <row r="3926" spans="1:4">
      <c r="A3926" s="28" t="s">
        <v>2779</v>
      </c>
      <c r="B3926" s="28">
        <v>538923</v>
      </c>
      <c r="C3926" s="28" t="s">
        <v>1451</v>
      </c>
      <c r="D3926" s="28" t="s">
        <v>664</v>
      </c>
    </row>
    <row r="3927" spans="1:4">
      <c r="A3927" s="28" t="s">
        <v>2778</v>
      </c>
      <c r="B3927" s="28">
        <v>504375</v>
      </c>
      <c r="C3927" s="28" t="s">
        <v>1451</v>
      </c>
      <c r="D3927" s="28" t="s">
        <v>664</v>
      </c>
    </row>
    <row r="3928" spans="1:4">
      <c r="A3928" s="28" t="s">
        <v>2777</v>
      </c>
      <c r="B3928" s="28">
        <v>532344</v>
      </c>
      <c r="C3928" s="28" t="s">
        <v>1451</v>
      </c>
      <c r="D3928" s="28" t="s">
        <v>1341</v>
      </c>
    </row>
    <row r="3929" spans="1:4">
      <c r="A3929" s="28" t="s">
        <v>2776</v>
      </c>
      <c r="B3929" s="28">
        <v>532344</v>
      </c>
      <c r="C3929" s="28" t="s">
        <v>1451</v>
      </c>
      <c r="D3929" s="28" t="s">
        <v>1341</v>
      </c>
    </row>
    <row r="3930" spans="1:4">
      <c r="A3930" s="28" t="s">
        <v>2775</v>
      </c>
      <c r="B3930" s="28" t="s">
        <v>1451</v>
      </c>
      <c r="C3930" s="28" t="s">
        <v>217</v>
      </c>
      <c r="D3930" s="28" t="s">
        <v>1449</v>
      </c>
    </row>
    <row r="3931" spans="1:4">
      <c r="A3931" s="28" t="s">
        <v>2774</v>
      </c>
      <c r="B3931" s="28">
        <v>532725</v>
      </c>
      <c r="C3931" s="28" t="s">
        <v>2772</v>
      </c>
      <c r="D3931" s="28" t="s">
        <v>121</v>
      </c>
    </row>
    <row r="3932" spans="1:4">
      <c r="A3932" s="28" t="s">
        <v>2773</v>
      </c>
      <c r="B3932" s="28">
        <v>532725</v>
      </c>
      <c r="C3932" s="28" t="s">
        <v>2772</v>
      </c>
      <c r="D3932" s="28" t="s">
        <v>121</v>
      </c>
    </row>
    <row r="3933" spans="1:4">
      <c r="A3933" s="28" t="s">
        <v>2771</v>
      </c>
      <c r="B3933" s="28">
        <v>541540</v>
      </c>
      <c r="C3933" s="28" t="s">
        <v>2770</v>
      </c>
      <c r="D3933" s="28" t="s">
        <v>188</v>
      </c>
    </row>
    <row r="3934" spans="1:4">
      <c r="A3934" s="28" t="s">
        <v>2769</v>
      </c>
      <c r="B3934" s="28" t="s">
        <v>1451</v>
      </c>
      <c r="C3934" s="28" t="s">
        <v>2768</v>
      </c>
      <c r="D3934" s="28" t="s">
        <v>1449</v>
      </c>
    </row>
    <row r="3935" spans="1:4">
      <c r="A3935" s="28" t="s">
        <v>2767</v>
      </c>
      <c r="B3935" s="28">
        <v>500394</v>
      </c>
      <c r="C3935" s="28" t="s">
        <v>1451</v>
      </c>
      <c r="D3935" s="28" t="s">
        <v>794</v>
      </c>
    </row>
    <row r="3936" spans="1:4">
      <c r="A3936" s="28" t="s">
        <v>2766</v>
      </c>
      <c r="B3936" s="28">
        <v>502460</v>
      </c>
      <c r="C3936" s="28" t="s">
        <v>1451</v>
      </c>
      <c r="D3936" s="28" t="s">
        <v>1371</v>
      </c>
    </row>
    <row r="3937" spans="1:4">
      <c r="A3937" s="28" t="s">
        <v>2765</v>
      </c>
      <c r="B3937" s="28">
        <v>513699</v>
      </c>
      <c r="C3937" s="28" t="s">
        <v>1451</v>
      </c>
      <c r="D3937" s="28" t="s">
        <v>1756</v>
      </c>
    </row>
    <row r="3938" spans="1:4">
      <c r="A3938" s="28" t="s">
        <v>2764</v>
      </c>
      <c r="B3938" s="28">
        <v>538575</v>
      </c>
      <c r="C3938" s="28" t="s">
        <v>1451</v>
      </c>
      <c r="D3938" s="28" t="s">
        <v>928</v>
      </c>
    </row>
    <row r="3939" spans="1:4">
      <c r="A3939" s="28" t="s">
        <v>2763</v>
      </c>
      <c r="B3939" s="28">
        <v>522152</v>
      </c>
      <c r="C3939" s="28" t="s">
        <v>1451</v>
      </c>
      <c r="D3939" s="28" t="s">
        <v>231</v>
      </c>
    </row>
    <row r="3940" spans="1:4">
      <c r="A3940" s="28" t="s">
        <v>2762</v>
      </c>
      <c r="B3940" s="28">
        <v>511571</v>
      </c>
      <c r="C3940" s="28" t="s">
        <v>1451</v>
      </c>
      <c r="D3940" s="28" t="s">
        <v>720</v>
      </c>
    </row>
    <row r="3941" spans="1:4">
      <c r="A3941" s="28" t="s">
        <v>2761</v>
      </c>
      <c r="B3941" s="28">
        <v>507514</v>
      </c>
      <c r="C3941" s="28" t="s">
        <v>2760</v>
      </c>
      <c r="D3941" s="28" t="s">
        <v>1545</v>
      </c>
    </row>
    <row r="3942" spans="1:4">
      <c r="A3942" s="28" t="s">
        <v>2759</v>
      </c>
      <c r="B3942" s="28">
        <v>521034</v>
      </c>
      <c r="C3942" s="28" t="s">
        <v>2758</v>
      </c>
      <c r="D3942" s="28" t="s">
        <v>636</v>
      </c>
    </row>
    <row r="3943" spans="1:4">
      <c r="A3943" s="28" t="s">
        <v>2757</v>
      </c>
      <c r="B3943" s="28">
        <v>531548</v>
      </c>
      <c r="C3943" s="28" t="s">
        <v>2756</v>
      </c>
      <c r="D3943" s="28" t="s">
        <v>2113</v>
      </c>
    </row>
    <row r="3944" spans="1:4">
      <c r="A3944" s="28" t="s">
        <v>2755</v>
      </c>
      <c r="B3944" s="28">
        <v>533001</v>
      </c>
      <c r="C3944" s="28" t="s">
        <v>2754</v>
      </c>
      <c r="D3944" s="28" t="s">
        <v>231</v>
      </c>
    </row>
    <row r="3945" spans="1:4">
      <c r="A3945" s="28" t="s">
        <v>2753</v>
      </c>
      <c r="B3945" s="28">
        <v>526901</v>
      </c>
      <c r="C3945" s="28" t="s">
        <v>1451</v>
      </c>
      <c r="D3945" s="28" t="s">
        <v>397</v>
      </c>
    </row>
    <row r="3946" spans="1:4">
      <c r="A3946" s="28" t="s">
        <v>2752</v>
      </c>
      <c r="B3946" s="28">
        <v>538943</v>
      </c>
      <c r="C3946" s="28" t="s">
        <v>1451</v>
      </c>
      <c r="D3946" s="28" t="s">
        <v>720</v>
      </c>
    </row>
    <row r="3947" spans="1:4">
      <c r="A3947" s="28" t="s">
        <v>2751</v>
      </c>
      <c r="B3947" s="28" t="s">
        <v>1451</v>
      </c>
      <c r="C3947" s="28" t="s">
        <v>2750</v>
      </c>
      <c r="D3947" s="28" t="s">
        <v>1449</v>
      </c>
    </row>
    <row r="3948" spans="1:4">
      <c r="A3948" s="28" t="s">
        <v>2749</v>
      </c>
      <c r="B3948" s="28">
        <v>532221</v>
      </c>
      <c r="C3948" s="28" t="s">
        <v>2748</v>
      </c>
      <c r="D3948" s="28" t="s">
        <v>664</v>
      </c>
    </row>
    <row r="3949" spans="1:4">
      <c r="A3949" s="28" t="s">
        <v>2747</v>
      </c>
      <c r="B3949" s="28">
        <v>539378</v>
      </c>
      <c r="C3949" s="28" t="s">
        <v>1451</v>
      </c>
      <c r="D3949" s="28" t="s">
        <v>696</v>
      </c>
    </row>
    <row r="3950" spans="1:4">
      <c r="A3950" s="28" t="s">
        <v>2746</v>
      </c>
      <c r="B3950" s="28" t="s">
        <v>1451</v>
      </c>
      <c r="C3950" s="28" t="s">
        <v>2745</v>
      </c>
      <c r="D3950" s="28" t="s">
        <v>1449</v>
      </c>
    </row>
    <row r="3951" spans="1:4">
      <c r="A3951" s="28" t="s">
        <v>2744</v>
      </c>
      <c r="B3951" s="28">
        <v>541633</v>
      </c>
      <c r="C3951" s="28" t="s">
        <v>1451</v>
      </c>
      <c r="D3951" s="28" t="s">
        <v>1371</v>
      </c>
    </row>
    <row r="3952" spans="1:4">
      <c r="A3952" s="28" t="s">
        <v>2743</v>
      </c>
      <c r="B3952" s="28">
        <v>532679</v>
      </c>
      <c r="C3952" s="28" t="s">
        <v>2742</v>
      </c>
      <c r="D3952" s="28" t="s">
        <v>717</v>
      </c>
    </row>
    <row r="3953" spans="1:4">
      <c r="A3953" s="28" t="s">
        <v>2741</v>
      </c>
      <c r="B3953" s="28">
        <v>521036</v>
      </c>
      <c r="C3953" s="28" t="s">
        <v>1451</v>
      </c>
      <c r="D3953" s="28" t="s">
        <v>636</v>
      </c>
    </row>
    <row r="3954" spans="1:4">
      <c r="A3954" s="28" t="s">
        <v>2740</v>
      </c>
      <c r="B3954" s="28">
        <v>521036</v>
      </c>
      <c r="C3954" s="28" t="s">
        <v>1451</v>
      </c>
      <c r="D3954" s="28" t="s">
        <v>636</v>
      </c>
    </row>
    <row r="3955" spans="1:4">
      <c r="A3955" s="28" t="s">
        <v>2739</v>
      </c>
      <c r="B3955" s="28">
        <v>531398</v>
      </c>
      <c r="C3955" s="28" t="s">
        <v>1451</v>
      </c>
      <c r="D3955" s="28" t="s">
        <v>188</v>
      </c>
    </row>
    <row r="3956" spans="1:4">
      <c r="A3956" s="28" t="s">
        <v>2738</v>
      </c>
      <c r="B3956" s="28">
        <v>526477</v>
      </c>
      <c r="C3956" s="28" t="s">
        <v>1451</v>
      </c>
      <c r="D3956" s="28" t="s">
        <v>1529</v>
      </c>
    </row>
    <row r="3957" spans="1:4">
      <c r="A3957" s="28" t="s">
        <v>2737</v>
      </c>
      <c r="B3957" s="28">
        <v>516108</v>
      </c>
      <c r="C3957" s="28" t="s">
        <v>1451</v>
      </c>
      <c r="D3957" s="28" t="s">
        <v>1371</v>
      </c>
    </row>
    <row r="3958" spans="1:4">
      <c r="A3958" s="28" t="s">
        <v>2736</v>
      </c>
      <c r="B3958" s="28">
        <v>538891</v>
      </c>
      <c r="C3958" s="28" t="s">
        <v>1451</v>
      </c>
      <c r="D3958" s="28" t="s">
        <v>720</v>
      </c>
    </row>
    <row r="3959" spans="1:4">
      <c r="A3959" s="28" t="s">
        <v>2735</v>
      </c>
      <c r="B3959" s="28" t="s">
        <v>1451</v>
      </c>
      <c r="C3959" s="28" t="s">
        <v>2734</v>
      </c>
      <c r="D3959" s="28" t="s">
        <v>1449</v>
      </c>
    </row>
    <row r="3960" spans="1:4">
      <c r="A3960" s="28" t="s">
        <v>2733</v>
      </c>
      <c r="B3960" s="28">
        <v>509910</v>
      </c>
      <c r="C3960" s="28" t="s">
        <v>1451</v>
      </c>
      <c r="D3960" s="28" t="s">
        <v>397</v>
      </c>
    </row>
    <row r="3961" spans="1:4">
      <c r="A3961" s="28" t="s">
        <v>2732</v>
      </c>
      <c r="B3961" s="28">
        <v>540174</v>
      </c>
      <c r="C3961" s="28" t="s">
        <v>1451</v>
      </c>
      <c r="D3961" s="28" t="s">
        <v>664</v>
      </c>
    </row>
    <row r="3962" spans="1:4">
      <c r="A3962" s="28" t="s">
        <v>2731</v>
      </c>
      <c r="B3962" s="28">
        <v>514454</v>
      </c>
      <c r="C3962" s="28" t="s">
        <v>1451</v>
      </c>
      <c r="D3962" s="28" t="s">
        <v>636</v>
      </c>
    </row>
    <row r="3963" spans="1:4">
      <c r="A3963" s="28" t="s">
        <v>2730</v>
      </c>
      <c r="B3963" s="28">
        <v>513498</v>
      </c>
      <c r="C3963" s="28" t="s">
        <v>1451</v>
      </c>
      <c r="D3963" s="28" t="s">
        <v>2195</v>
      </c>
    </row>
    <row r="3964" spans="1:4">
      <c r="A3964" s="28" t="s">
        <v>2729</v>
      </c>
      <c r="B3964" s="28">
        <v>532669</v>
      </c>
      <c r="C3964" s="28" t="s">
        <v>1451</v>
      </c>
      <c r="D3964" s="28" t="s">
        <v>397</v>
      </c>
    </row>
    <row r="3965" spans="1:4">
      <c r="A3965" s="28" t="s">
        <v>2728</v>
      </c>
      <c r="B3965" s="28">
        <v>590030</v>
      </c>
      <c r="C3965" s="28" t="s">
        <v>2727</v>
      </c>
      <c r="D3965" s="28" t="s">
        <v>133</v>
      </c>
    </row>
    <row r="3966" spans="1:4">
      <c r="A3966" s="28" t="s">
        <v>2726</v>
      </c>
      <c r="B3966" s="28">
        <v>523826</v>
      </c>
      <c r="C3966" s="28" t="s">
        <v>1451</v>
      </c>
      <c r="D3966" s="28" t="s">
        <v>763</v>
      </c>
    </row>
    <row r="3967" spans="1:4">
      <c r="A3967" s="28" t="s">
        <v>2725</v>
      </c>
      <c r="B3967" s="28">
        <v>532025</v>
      </c>
      <c r="C3967" s="28" t="s">
        <v>1451</v>
      </c>
      <c r="D3967" s="28" t="s">
        <v>1663</v>
      </c>
    </row>
    <row r="3968" spans="1:4">
      <c r="A3968" s="28" t="s">
        <v>2724</v>
      </c>
      <c r="B3968" s="28">
        <v>530289</v>
      </c>
      <c r="C3968" s="28" t="s">
        <v>1451</v>
      </c>
      <c r="D3968" s="28" t="s">
        <v>1467</v>
      </c>
    </row>
    <row r="3969" spans="1:4">
      <c r="A3969" s="28" t="s">
        <v>2723</v>
      </c>
      <c r="B3969" s="28">
        <v>542376</v>
      </c>
      <c r="C3969" s="28" t="s">
        <v>2722</v>
      </c>
      <c r="D3969" s="28" t="s">
        <v>661</v>
      </c>
    </row>
    <row r="3970" spans="1:4">
      <c r="A3970" s="28" t="s">
        <v>2721</v>
      </c>
      <c r="B3970" s="28">
        <v>541890</v>
      </c>
      <c r="C3970" s="28" t="s">
        <v>1451</v>
      </c>
      <c r="D3970" s="28" t="s">
        <v>664</v>
      </c>
    </row>
    <row r="3971" spans="1:4">
      <c r="A3971" s="28" t="s">
        <v>2720</v>
      </c>
      <c r="B3971" s="28">
        <v>538920</v>
      </c>
      <c r="C3971" s="28" t="s">
        <v>1451</v>
      </c>
      <c r="D3971" s="28" t="s">
        <v>928</v>
      </c>
    </row>
    <row r="3972" spans="1:4">
      <c r="A3972" s="28" t="s">
        <v>2719</v>
      </c>
      <c r="B3972" s="28" t="s">
        <v>1451</v>
      </c>
      <c r="C3972" s="28" t="s">
        <v>2717</v>
      </c>
      <c r="D3972" s="28" t="s">
        <v>1596</v>
      </c>
    </row>
    <row r="3973" spans="1:4">
      <c r="A3973" s="28" t="s">
        <v>2718</v>
      </c>
      <c r="B3973" s="28" t="s">
        <v>1451</v>
      </c>
      <c r="C3973" s="28" t="s">
        <v>2717</v>
      </c>
      <c r="D3973" s="28" t="s">
        <v>1596</v>
      </c>
    </row>
    <row r="3974" spans="1:4">
      <c r="A3974" s="28" t="s">
        <v>2716</v>
      </c>
      <c r="B3974" s="28">
        <v>524727</v>
      </c>
      <c r="C3974" s="28" t="s">
        <v>1451</v>
      </c>
      <c r="D3974" s="28" t="s">
        <v>188</v>
      </c>
    </row>
    <row r="3975" spans="1:4">
      <c r="A3975" s="28" t="s">
        <v>2715</v>
      </c>
      <c r="B3975" s="28">
        <v>531370</v>
      </c>
      <c r="C3975" s="28" t="s">
        <v>1451</v>
      </c>
      <c r="D3975" s="28" t="s">
        <v>664</v>
      </c>
    </row>
    <row r="3976" spans="1:4">
      <c r="A3976" s="28" t="s">
        <v>2714</v>
      </c>
      <c r="B3976" s="28">
        <v>540211</v>
      </c>
      <c r="C3976" s="28" t="s">
        <v>1451</v>
      </c>
      <c r="D3976" s="28" t="s">
        <v>720</v>
      </c>
    </row>
    <row r="3977" spans="1:4">
      <c r="A3977" s="28" t="s">
        <v>2713</v>
      </c>
      <c r="B3977" s="28">
        <v>534425</v>
      </c>
      <c r="C3977" s="28" t="s">
        <v>2712</v>
      </c>
      <c r="D3977" s="28" t="s">
        <v>323</v>
      </c>
    </row>
    <row r="3978" spans="1:4">
      <c r="A3978" s="28" t="s">
        <v>2711</v>
      </c>
      <c r="B3978" s="28">
        <v>513687</v>
      </c>
      <c r="C3978" s="28" t="s">
        <v>1451</v>
      </c>
      <c r="D3978" s="28" t="s">
        <v>705</v>
      </c>
    </row>
    <row r="3979" spans="1:4">
      <c r="A3979" s="28" t="s">
        <v>2710</v>
      </c>
      <c r="B3979" s="28" t="s">
        <v>1451</v>
      </c>
      <c r="C3979" s="28" t="s">
        <v>2709</v>
      </c>
      <c r="D3979" s="28" t="s">
        <v>1449</v>
      </c>
    </row>
    <row r="3980" spans="1:4">
      <c r="A3980" s="28" t="s">
        <v>2708</v>
      </c>
      <c r="B3980" s="28">
        <v>531982</v>
      </c>
      <c r="C3980" s="28" t="s">
        <v>1451</v>
      </c>
      <c r="D3980" s="28" t="s">
        <v>482</v>
      </c>
    </row>
    <row r="3981" spans="1:4">
      <c r="A3981" s="28" t="s">
        <v>2707</v>
      </c>
      <c r="B3981" s="28">
        <v>512153</v>
      </c>
      <c r="C3981" s="28" t="s">
        <v>1451</v>
      </c>
      <c r="D3981" s="28" t="s">
        <v>1467</v>
      </c>
    </row>
    <row r="3982" spans="1:4">
      <c r="A3982" s="28" t="s">
        <v>2706</v>
      </c>
      <c r="B3982" s="28">
        <v>512291</v>
      </c>
      <c r="C3982" s="28" t="s">
        <v>1451</v>
      </c>
      <c r="D3982" s="28" t="s">
        <v>661</v>
      </c>
    </row>
    <row r="3983" spans="1:4">
      <c r="A3983" s="28" t="s">
        <v>2705</v>
      </c>
      <c r="B3983" s="28">
        <v>517166</v>
      </c>
      <c r="C3983" s="28" t="s">
        <v>1451</v>
      </c>
      <c r="D3983" s="28" t="s">
        <v>1461</v>
      </c>
    </row>
    <row r="3984" spans="1:4">
      <c r="A3984" s="28" t="s">
        <v>2704</v>
      </c>
      <c r="B3984" s="28">
        <v>542337</v>
      </c>
      <c r="C3984" s="28" t="s">
        <v>2703</v>
      </c>
      <c r="D3984" s="28" t="s">
        <v>1646</v>
      </c>
    </row>
    <row r="3985" spans="1:4">
      <c r="A3985" s="28" t="s">
        <v>2702</v>
      </c>
      <c r="B3985" s="28" t="s">
        <v>1451</v>
      </c>
      <c r="C3985" s="28" t="s">
        <v>2701</v>
      </c>
      <c r="D3985" s="28" t="s">
        <v>1646</v>
      </c>
    </row>
    <row r="3986" spans="1:4">
      <c r="A3986" s="28" t="s">
        <v>2700</v>
      </c>
      <c r="B3986" s="28">
        <v>526161</v>
      </c>
      <c r="C3986" s="28" t="s">
        <v>1451</v>
      </c>
      <c r="D3986" s="28" t="s">
        <v>763</v>
      </c>
    </row>
    <row r="3987" spans="1:4">
      <c r="A3987" s="28" t="s">
        <v>2699</v>
      </c>
      <c r="B3987" s="28">
        <v>521082</v>
      </c>
      <c r="C3987" s="28" t="s">
        <v>2698</v>
      </c>
      <c r="D3987" s="28" t="s">
        <v>636</v>
      </c>
    </row>
    <row r="3988" spans="1:4">
      <c r="A3988" s="28" t="s">
        <v>2697</v>
      </c>
      <c r="B3988" s="28">
        <v>526827</v>
      </c>
      <c r="C3988" s="28" t="s">
        <v>1451</v>
      </c>
      <c r="D3988" s="28" t="s">
        <v>763</v>
      </c>
    </row>
    <row r="3989" spans="1:4">
      <c r="A3989" s="28" t="s">
        <v>2696</v>
      </c>
      <c r="B3989" s="28">
        <v>517214</v>
      </c>
      <c r="C3989" s="28" t="s">
        <v>2695</v>
      </c>
      <c r="D3989" s="28" t="s">
        <v>1513</v>
      </c>
    </row>
    <row r="3990" spans="1:4">
      <c r="A3990" s="28" t="s">
        <v>2694</v>
      </c>
      <c r="B3990" s="28">
        <v>500285</v>
      </c>
      <c r="C3990" s="28" t="s">
        <v>1451</v>
      </c>
      <c r="D3990" s="28" t="s">
        <v>2371</v>
      </c>
    </row>
    <row r="3991" spans="1:4">
      <c r="A3991" s="28" t="s">
        <v>2693</v>
      </c>
      <c r="B3991" s="28">
        <v>540084</v>
      </c>
      <c r="C3991" s="28" t="s">
        <v>1451</v>
      </c>
      <c r="D3991" s="28" t="s">
        <v>1663</v>
      </c>
    </row>
    <row r="3992" spans="1:4">
      <c r="A3992" s="28" t="s">
        <v>2692</v>
      </c>
      <c r="B3992" s="28">
        <v>532651</v>
      </c>
      <c r="C3992" s="28" t="s">
        <v>2691</v>
      </c>
      <c r="D3992" s="28" t="s">
        <v>763</v>
      </c>
    </row>
    <row r="3993" spans="1:4">
      <c r="A3993" s="28" t="s">
        <v>2690</v>
      </c>
      <c r="B3993" s="28">
        <v>513414</v>
      </c>
      <c r="C3993" s="28" t="s">
        <v>2689</v>
      </c>
      <c r="D3993" s="28" t="s">
        <v>1566</v>
      </c>
    </row>
    <row r="3994" spans="1:4">
      <c r="A3994" s="28" t="s">
        <v>2688</v>
      </c>
      <c r="B3994" s="28">
        <v>500402</v>
      </c>
      <c r="C3994" s="28" t="s">
        <v>2687</v>
      </c>
      <c r="D3994" s="28" t="s">
        <v>647</v>
      </c>
    </row>
    <row r="3995" spans="1:4">
      <c r="A3995" s="28" t="s">
        <v>2686</v>
      </c>
      <c r="B3995" s="28">
        <v>539221</v>
      </c>
      <c r="C3995" s="28" t="s">
        <v>1451</v>
      </c>
      <c r="D3995" s="28" t="s">
        <v>636</v>
      </c>
    </row>
    <row r="3996" spans="1:4">
      <c r="A3996" s="28" t="s">
        <v>2685</v>
      </c>
      <c r="B3996" s="28">
        <v>539221</v>
      </c>
      <c r="C3996" s="28" t="s">
        <v>1451</v>
      </c>
      <c r="D3996" s="28" t="s">
        <v>636</v>
      </c>
    </row>
    <row r="3997" spans="1:4">
      <c r="A3997" s="28" t="s">
        <v>2684</v>
      </c>
      <c r="B3997" s="28">
        <v>540079</v>
      </c>
      <c r="C3997" s="28" t="s">
        <v>1451</v>
      </c>
      <c r="D3997" s="28" t="s">
        <v>712</v>
      </c>
    </row>
    <row r="3998" spans="1:4">
      <c r="A3998" s="28" t="s">
        <v>2683</v>
      </c>
      <c r="B3998" s="28">
        <v>540570</v>
      </c>
      <c r="C3998" s="28" t="s">
        <v>2682</v>
      </c>
      <c r="D3998" s="28" t="s">
        <v>2681</v>
      </c>
    </row>
    <row r="3999" spans="1:4">
      <c r="A3999" s="28" t="s">
        <v>2680</v>
      </c>
      <c r="B3999" s="28">
        <v>538402</v>
      </c>
      <c r="C3999" s="28" t="s">
        <v>1451</v>
      </c>
      <c r="D3999" s="28" t="s">
        <v>720</v>
      </c>
    </row>
    <row r="4000" spans="1:4">
      <c r="A4000" s="28" t="s">
        <v>2679</v>
      </c>
      <c r="B4000" s="28">
        <v>530177</v>
      </c>
      <c r="C4000" s="28" t="s">
        <v>1451</v>
      </c>
      <c r="D4000" s="28" t="s">
        <v>928</v>
      </c>
    </row>
    <row r="4001" spans="1:4">
      <c r="A4001" s="28" t="s">
        <v>2678</v>
      </c>
      <c r="B4001" s="28">
        <v>533121</v>
      </c>
      <c r="C4001" s="28" t="s">
        <v>2677</v>
      </c>
      <c r="D4001" s="28" t="s">
        <v>664</v>
      </c>
    </row>
    <row r="4002" spans="1:4">
      <c r="A4002" s="28" t="s">
        <v>2676</v>
      </c>
      <c r="B4002" s="28">
        <v>526532</v>
      </c>
      <c r="C4002" s="28" t="s">
        <v>1451</v>
      </c>
      <c r="D4002" s="28" t="s">
        <v>397</v>
      </c>
    </row>
    <row r="4003" spans="1:4">
      <c r="A4003" s="28" t="s">
        <v>2675</v>
      </c>
      <c r="B4003" s="28">
        <v>526532</v>
      </c>
      <c r="C4003" s="28" t="s">
        <v>1451</v>
      </c>
      <c r="D4003" s="28" t="s">
        <v>397</v>
      </c>
    </row>
    <row r="4004" spans="1:4">
      <c r="A4004" s="28" t="s">
        <v>2674</v>
      </c>
      <c r="B4004" s="28">
        <v>530037</v>
      </c>
      <c r="C4004" s="28" t="s">
        <v>1451</v>
      </c>
      <c r="D4004" s="28" t="s">
        <v>636</v>
      </c>
    </row>
    <row r="4005" spans="1:4">
      <c r="A4005" s="28" t="s">
        <v>2673</v>
      </c>
      <c r="B4005" s="28">
        <v>532842</v>
      </c>
      <c r="C4005" s="28" t="s">
        <v>2672</v>
      </c>
      <c r="D4005" s="28" t="s">
        <v>397</v>
      </c>
    </row>
    <row r="4006" spans="1:4">
      <c r="A4006" s="28" t="s">
        <v>2671</v>
      </c>
      <c r="B4006" s="28">
        <v>514248</v>
      </c>
      <c r="C4006" s="28" t="s">
        <v>1451</v>
      </c>
      <c r="D4006" s="28" t="s">
        <v>397</v>
      </c>
    </row>
    <row r="4007" spans="1:4">
      <c r="A4007" s="28" t="s">
        <v>2670</v>
      </c>
      <c r="B4007" s="28">
        <v>535601</v>
      </c>
      <c r="C4007" s="28" t="s">
        <v>2669</v>
      </c>
      <c r="D4007" s="28" t="s">
        <v>153</v>
      </c>
    </row>
    <row r="4008" spans="1:4">
      <c r="A4008" s="28" t="s">
        <v>2668</v>
      </c>
      <c r="B4008" s="28">
        <v>523756</v>
      </c>
      <c r="C4008" s="28" t="s">
        <v>2667</v>
      </c>
      <c r="D4008" s="28" t="s">
        <v>720</v>
      </c>
    </row>
    <row r="4009" spans="1:4">
      <c r="A4009" s="28" t="s">
        <v>2666</v>
      </c>
      <c r="B4009" s="28">
        <v>539217</v>
      </c>
      <c r="C4009" s="28" t="s">
        <v>1451</v>
      </c>
      <c r="D4009" s="28" t="s">
        <v>1507</v>
      </c>
    </row>
    <row r="4010" spans="1:4">
      <c r="A4010" s="28" t="s">
        <v>2665</v>
      </c>
      <c r="B4010" s="28">
        <v>503806</v>
      </c>
      <c r="C4010" s="28" t="s">
        <v>2664</v>
      </c>
      <c r="D4010" s="28" t="s">
        <v>636</v>
      </c>
    </row>
    <row r="4011" spans="1:4">
      <c r="A4011" s="28" t="s">
        <v>2663</v>
      </c>
      <c r="B4011" s="28">
        <v>534680</v>
      </c>
      <c r="C4011" s="28" t="s">
        <v>1451</v>
      </c>
      <c r="D4011" s="28" t="s">
        <v>1919</v>
      </c>
    </row>
    <row r="4012" spans="1:4">
      <c r="A4012" s="28" t="s">
        <v>2662</v>
      </c>
      <c r="B4012" s="28">
        <v>530943</v>
      </c>
      <c r="C4012" s="28" t="s">
        <v>2661</v>
      </c>
      <c r="D4012" s="28" t="s">
        <v>1663</v>
      </c>
    </row>
    <row r="4013" spans="1:4">
      <c r="A4013" s="28" t="s">
        <v>2660</v>
      </c>
      <c r="B4013" s="28">
        <v>538863</v>
      </c>
      <c r="C4013" s="28" t="s">
        <v>1451</v>
      </c>
      <c r="D4013" s="28" t="s">
        <v>720</v>
      </c>
    </row>
    <row r="4014" spans="1:4">
      <c r="A4014" s="28" t="s">
        <v>2659</v>
      </c>
      <c r="B4014" s="28">
        <v>531322</v>
      </c>
      <c r="C4014" s="28" t="s">
        <v>2658</v>
      </c>
      <c r="D4014" s="28" t="s">
        <v>2139</v>
      </c>
    </row>
    <row r="4015" spans="1:4">
      <c r="A4015" s="28" t="s">
        <v>2657</v>
      </c>
      <c r="B4015" s="28">
        <v>514442</v>
      </c>
      <c r="C4015" s="28" t="s">
        <v>1451</v>
      </c>
      <c r="D4015" s="28" t="s">
        <v>650</v>
      </c>
    </row>
    <row r="4016" spans="1:4">
      <c r="A4016" s="28" t="s">
        <v>2656</v>
      </c>
      <c r="B4016" s="28">
        <v>539363</v>
      </c>
      <c r="C4016" s="28" t="s">
        <v>1451</v>
      </c>
      <c r="D4016" s="28" t="s">
        <v>642</v>
      </c>
    </row>
    <row r="4017" spans="1:4">
      <c r="A4017" s="28" t="s">
        <v>2655</v>
      </c>
      <c r="B4017" s="28">
        <v>539363</v>
      </c>
      <c r="C4017" s="28" t="s">
        <v>1451</v>
      </c>
      <c r="D4017" s="28" t="s">
        <v>642</v>
      </c>
    </row>
    <row r="4018" spans="1:4">
      <c r="A4018" s="28" t="s">
        <v>2654</v>
      </c>
      <c r="B4018" s="28" t="s">
        <v>1451</v>
      </c>
      <c r="C4018" s="28" t="s">
        <v>2653</v>
      </c>
      <c r="D4018" s="28" t="s">
        <v>1449</v>
      </c>
    </row>
    <row r="4019" spans="1:4">
      <c r="A4019" s="28" t="s">
        <v>2652</v>
      </c>
      <c r="B4019" s="28">
        <v>521161</v>
      </c>
      <c r="C4019" s="28" t="s">
        <v>1451</v>
      </c>
      <c r="D4019" s="28" t="s">
        <v>636</v>
      </c>
    </row>
    <row r="4020" spans="1:4">
      <c r="A4020" s="28" t="s">
        <v>2651</v>
      </c>
      <c r="B4020" s="28">
        <v>521234</v>
      </c>
      <c r="C4020" s="28" t="s">
        <v>1451</v>
      </c>
      <c r="D4020" s="28" t="s">
        <v>636</v>
      </c>
    </row>
    <row r="4021" spans="1:4">
      <c r="A4021" s="28" t="s">
        <v>2650</v>
      </c>
      <c r="B4021" s="28">
        <v>521178</v>
      </c>
      <c r="C4021" s="28" t="s">
        <v>1451</v>
      </c>
      <c r="D4021" s="28" t="s">
        <v>636</v>
      </c>
    </row>
    <row r="4022" spans="1:4">
      <c r="A4022" s="28" t="s">
        <v>2649</v>
      </c>
      <c r="B4022" s="28">
        <v>515081</v>
      </c>
      <c r="C4022" s="28" t="s">
        <v>1451</v>
      </c>
      <c r="D4022" s="28" t="s">
        <v>1756</v>
      </c>
    </row>
    <row r="4023" spans="1:4">
      <c r="A4023" s="28" t="s">
        <v>2648</v>
      </c>
      <c r="B4023" s="28">
        <v>513605</v>
      </c>
      <c r="C4023" s="28" t="s">
        <v>2647</v>
      </c>
      <c r="D4023" s="28" t="s">
        <v>139</v>
      </c>
    </row>
    <row r="4024" spans="1:4">
      <c r="A4024" s="28" t="s">
        <v>2646</v>
      </c>
      <c r="B4024" s="28">
        <v>523222</v>
      </c>
      <c r="C4024" s="28" t="s">
        <v>1451</v>
      </c>
      <c r="D4024" s="28" t="s">
        <v>1779</v>
      </c>
    </row>
    <row r="4025" spans="1:4">
      <c r="A4025" s="28" t="s">
        <v>2645</v>
      </c>
      <c r="B4025" s="28">
        <v>536799</v>
      </c>
      <c r="C4025" s="28" t="s">
        <v>1451</v>
      </c>
      <c r="D4025" s="28" t="s">
        <v>720</v>
      </c>
    </row>
    <row r="4026" spans="1:4">
      <c r="A4026" s="28" t="s">
        <v>2644</v>
      </c>
      <c r="B4026" s="28">
        <v>533569</v>
      </c>
      <c r="C4026" s="28" t="s">
        <v>2643</v>
      </c>
      <c r="D4026" s="28" t="s">
        <v>763</v>
      </c>
    </row>
    <row r="4027" spans="1:4">
      <c r="A4027" s="28" t="s">
        <v>2642</v>
      </c>
      <c r="B4027" s="28">
        <v>540914</v>
      </c>
      <c r="C4027" s="28" t="s">
        <v>1451</v>
      </c>
      <c r="D4027" s="28" t="s">
        <v>928</v>
      </c>
    </row>
    <row r="4028" spans="1:4">
      <c r="A4028" s="28" t="s">
        <v>2641</v>
      </c>
      <c r="B4028" s="28">
        <v>524636</v>
      </c>
      <c r="C4028" s="28" t="s">
        <v>1451</v>
      </c>
      <c r="D4028" s="28" t="s">
        <v>188</v>
      </c>
    </row>
    <row r="4029" spans="1:4">
      <c r="A4029" s="28" t="s">
        <v>2640</v>
      </c>
      <c r="B4029" s="28">
        <v>530821</v>
      </c>
      <c r="C4029" s="28" t="s">
        <v>1451</v>
      </c>
      <c r="D4029" s="28" t="s">
        <v>642</v>
      </c>
    </row>
    <row r="4030" spans="1:4">
      <c r="A4030" s="28" t="s">
        <v>2639</v>
      </c>
      <c r="B4030" s="28">
        <v>539026</v>
      </c>
      <c r="C4030" s="28" t="s">
        <v>1451</v>
      </c>
      <c r="D4030" s="28" t="s">
        <v>661</v>
      </c>
    </row>
    <row r="4031" spans="1:4">
      <c r="A4031" s="28" t="s">
        <v>2637</v>
      </c>
      <c r="B4031" s="28">
        <v>531723</v>
      </c>
      <c r="C4031" s="28" t="s">
        <v>2638</v>
      </c>
      <c r="D4031" s="28" t="s">
        <v>661</v>
      </c>
    </row>
    <row r="4032" spans="1:4">
      <c r="A4032" s="28" t="s">
        <v>2637</v>
      </c>
      <c r="B4032" s="28">
        <v>570005</v>
      </c>
      <c r="C4032" s="28" t="s">
        <v>2636</v>
      </c>
      <c r="D4032" s="28" t="s">
        <v>661</v>
      </c>
    </row>
    <row r="4033" spans="1:4">
      <c r="A4033" s="28" t="s">
        <v>2635</v>
      </c>
      <c r="B4033" s="28">
        <v>504180</v>
      </c>
      <c r="C4033" s="28" t="s">
        <v>1451</v>
      </c>
      <c r="D4033" s="28" t="s">
        <v>720</v>
      </c>
    </row>
    <row r="4034" spans="1:4">
      <c r="A4034" s="28" t="s">
        <v>2634</v>
      </c>
      <c r="B4034" s="28">
        <v>511700</v>
      </c>
      <c r="C4034" s="28" t="s">
        <v>1451</v>
      </c>
      <c r="D4034" s="28" t="s">
        <v>720</v>
      </c>
    </row>
    <row r="4035" spans="1:4">
      <c r="A4035" s="28" t="s">
        <v>2633</v>
      </c>
      <c r="B4035" s="28">
        <v>580001</v>
      </c>
      <c r="C4035" s="28" t="s">
        <v>1451</v>
      </c>
      <c r="D4035" s="28" t="s">
        <v>639</v>
      </c>
    </row>
    <row r="4036" spans="1:4">
      <c r="A4036" s="28" t="s">
        <v>2632</v>
      </c>
      <c r="B4036" s="28">
        <v>530017</v>
      </c>
      <c r="C4036" s="28" t="s">
        <v>2631</v>
      </c>
      <c r="D4036" s="28" t="s">
        <v>397</v>
      </c>
    </row>
    <row r="4037" spans="1:4">
      <c r="A4037" s="28" t="s">
        <v>2630</v>
      </c>
      <c r="B4037" s="28">
        <v>523351</v>
      </c>
      <c r="C4037" s="28" t="s">
        <v>1451</v>
      </c>
      <c r="D4037" s="28" t="s">
        <v>121</v>
      </c>
    </row>
    <row r="4038" spans="1:4">
      <c r="A4038" s="28" t="s">
        <v>2629</v>
      </c>
      <c r="B4038" s="28">
        <v>523351</v>
      </c>
      <c r="C4038" s="28" t="s">
        <v>1451</v>
      </c>
      <c r="D4038" s="28" t="s">
        <v>121</v>
      </c>
    </row>
    <row r="4039" spans="1:4">
      <c r="A4039" s="28" t="s">
        <v>2628</v>
      </c>
      <c r="B4039" s="28">
        <v>526231</v>
      </c>
      <c r="C4039" s="28" t="s">
        <v>1451</v>
      </c>
      <c r="D4039" s="28" t="s">
        <v>397</v>
      </c>
    </row>
    <row r="4040" spans="1:4">
      <c r="A4040" s="28" t="s">
        <v>2627</v>
      </c>
      <c r="B4040" s="28">
        <v>530931</v>
      </c>
      <c r="C4040" s="28" t="s">
        <v>1451</v>
      </c>
      <c r="D4040" s="28" t="s">
        <v>846</v>
      </c>
    </row>
    <row r="4041" spans="1:4">
      <c r="A4041" s="28" t="s">
        <v>2626</v>
      </c>
      <c r="B4041" s="28">
        <v>530931</v>
      </c>
      <c r="C4041" s="28" t="s">
        <v>1451</v>
      </c>
      <c r="D4041" s="28" t="s">
        <v>846</v>
      </c>
    </row>
    <row r="4042" spans="1:4">
      <c r="A4042" s="28" t="s">
        <v>2625</v>
      </c>
      <c r="B4042" s="28">
        <v>506105</v>
      </c>
      <c r="C4042" s="28" t="s">
        <v>1451</v>
      </c>
      <c r="D4042" s="28" t="s">
        <v>1507</v>
      </c>
    </row>
    <row r="4043" spans="1:4">
      <c r="A4043" s="28" t="s">
        <v>2624</v>
      </c>
      <c r="B4043" s="28">
        <v>540575</v>
      </c>
      <c r="C4043" s="28" t="s">
        <v>2623</v>
      </c>
      <c r="D4043" s="28" t="s">
        <v>403</v>
      </c>
    </row>
    <row r="4044" spans="1:4">
      <c r="A4044" s="28" t="s">
        <v>2622</v>
      </c>
      <c r="B4044" s="28">
        <v>539255</v>
      </c>
      <c r="C4044" s="28" t="s">
        <v>1451</v>
      </c>
      <c r="D4044" s="28" t="s">
        <v>465</v>
      </c>
    </row>
    <row r="4045" spans="1:4">
      <c r="A4045" s="28" t="s">
        <v>2621</v>
      </c>
      <c r="B4045" s="28">
        <v>516022</v>
      </c>
      <c r="C4045" s="28" t="s">
        <v>2620</v>
      </c>
      <c r="D4045" s="28" t="s">
        <v>1371</v>
      </c>
    </row>
    <row r="4046" spans="1:4">
      <c r="A4046" s="28" t="s">
        <v>2619</v>
      </c>
      <c r="B4046" s="28">
        <v>531616</v>
      </c>
      <c r="C4046" s="28" t="s">
        <v>1451</v>
      </c>
      <c r="D4046" s="28" t="s">
        <v>664</v>
      </c>
    </row>
    <row r="4047" spans="1:4">
      <c r="A4047" s="28" t="s">
        <v>2618</v>
      </c>
      <c r="B4047" s="28">
        <v>538733</v>
      </c>
      <c r="C4047" s="28" t="s">
        <v>1451</v>
      </c>
      <c r="D4047" s="28" t="s">
        <v>2617</v>
      </c>
    </row>
    <row r="4048" spans="1:4">
      <c r="A4048" s="28" t="s">
        <v>2616</v>
      </c>
      <c r="B4048" s="28">
        <v>517548</v>
      </c>
      <c r="C4048" s="28" t="s">
        <v>1451</v>
      </c>
      <c r="D4048" s="28" t="s">
        <v>928</v>
      </c>
    </row>
    <row r="4049" spans="1:4">
      <c r="A4049" s="28" t="s">
        <v>2615</v>
      </c>
      <c r="B4049" s="28">
        <v>520155</v>
      </c>
      <c r="C4049" s="28" t="s">
        <v>1451</v>
      </c>
      <c r="D4049" s="28" t="s">
        <v>1644</v>
      </c>
    </row>
    <row r="4050" spans="1:4">
      <c r="A4050" s="28" t="s">
        <v>2614</v>
      </c>
      <c r="B4050" s="28">
        <v>500112</v>
      </c>
      <c r="C4050" s="28" t="s">
        <v>2613</v>
      </c>
      <c r="D4050" s="28" t="s">
        <v>639</v>
      </c>
    </row>
    <row r="4051" spans="1:4">
      <c r="A4051" s="28" t="s">
        <v>2612</v>
      </c>
      <c r="B4051" s="28">
        <v>500113</v>
      </c>
      <c r="C4051" s="28" t="s">
        <v>2610</v>
      </c>
      <c r="D4051" s="28" t="s">
        <v>1566</v>
      </c>
    </row>
    <row r="4052" spans="1:4">
      <c r="A4052" s="28" t="s">
        <v>2611</v>
      </c>
      <c r="B4052" s="28">
        <v>500113</v>
      </c>
      <c r="C4052" s="28" t="s">
        <v>2610</v>
      </c>
      <c r="D4052" s="28" t="s">
        <v>1566</v>
      </c>
    </row>
    <row r="4053" spans="1:4">
      <c r="A4053" s="28" t="s">
        <v>2609</v>
      </c>
      <c r="B4053" s="28" t="s">
        <v>1451</v>
      </c>
      <c r="C4053" s="28" t="s">
        <v>2608</v>
      </c>
      <c r="D4053" s="28" t="s">
        <v>1449</v>
      </c>
    </row>
    <row r="4054" spans="1:4">
      <c r="A4054" s="28" t="s">
        <v>2607</v>
      </c>
      <c r="B4054" s="28">
        <v>534748</v>
      </c>
      <c r="C4054" s="28" t="s">
        <v>2605</v>
      </c>
      <c r="D4054" s="28" t="s">
        <v>1566</v>
      </c>
    </row>
    <row r="4055" spans="1:4">
      <c r="A4055" s="28" t="s">
        <v>2606</v>
      </c>
      <c r="B4055" s="28">
        <v>534748</v>
      </c>
      <c r="C4055" s="28" t="s">
        <v>2605</v>
      </c>
      <c r="D4055" s="28" t="s">
        <v>1566</v>
      </c>
    </row>
    <row r="4056" spans="1:4">
      <c r="A4056" s="28" t="s">
        <v>2604</v>
      </c>
      <c r="B4056" s="28">
        <v>513173</v>
      </c>
      <c r="C4056" s="28" t="s">
        <v>1451</v>
      </c>
      <c r="D4056" s="28" t="s">
        <v>642</v>
      </c>
    </row>
    <row r="4057" spans="1:4">
      <c r="A4057" s="28" t="s">
        <v>2603</v>
      </c>
      <c r="B4057" s="28">
        <v>504717</v>
      </c>
      <c r="C4057" s="28" t="s">
        <v>2602</v>
      </c>
      <c r="D4057" s="28" t="s">
        <v>2601</v>
      </c>
    </row>
    <row r="4058" spans="1:4">
      <c r="A4058" s="28" t="s">
        <v>2600</v>
      </c>
      <c r="B4058" s="28">
        <v>513262</v>
      </c>
      <c r="C4058" s="28" t="s">
        <v>2599</v>
      </c>
      <c r="D4058" s="28" t="s">
        <v>705</v>
      </c>
    </row>
    <row r="4059" spans="1:4">
      <c r="A4059" s="28" t="s">
        <v>2598</v>
      </c>
      <c r="B4059" s="28">
        <v>513517</v>
      </c>
      <c r="C4059" s="28" t="s">
        <v>1451</v>
      </c>
      <c r="D4059" s="28" t="s">
        <v>712</v>
      </c>
    </row>
    <row r="4060" spans="1:4">
      <c r="A4060" s="28" t="s">
        <v>2597</v>
      </c>
      <c r="B4060" s="28">
        <v>500399</v>
      </c>
      <c r="C4060" s="28" t="s">
        <v>1451</v>
      </c>
      <c r="D4060" s="28" t="s">
        <v>1566</v>
      </c>
    </row>
    <row r="4061" spans="1:4">
      <c r="A4061" s="28" t="s">
        <v>2596</v>
      </c>
      <c r="B4061" s="28">
        <v>533316</v>
      </c>
      <c r="C4061" s="28" t="s">
        <v>2595</v>
      </c>
      <c r="D4061" s="28" t="s">
        <v>688</v>
      </c>
    </row>
    <row r="4062" spans="1:4">
      <c r="A4062" s="28" t="s">
        <v>2594</v>
      </c>
      <c r="B4062" s="28">
        <v>526071</v>
      </c>
      <c r="C4062" s="28" t="s">
        <v>1451</v>
      </c>
      <c r="D4062" s="28" t="s">
        <v>661</v>
      </c>
    </row>
    <row r="4063" spans="1:4">
      <c r="A4063" s="28" t="s">
        <v>2593</v>
      </c>
      <c r="B4063" s="28">
        <v>526071</v>
      </c>
      <c r="C4063" s="28" t="s">
        <v>1451</v>
      </c>
      <c r="D4063" s="28" t="s">
        <v>661</v>
      </c>
    </row>
    <row r="4064" spans="1:4">
      <c r="A4064" s="28" t="s">
        <v>2592</v>
      </c>
      <c r="B4064" s="28">
        <v>536738</v>
      </c>
      <c r="C4064" s="28" t="s">
        <v>1451</v>
      </c>
      <c r="D4064" s="28" t="s">
        <v>661</v>
      </c>
    </row>
    <row r="4065" spans="1:4">
      <c r="A4065" s="28" t="s">
        <v>2591</v>
      </c>
      <c r="B4065" s="28">
        <v>531509</v>
      </c>
      <c r="C4065" s="28" t="s">
        <v>1451</v>
      </c>
      <c r="D4065" s="28" t="s">
        <v>661</v>
      </c>
    </row>
    <row r="4066" spans="1:4">
      <c r="A4066" s="28" t="s">
        <v>2590</v>
      </c>
      <c r="B4066" s="28">
        <v>526500</v>
      </c>
      <c r="C4066" s="28" t="s">
        <v>1451</v>
      </c>
      <c r="D4066" s="28" t="s">
        <v>1527</v>
      </c>
    </row>
    <row r="4067" spans="1:4">
      <c r="A4067" s="28" t="s">
        <v>2589</v>
      </c>
      <c r="B4067" s="28">
        <v>508963</v>
      </c>
      <c r="C4067" s="28" t="s">
        <v>2588</v>
      </c>
      <c r="D4067" s="28" t="s">
        <v>720</v>
      </c>
    </row>
    <row r="4068" spans="1:4">
      <c r="A4068" s="28" t="s">
        <v>2587</v>
      </c>
      <c r="B4068" s="28">
        <v>531628</v>
      </c>
      <c r="C4068" s="28" t="s">
        <v>1451</v>
      </c>
      <c r="D4068" s="28" t="s">
        <v>636</v>
      </c>
    </row>
    <row r="4069" spans="1:4">
      <c r="A4069" s="28" t="s">
        <v>2586</v>
      </c>
      <c r="B4069" s="28">
        <v>530759</v>
      </c>
      <c r="C4069" s="28" t="s">
        <v>2585</v>
      </c>
      <c r="D4069" s="28" t="s">
        <v>705</v>
      </c>
    </row>
    <row r="4070" spans="1:4">
      <c r="A4070" s="28" t="s">
        <v>2584</v>
      </c>
      <c r="B4070" s="28">
        <v>532374</v>
      </c>
      <c r="C4070" s="28" t="s">
        <v>2583</v>
      </c>
      <c r="D4070" s="28" t="s">
        <v>528</v>
      </c>
    </row>
    <row r="4071" spans="1:4">
      <c r="A4071" s="28" t="s">
        <v>2582</v>
      </c>
      <c r="B4071" s="28">
        <v>513151</v>
      </c>
      <c r="C4071" s="28" t="s">
        <v>2581</v>
      </c>
      <c r="D4071" s="28" t="s">
        <v>636</v>
      </c>
    </row>
    <row r="4072" spans="1:4">
      <c r="A4072" s="28" t="s">
        <v>2580</v>
      </c>
      <c r="B4072" s="28">
        <v>513151</v>
      </c>
      <c r="C4072" s="28" t="s">
        <v>2579</v>
      </c>
      <c r="D4072" s="28" t="s">
        <v>636</v>
      </c>
    </row>
    <row r="4073" spans="1:4">
      <c r="A4073" s="28" t="s">
        <v>2578</v>
      </c>
      <c r="B4073" s="28">
        <v>532730</v>
      </c>
      <c r="C4073" s="28" t="s">
        <v>2577</v>
      </c>
      <c r="D4073" s="28" t="s">
        <v>636</v>
      </c>
    </row>
    <row r="4074" spans="1:4">
      <c r="A4074" s="28" t="s">
        <v>2576</v>
      </c>
      <c r="B4074" s="28">
        <v>504959</v>
      </c>
      <c r="C4074" s="28" t="s">
        <v>1451</v>
      </c>
      <c r="D4074" s="28" t="s">
        <v>231</v>
      </c>
    </row>
    <row r="4075" spans="1:4">
      <c r="A4075" s="28" t="s">
        <v>2575</v>
      </c>
      <c r="B4075" s="28">
        <v>530495</v>
      </c>
      <c r="C4075" s="28" t="s">
        <v>1451</v>
      </c>
      <c r="D4075" s="28" t="s">
        <v>928</v>
      </c>
    </row>
    <row r="4076" spans="1:4">
      <c r="A4076" s="28" t="s">
        <v>2574</v>
      </c>
      <c r="B4076" s="28">
        <v>532531</v>
      </c>
      <c r="C4076" s="28" t="s">
        <v>2573</v>
      </c>
      <c r="D4076" s="28" t="s">
        <v>188</v>
      </c>
    </row>
    <row r="4077" spans="1:4">
      <c r="A4077" s="28" t="s">
        <v>2572</v>
      </c>
      <c r="B4077" s="28">
        <v>530611</v>
      </c>
      <c r="C4077" s="28" t="s">
        <v>1451</v>
      </c>
      <c r="D4077" s="28" t="s">
        <v>650</v>
      </c>
    </row>
    <row r="4078" spans="1:4">
      <c r="A4078" s="28" t="s">
        <v>2571</v>
      </c>
      <c r="B4078" s="28">
        <v>526951</v>
      </c>
      <c r="C4078" s="28" t="s">
        <v>1451</v>
      </c>
      <c r="D4078" s="28" t="s">
        <v>671</v>
      </c>
    </row>
    <row r="4079" spans="1:4">
      <c r="A4079" s="28" t="s">
        <v>2570</v>
      </c>
      <c r="B4079" s="28" t="s">
        <v>1451</v>
      </c>
      <c r="C4079" s="28" t="s">
        <v>2569</v>
      </c>
      <c r="D4079" s="28" t="s">
        <v>671</v>
      </c>
    </row>
    <row r="4080" spans="1:4">
      <c r="A4080" s="28" t="s">
        <v>2568</v>
      </c>
      <c r="B4080" s="28">
        <v>532348</v>
      </c>
      <c r="C4080" s="28" t="s">
        <v>1451</v>
      </c>
      <c r="D4080" s="28" t="s">
        <v>1341</v>
      </c>
    </row>
    <row r="4081" spans="1:4">
      <c r="A4081" s="28" t="s">
        <v>2567</v>
      </c>
      <c r="B4081" s="28">
        <v>530231</v>
      </c>
      <c r="C4081" s="28" t="s">
        <v>1451</v>
      </c>
      <c r="D4081" s="28" t="s">
        <v>636</v>
      </c>
    </row>
    <row r="4082" spans="1:4">
      <c r="A4082" s="28" t="s">
        <v>2566</v>
      </c>
      <c r="B4082" s="28">
        <v>517168</v>
      </c>
      <c r="C4082" s="28" t="s">
        <v>2565</v>
      </c>
      <c r="D4082" s="28" t="s">
        <v>705</v>
      </c>
    </row>
    <row r="4083" spans="1:4">
      <c r="A4083" s="28" t="s">
        <v>2564</v>
      </c>
      <c r="B4083" s="28">
        <v>511024</v>
      </c>
      <c r="C4083" s="28" t="s">
        <v>1451</v>
      </c>
      <c r="D4083" s="28" t="s">
        <v>1467</v>
      </c>
    </row>
    <row r="4084" spans="1:4">
      <c r="A4084" s="28" t="s">
        <v>2563</v>
      </c>
      <c r="B4084" s="28">
        <v>538714</v>
      </c>
      <c r="C4084" s="28" t="s">
        <v>1451</v>
      </c>
      <c r="D4084" s="28" t="s">
        <v>720</v>
      </c>
    </row>
    <row r="4085" spans="1:4">
      <c r="A4085" s="28" t="s">
        <v>2562</v>
      </c>
      <c r="B4085" s="28">
        <v>506003</v>
      </c>
      <c r="C4085" s="28" t="s">
        <v>1451</v>
      </c>
      <c r="D4085" s="28" t="s">
        <v>1889</v>
      </c>
    </row>
    <row r="4086" spans="1:4">
      <c r="A4086" s="28" t="s">
        <v>2561</v>
      </c>
      <c r="B4086" s="28">
        <v>506655</v>
      </c>
      <c r="C4086" s="28" t="s">
        <v>2560</v>
      </c>
      <c r="D4086" s="28" t="s">
        <v>121</v>
      </c>
    </row>
    <row r="4087" spans="1:4">
      <c r="A4087" s="28" t="s">
        <v>2559</v>
      </c>
      <c r="B4087" s="28">
        <v>521113</v>
      </c>
      <c r="C4087" s="28" t="s">
        <v>1451</v>
      </c>
      <c r="D4087" s="28" t="s">
        <v>636</v>
      </c>
    </row>
    <row r="4088" spans="1:4">
      <c r="A4088" s="28" t="s">
        <v>2558</v>
      </c>
      <c r="B4088" s="28">
        <v>540318</v>
      </c>
      <c r="C4088" s="28" t="s">
        <v>1451</v>
      </c>
      <c r="D4088" s="28" t="s">
        <v>636</v>
      </c>
    </row>
    <row r="4089" spans="1:4">
      <c r="A4089" s="28" t="s">
        <v>2557</v>
      </c>
      <c r="B4089" s="28">
        <v>511654</v>
      </c>
      <c r="C4089" s="28" t="s">
        <v>1451</v>
      </c>
      <c r="D4089" s="28" t="s">
        <v>720</v>
      </c>
    </row>
    <row r="4090" spans="1:4">
      <c r="A4090" s="28" t="s">
        <v>2556</v>
      </c>
      <c r="B4090" s="28">
        <v>542683</v>
      </c>
      <c r="C4090" s="28" t="s">
        <v>2555</v>
      </c>
      <c r="D4090" s="28" t="s">
        <v>1513</v>
      </c>
    </row>
    <row r="4091" spans="1:4">
      <c r="A4091" s="28" t="s">
        <v>2554</v>
      </c>
      <c r="B4091" s="28">
        <v>539117</v>
      </c>
      <c r="C4091" s="28" t="s">
        <v>1451</v>
      </c>
      <c r="D4091" s="28" t="s">
        <v>720</v>
      </c>
    </row>
    <row r="4092" spans="1:4">
      <c r="A4092" s="28" t="s">
        <v>2553</v>
      </c>
      <c r="B4092" s="28">
        <v>517224</v>
      </c>
      <c r="C4092" s="28" t="s">
        <v>2552</v>
      </c>
      <c r="D4092" s="28" t="s">
        <v>712</v>
      </c>
    </row>
    <row r="4093" spans="1:4">
      <c r="A4093" s="28" t="s">
        <v>2551</v>
      </c>
      <c r="B4093" s="28">
        <v>524542</v>
      </c>
      <c r="C4093" s="28" t="s">
        <v>1451</v>
      </c>
      <c r="D4093" s="28" t="s">
        <v>130</v>
      </c>
    </row>
    <row r="4094" spans="1:4">
      <c r="A4094" s="28" t="s">
        <v>2550</v>
      </c>
      <c r="B4094" s="28">
        <v>508969</v>
      </c>
      <c r="C4094" s="28" t="s">
        <v>1451</v>
      </c>
      <c r="D4094" s="28" t="s">
        <v>720</v>
      </c>
    </row>
    <row r="4095" spans="1:4">
      <c r="A4095" s="28" t="s">
        <v>2549</v>
      </c>
      <c r="B4095" s="28">
        <v>530419</v>
      </c>
      <c r="C4095" s="28" t="s">
        <v>1451</v>
      </c>
      <c r="D4095" s="28" t="s">
        <v>661</v>
      </c>
    </row>
    <row r="4096" spans="1:4">
      <c r="A4096" s="28" t="s">
        <v>2548</v>
      </c>
      <c r="B4096" s="28">
        <v>514211</v>
      </c>
      <c r="C4096" s="28" t="s">
        <v>2547</v>
      </c>
      <c r="D4096" s="28" t="s">
        <v>636</v>
      </c>
    </row>
    <row r="4097" spans="1:4">
      <c r="A4097" s="28" t="s">
        <v>2546</v>
      </c>
      <c r="B4097" s="28">
        <v>530445</v>
      </c>
      <c r="C4097" s="28" t="s">
        <v>1451</v>
      </c>
      <c r="D4097" s="28" t="s">
        <v>928</v>
      </c>
    </row>
    <row r="4098" spans="1:4">
      <c r="A4098" s="28" t="s">
        <v>2545</v>
      </c>
      <c r="B4098" s="28" t="s">
        <v>1451</v>
      </c>
      <c r="C4098" s="28" t="s">
        <v>2544</v>
      </c>
      <c r="D4098" s="28" t="s">
        <v>1449</v>
      </c>
    </row>
    <row r="4099" spans="1:4">
      <c r="A4099" s="28" t="s">
        <v>2543</v>
      </c>
      <c r="B4099" s="28">
        <v>533306</v>
      </c>
      <c r="C4099" s="28" t="s">
        <v>2542</v>
      </c>
      <c r="D4099" s="28" t="s">
        <v>1507</v>
      </c>
    </row>
    <row r="4100" spans="1:4">
      <c r="A4100" s="28" t="s">
        <v>2541</v>
      </c>
      <c r="B4100" s="28">
        <v>532154</v>
      </c>
      <c r="C4100" s="28" t="s">
        <v>1451</v>
      </c>
      <c r="D4100" s="28" t="s">
        <v>1467</v>
      </c>
    </row>
    <row r="4101" spans="1:4">
      <c r="A4101" s="28" t="s">
        <v>2540</v>
      </c>
      <c r="B4101" s="28">
        <v>532872</v>
      </c>
      <c r="C4101" s="28" t="s">
        <v>2539</v>
      </c>
      <c r="D4101" s="28" t="s">
        <v>188</v>
      </c>
    </row>
    <row r="4102" spans="1:4">
      <c r="A4102" s="28" t="s">
        <v>2538</v>
      </c>
      <c r="B4102" s="28">
        <v>524715</v>
      </c>
      <c r="C4102" s="28" t="s">
        <v>2537</v>
      </c>
      <c r="D4102" s="28" t="s">
        <v>188</v>
      </c>
    </row>
    <row r="4103" spans="1:4">
      <c r="A4103" s="28" t="s">
        <v>2536</v>
      </c>
      <c r="B4103" s="28">
        <v>542025</v>
      </c>
      <c r="C4103" s="28" t="s">
        <v>1451</v>
      </c>
      <c r="D4103" s="28" t="s">
        <v>928</v>
      </c>
    </row>
    <row r="4104" spans="1:4">
      <c r="A4104" s="28" t="s">
        <v>2535</v>
      </c>
      <c r="B4104" s="28">
        <v>517403</v>
      </c>
      <c r="C4104" s="28" t="s">
        <v>1451</v>
      </c>
      <c r="D4104" s="28" t="s">
        <v>1779</v>
      </c>
    </row>
    <row r="4105" spans="1:4">
      <c r="A4105" s="28" t="s">
        <v>2534</v>
      </c>
      <c r="B4105" s="28">
        <v>517403</v>
      </c>
      <c r="C4105" s="28" t="s">
        <v>1451</v>
      </c>
      <c r="D4105" s="28" t="s">
        <v>1779</v>
      </c>
    </row>
    <row r="4106" spans="1:4">
      <c r="A4106" s="28" t="s">
        <v>2533</v>
      </c>
      <c r="B4106" s="28">
        <v>531752</v>
      </c>
      <c r="C4106" s="28" t="s">
        <v>1451</v>
      </c>
      <c r="D4106" s="28" t="s">
        <v>928</v>
      </c>
    </row>
    <row r="4107" spans="1:4">
      <c r="A4107" s="28" t="s">
        <v>2532</v>
      </c>
      <c r="B4107" s="28">
        <v>532733</v>
      </c>
      <c r="C4107" s="28" t="s">
        <v>2531</v>
      </c>
      <c r="D4107" s="28" t="s">
        <v>1478</v>
      </c>
    </row>
    <row r="4108" spans="1:4">
      <c r="A4108" s="28" t="s">
        <v>2530</v>
      </c>
      <c r="B4108" s="28">
        <v>539526</v>
      </c>
      <c r="C4108" s="28" t="s">
        <v>1451</v>
      </c>
      <c r="D4108" s="28" t="s">
        <v>536</v>
      </c>
    </row>
    <row r="4109" spans="1:4">
      <c r="A4109" s="28" t="s">
        <v>2529</v>
      </c>
      <c r="B4109" s="28">
        <v>530795</v>
      </c>
      <c r="C4109" s="28" t="s">
        <v>1451</v>
      </c>
      <c r="D4109" s="28" t="s">
        <v>636</v>
      </c>
    </row>
    <row r="4110" spans="1:4">
      <c r="A4110" s="28" t="s">
        <v>2528</v>
      </c>
      <c r="B4110" s="28">
        <v>590072</v>
      </c>
      <c r="C4110" s="28" t="s">
        <v>2527</v>
      </c>
      <c r="D4110" s="28" t="s">
        <v>705</v>
      </c>
    </row>
    <row r="4111" spans="1:4">
      <c r="A4111" s="28" t="s">
        <v>2526</v>
      </c>
      <c r="B4111" s="28">
        <v>520056</v>
      </c>
      <c r="C4111" s="28" t="s">
        <v>2525</v>
      </c>
      <c r="D4111" s="28" t="s">
        <v>705</v>
      </c>
    </row>
    <row r="4112" spans="1:4">
      <c r="A4112" s="28" t="s">
        <v>2524</v>
      </c>
      <c r="B4112" s="28" t="s">
        <v>1451</v>
      </c>
      <c r="C4112" s="28" t="s">
        <v>2523</v>
      </c>
      <c r="D4112" s="28" t="s">
        <v>1596</v>
      </c>
    </row>
    <row r="4113" spans="1:4">
      <c r="A4113" s="28" t="s">
        <v>2522</v>
      </c>
      <c r="B4113" s="28">
        <v>590071</v>
      </c>
      <c r="C4113" s="28" t="s">
        <v>2521</v>
      </c>
      <c r="D4113" s="28" t="s">
        <v>720</v>
      </c>
    </row>
    <row r="4114" spans="1:4">
      <c r="A4114" s="28" t="s">
        <v>2520</v>
      </c>
      <c r="B4114" s="28">
        <v>533166</v>
      </c>
      <c r="C4114" s="28" t="s">
        <v>2519</v>
      </c>
      <c r="D4114" s="28" t="s">
        <v>1941</v>
      </c>
    </row>
    <row r="4115" spans="1:4">
      <c r="A4115" s="28" t="s">
        <v>2518</v>
      </c>
      <c r="B4115" s="28">
        <v>500403</v>
      </c>
      <c r="C4115" s="28" t="s">
        <v>2517</v>
      </c>
      <c r="D4115" s="28" t="s">
        <v>705</v>
      </c>
    </row>
    <row r="4116" spans="1:4">
      <c r="A4116" s="28" t="s">
        <v>2516</v>
      </c>
      <c r="B4116" s="28">
        <v>500404</v>
      </c>
      <c r="C4116" s="28" t="s">
        <v>2515</v>
      </c>
      <c r="D4116" s="28" t="s">
        <v>1566</v>
      </c>
    </row>
    <row r="4117" spans="1:4">
      <c r="A4117" s="28" t="s">
        <v>2514</v>
      </c>
      <c r="B4117" s="28">
        <v>531433</v>
      </c>
      <c r="C4117" s="28" t="s">
        <v>1451</v>
      </c>
      <c r="D4117" s="28" t="s">
        <v>720</v>
      </c>
    </row>
    <row r="4118" spans="1:4">
      <c r="A4118" s="28" t="s">
        <v>2513</v>
      </c>
      <c r="B4118" s="28">
        <v>541799</v>
      </c>
      <c r="C4118" s="28" t="s">
        <v>1451</v>
      </c>
      <c r="D4118" s="28" t="s">
        <v>957</v>
      </c>
    </row>
    <row r="4119" spans="1:4">
      <c r="A4119" s="28" t="s">
        <v>2512</v>
      </c>
      <c r="B4119" s="28">
        <v>530953</v>
      </c>
      <c r="C4119" s="28" t="s">
        <v>1451</v>
      </c>
      <c r="D4119" s="28" t="s">
        <v>560</v>
      </c>
    </row>
    <row r="4120" spans="1:4">
      <c r="A4120" s="28" t="s">
        <v>2511</v>
      </c>
      <c r="B4120" s="28">
        <v>537253</v>
      </c>
      <c r="C4120" s="28" t="s">
        <v>1451</v>
      </c>
      <c r="D4120" s="28" t="s">
        <v>188</v>
      </c>
    </row>
    <row r="4121" spans="1:4">
      <c r="A4121" s="28" t="s">
        <v>2510</v>
      </c>
      <c r="B4121" s="28">
        <v>532711</v>
      </c>
      <c r="C4121" s="28" t="s">
        <v>2509</v>
      </c>
      <c r="D4121" s="28" t="s">
        <v>647</v>
      </c>
    </row>
    <row r="4122" spans="1:4">
      <c r="A4122" s="28" t="s">
        <v>2508</v>
      </c>
      <c r="B4122" s="28">
        <v>521232</v>
      </c>
      <c r="C4122" s="28" t="s">
        <v>1451</v>
      </c>
      <c r="D4122" s="28" t="s">
        <v>928</v>
      </c>
    </row>
    <row r="4123" spans="1:4">
      <c r="A4123" s="28" t="s">
        <v>2507</v>
      </c>
      <c r="B4123" s="28">
        <v>523425</v>
      </c>
      <c r="C4123" s="28" t="s">
        <v>2506</v>
      </c>
      <c r="D4123" s="28" t="s">
        <v>1935</v>
      </c>
    </row>
    <row r="4124" spans="1:4">
      <c r="A4124" s="28" t="s">
        <v>2505</v>
      </c>
      <c r="B4124" s="28">
        <v>501110</v>
      </c>
      <c r="C4124" s="28" t="s">
        <v>1451</v>
      </c>
      <c r="D4124" s="28" t="s">
        <v>661</v>
      </c>
    </row>
    <row r="4125" spans="1:4">
      <c r="A4125" s="28" t="s">
        <v>2504</v>
      </c>
      <c r="B4125" s="28">
        <v>530845</v>
      </c>
      <c r="C4125" s="28" t="s">
        <v>1451</v>
      </c>
      <c r="D4125" s="28" t="s">
        <v>397</v>
      </c>
    </row>
    <row r="4126" spans="1:4">
      <c r="A4126" s="28" t="s">
        <v>2503</v>
      </c>
      <c r="B4126" s="28">
        <v>539574</v>
      </c>
      <c r="C4126" s="28" t="s">
        <v>1451</v>
      </c>
      <c r="D4126" s="28" t="s">
        <v>720</v>
      </c>
    </row>
    <row r="4127" spans="1:4">
      <c r="A4127" s="28" t="s">
        <v>2502</v>
      </c>
      <c r="B4127" s="28">
        <v>535141</v>
      </c>
      <c r="C4127" s="28" t="s">
        <v>1451</v>
      </c>
      <c r="D4127" s="28" t="s">
        <v>642</v>
      </c>
    </row>
    <row r="4128" spans="1:4">
      <c r="A4128" s="28" t="s">
        <v>2501</v>
      </c>
      <c r="B4128" s="28">
        <v>512179</v>
      </c>
      <c r="C4128" s="28" t="s">
        <v>2500</v>
      </c>
      <c r="D4128" s="28" t="s">
        <v>642</v>
      </c>
    </row>
    <row r="4129" spans="1:4">
      <c r="A4129" s="28" t="s">
        <v>2499</v>
      </c>
      <c r="B4129" s="28">
        <v>530735</v>
      </c>
      <c r="C4129" s="28" t="s">
        <v>1451</v>
      </c>
      <c r="D4129" s="28" t="s">
        <v>560</v>
      </c>
    </row>
    <row r="4130" spans="1:4">
      <c r="A4130" s="28" t="s">
        <v>2498</v>
      </c>
      <c r="B4130" s="28">
        <v>530735</v>
      </c>
      <c r="C4130" s="28" t="s">
        <v>1451</v>
      </c>
      <c r="D4130" s="28" t="s">
        <v>560</v>
      </c>
    </row>
    <row r="4131" spans="1:4">
      <c r="A4131" s="28" t="s">
        <v>2497</v>
      </c>
      <c r="B4131" s="28">
        <v>530883</v>
      </c>
      <c r="C4131" s="28" t="s">
        <v>1451</v>
      </c>
      <c r="D4131" s="28" t="s">
        <v>723</v>
      </c>
    </row>
    <row r="4132" spans="1:4">
      <c r="A4132" s="28" t="s">
        <v>2496</v>
      </c>
      <c r="B4132" s="28">
        <v>531699</v>
      </c>
      <c r="C4132" s="28" t="s">
        <v>1451</v>
      </c>
      <c r="D4132" s="28" t="s">
        <v>201</v>
      </c>
    </row>
    <row r="4133" spans="1:4">
      <c r="A4133" s="28" t="s">
        <v>2495</v>
      </c>
      <c r="B4133" s="28">
        <v>540269</v>
      </c>
      <c r="C4133" s="28" t="s">
        <v>1451</v>
      </c>
      <c r="D4133" s="28" t="s">
        <v>763</v>
      </c>
    </row>
    <row r="4134" spans="1:4">
      <c r="A4134" s="28" t="s">
        <v>2494</v>
      </c>
      <c r="B4134" s="28">
        <v>512527</v>
      </c>
      <c r="C4134" s="28" t="s">
        <v>1451</v>
      </c>
      <c r="D4134" s="28" t="s">
        <v>636</v>
      </c>
    </row>
    <row r="4135" spans="1:4">
      <c r="A4135" s="28" t="s">
        <v>2493</v>
      </c>
      <c r="B4135" s="28">
        <v>512527</v>
      </c>
      <c r="C4135" s="28" t="s">
        <v>1451</v>
      </c>
      <c r="D4135" s="28" t="s">
        <v>636</v>
      </c>
    </row>
    <row r="4136" spans="1:4">
      <c r="A4136" s="28" t="s">
        <v>2492</v>
      </c>
      <c r="B4136" s="28">
        <v>521180</v>
      </c>
      <c r="C4136" s="28" t="s">
        <v>2491</v>
      </c>
      <c r="D4136" s="28" t="s">
        <v>636</v>
      </c>
    </row>
    <row r="4137" spans="1:4">
      <c r="A4137" s="28" t="s">
        <v>2490</v>
      </c>
      <c r="B4137" s="28">
        <v>523842</v>
      </c>
      <c r="C4137" s="28" t="s">
        <v>1451</v>
      </c>
      <c r="D4137" s="28" t="s">
        <v>763</v>
      </c>
    </row>
    <row r="4138" spans="1:4">
      <c r="A4138" s="28" t="s">
        <v>2489</v>
      </c>
      <c r="B4138" s="28">
        <v>532070</v>
      </c>
      <c r="C4138" s="28" t="s">
        <v>1451</v>
      </c>
      <c r="D4138" s="28" t="s">
        <v>1371</v>
      </c>
    </row>
    <row r="4139" spans="1:4">
      <c r="A4139" s="28" t="s">
        <v>2488</v>
      </c>
      <c r="B4139" s="28">
        <v>523283</v>
      </c>
      <c r="C4139" s="28" t="s">
        <v>2487</v>
      </c>
      <c r="D4139" s="28" t="s">
        <v>153</v>
      </c>
    </row>
    <row r="4140" spans="1:4">
      <c r="A4140" s="28" t="s">
        <v>2486</v>
      </c>
      <c r="B4140" s="28">
        <v>539835</v>
      </c>
      <c r="C4140" s="28" t="s">
        <v>1451</v>
      </c>
      <c r="D4140" s="28" t="s">
        <v>720</v>
      </c>
    </row>
    <row r="4141" spans="1:4">
      <c r="A4141" s="28" t="s">
        <v>2485</v>
      </c>
      <c r="B4141" s="28">
        <v>519234</v>
      </c>
      <c r="C4141" s="28" t="s">
        <v>2484</v>
      </c>
      <c r="D4141" s="28" t="s">
        <v>1362</v>
      </c>
    </row>
    <row r="4142" spans="1:4">
      <c r="A4142" s="28" t="s">
        <v>2483</v>
      </c>
      <c r="B4142" s="28">
        <v>780008</v>
      </c>
      <c r="C4142" s="28" t="s">
        <v>1451</v>
      </c>
      <c r="D4142" s="28" t="s">
        <v>1596</v>
      </c>
    </row>
    <row r="4143" spans="1:4">
      <c r="A4143" s="28" t="s">
        <v>2482</v>
      </c>
      <c r="B4143" s="28">
        <v>541701</v>
      </c>
      <c r="C4143" s="28" t="s">
        <v>1451</v>
      </c>
      <c r="D4143" s="28" t="s">
        <v>139</v>
      </c>
    </row>
    <row r="4144" spans="1:4">
      <c r="A4144" s="28" t="s">
        <v>2481</v>
      </c>
      <c r="B4144" s="28">
        <v>526133</v>
      </c>
      <c r="C4144" s="28" t="s">
        <v>1451</v>
      </c>
      <c r="D4144" s="28" t="s">
        <v>636</v>
      </c>
    </row>
    <row r="4145" spans="1:4">
      <c r="A4145" s="28" t="s">
        <v>2480</v>
      </c>
      <c r="B4145" s="28">
        <v>540168</v>
      </c>
      <c r="C4145" s="28" t="s">
        <v>1451</v>
      </c>
      <c r="D4145" s="28" t="s">
        <v>720</v>
      </c>
    </row>
    <row r="4146" spans="1:4">
      <c r="A4146" s="28" t="s">
        <v>2479</v>
      </c>
      <c r="B4146" s="28">
        <v>511539</v>
      </c>
      <c r="C4146" s="28" t="s">
        <v>1451</v>
      </c>
      <c r="D4146" s="28" t="s">
        <v>661</v>
      </c>
    </row>
    <row r="4147" spans="1:4">
      <c r="A4147" s="28" t="s">
        <v>2478</v>
      </c>
      <c r="B4147" s="28">
        <v>532509</v>
      </c>
      <c r="C4147" s="28" t="s">
        <v>2477</v>
      </c>
      <c r="D4147" s="28" t="s">
        <v>705</v>
      </c>
    </row>
    <row r="4148" spans="1:4">
      <c r="A4148" s="28" t="s">
        <v>2476</v>
      </c>
      <c r="B4148" s="28" t="s">
        <v>1451</v>
      </c>
      <c r="C4148" s="28" t="s">
        <v>2475</v>
      </c>
      <c r="D4148" s="28" t="s">
        <v>1449</v>
      </c>
    </row>
    <row r="4149" spans="1:4">
      <c r="A4149" s="28" t="s">
        <v>2474</v>
      </c>
      <c r="B4149" s="28">
        <v>530677</v>
      </c>
      <c r="C4149" s="28" t="s">
        <v>1451</v>
      </c>
      <c r="D4149" s="28" t="s">
        <v>642</v>
      </c>
    </row>
    <row r="4150" spans="1:4">
      <c r="A4150" s="28" t="s">
        <v>2473</v>
      </c>
      <c r="B4150" s="28">
        <v>530677</v>
      </c>
      <c r="C4150" s="28" t="s">
        <v>1451</v>
      </c>
      <c r="D4150" s="28" t="s">
        <v>642</v>
      </c>
    </row>
    <row r="4151" spans="1:4">
      <c r="A4151" s="28" t="s">
        <v>2472</v>
      </c>
      <c r="B4151" s="28" t="s">
        <v>1451</v>
      </c>
      <c r="C4151" s="28" t="s">
        <v>2471</v>
      </c>
      <c r="D4151" s="28" t="s">
        <v>1449</v>
      </c>
    </row>
    <row r="4152" spans="1:4">
      <c r="A4152" s="28" t="s">
        <v>2470</v>
      </c>
      <c r="B4152" s="28">
        <v>509930</v>
      </c>
      <c r="C4152" s="28" t="s">
        <v>2469</v>
      </c>
      <c r="D4152" s="28" t="s">
        <v>650</v>
      </c>
    </row>
    <row r="4153" spans="1:4">
      <c r="A4153" s="28" t="s">
        <v>2468</v>
      </c>
      <c r="B4153" s="28">
        <v>532904</v>
      </c>
      <c r="C4153" s="28" t="s">
        <v>2466</v>
      </c>
      <c r="D4153" s="28" t="s">
        <v>647</v>
      </c>
    </row>
    <row r="4154" spans="1:4">
      <c r="A4154" s="28" t="s">
        <v>2467</v>
      </c>
      <c r="B4154" s="28">
        <v>532904</v>
      </c>
      <c r="C4154" s="28" t="s">
        <v>2466</v>
      </c>
      <c r="D4154" s="28" t="s">
        <v>647</v>
      </c>
    </row>
    <row r="4155" spans="1:4">
      <c r="A4155" s="28" t="s">
        <v>2465</v>
      </c>
      <c r="B4155" s="28">
        <v>500405</v>
      </c>
      <c r="C4155" s="28" t="s">
        <v>2464</v>
      </c>
      <c r="D4155" s="28" t="s">
        <v>595</v>
      </c>
    </row>
    <row r="4156" spans="1:4">
      <c r="A4156" s="28" t="s">
        <v>2463</v>
      </c>
      <c r="B4156" s="28">
        <v>534733</v>
      </c>
      <c r="C4156" s="28" t="s">
        <v>1451</v>
      </c>
      <c r="D4156" s="28" t="s">
        <v>1566</v>
      </c>
    </row>
    <row r="4157" spans="1:4">
      <c r="A4157" s="28" t="s">
        <v>2462</v>
      </c>
      <c r="B4157" s="28">
        <v>531638</v>
      </c>
      <c r="C4157" s="28" t="s">
        <v>1451</v>
      </c>
      <c r="D4157" s="28" t="s">
        <v>139</v>
      </c>
    </row>
    <row r="4158" spans="1:4">
      <c r="A4158" s="28" t="s">
        <v>2461</v>
      </c>
      <c r="B4158" s="28">
        <v>518075</v>
      </c>
      <c r="C4158" s="28" t="s">
        <v>1451</v>
      </c>
      <c r="D4158" s="28" t="s">
        <v>1566</v>
      </c>
    </row>
    <row r="4159" spans="1:4">
      <c r="A4159" s="28" t="s">
        <v>2460</v>
      </c>
      <c r="B4159" s="28">
        <v>533298</v>
      </c>
      <c r="C4159" s="28" t="s">
        <v>2459</v>
      </c>
      <c r="D4159" s="28" t="s">
        <v>1461</v>
      </c>
    </row>
    <row r="4160" spans="1:4">
      <c r="A4160" s="28" t="s">
        <v>2458</v>
      </c>
      <c r="B4160" s="28">
        <v>517530</v>
      </c>
      <c r="C4160" s="28" t="s">
        <v>2457</v>
      </c>
      <c r="D4160" s="28" t="s">
        <v>1706</v>
      </c>
    </row>
    <row r="4161" spans="1:4">
      <c r="A4161" s="28" t="s">
        <v>2456</v>
      </c>
      <c r="B4161" s="28">
        <v>530185</v>
      </c>
      <c r="C4161" s="28" t="s">
        <v>1451</v>
      </c>
      <c r="D4161" s="28" t="s">
        <v>636</v>
      </c>
    </row>
    <row r="4162" spans="1:4">
      <c r="A4162" s="28" t="s">
        <v>2455</v>
      </c>
      <c r="B4162" s="28" t="s">
        <v>1451</v>
      </c>
      <c r="C4162" s="28" t="s">
        <v>2454</v>
      </c>
      <c r="D4162" s="28" t="s">
        <v>1449</v>
      </c>
    </row>
    <row r="4163" spans="1:4">
      <c r="A4163" s="28" t="s">
        <v>2453</v>
      </c>
      <c r="B4163" s="28">
        <v>539253</v>
      </c>
      <c r="C4163" s="28" t="s">
        <v>1451</v>
      </c>
      <c r="D4163" s="28" t="s">
        <v>720</v>
      </c>
    </row>
    <row r="4164" spans="1:4">
      <c r="A4164" s="28" t="s">
        <v>2452</v>
      </c>
      <c r="B4164" s="28">
        <v>539253</v>
      </c>
      <c r="C4164" s="28" t="s">
        <v>1451</v>
      </c>
      <c r="D4164" s="28" t="s">
        <v>720</v>
      </c>
    </row>
    <row r="4165" spans="1:4">
      <c r="A4165" s="28" t="s">
        <v>2451</v>
      </c>
      <c r="B4165" s="28">
        <v>500336</v>
      </c>
      <c r="C4165" s="28" t="s">
        <v>2450</v>
      </c>
      <c r="D4165" s="28" t="s">
        <v>717</v>
      </c>
    </row>
    <row r="4166" spans="1:4">
      <c r="A4166" s="28" t="s">
        <v>2449</v>
      </c>
      <c r="B4166" s="28">
        <v>533101</v>
      </c>
      <c r="C4166" s="28" t="s">
        <v>1451</v>
      </c>
      <c r="D4166" s="28" t="s">
        <v>636</v>
      </c>
    </row>
    <row r="4167" spans="1:4">
      <c r="A4167" s="28" t="s">
        <v>2448</v>
      </c>
      <c r="B4167" s="28">
        <v>532874</v>
      </c>
      <c r="C4167" s="28" t="s">
        <v>1451</v>
      </c>
      <c r="D4167" s="28" t="s">
        <v>1779</v>
      </c>
    </row>
    <row r="4168" spans="1:4">
      <c r="A4168" s="28" t="s">
        <v>2447</v>
      </c>
      <c r="B4168" s="28">
        <v>511185</v>
      </c>
      <c r="C4168" s="28" t="s">
        <v>1451</v>
      </c>
      <c r="D4168" s="28" t="s">
        <v>728</v>
      </c>
    </row>
    <row r="4169" spans="1:4">
      <c r="A4169" s="28" t="s">
        <v>2446</v>
      </c>
      <c r="B4169" s="28">
        <v>521200</v>
      </c>
      <c r="C4169" s="28" t="s">
        <v>2445</v>
      </c>
      <c r="D4169" s="28" t="s">
        <v>636</v>
      </c>
    </row>
    <row r="4170" spans="1:4">
      <c r="A4170" s="28" t="s">
        <v>2444</v>
      </c>
      <c r="B4170" s="28">
        <v>514138</v>
      </c>
      <c r="C4170" s="28" t="s">
        <v>1451</v>
      </c>
      <c r="D4170" s="28" t="s">
        <v>636</v>
      </c>
    </row>
    <row r="4171" spans="1:4">
      <c r="A4171" s="28" t="s">
        <v>2443</v>
      </c>
      <c r="B4171" s="28">
        <v>514140</v>
      </c>
      <c r="C4171" s="28" t="s">
        <v>1451</v>
      </c>
      <c r="D4171" s="28" t="s">
        <v>636</v>
      </c>
    </row>
    <row r="4172" spans="1:4">
      <c r="A4172" s="28" t="s">
        <v>2442</v>
      </c>
      <c r="B4172" s="28">
        <v>519604</v>
      </c>
      <c r="C4172" s="28" t="s">
        <v>2441</v>
      </c>
      <c r="D4172" s="28" t="s">
        <v>560</v>
      </c>
    </row>
    <row r="4173" spans="1:4">
      <c r="A4173" s="28" t="s">
        <v>2440</v>
      </c>
      <c r="B4173" s="28">
        <v>532782</v>
      </c>
      <c r="C4173" s="28" t="s">
        <v>2439</v>
      </c>
      <c r="D4173" s="28" t="s">
        <v>636</v>
      </c>
    </row>
    <row r="4174" spans="1:4">
      <c r="A4174" s="28" t="s">
        <v>2438</v>
      </c>
      <c r="B4174" s="28" t="s">
        <v>1451</v>
      </c>
      <c r="C4174" s="28" t="s">
        <v>2437</v>
      </c>
      <c r="D4174" s="28" t="s">
        <v>1449</v>
      </c>
    </row>
    <row r="4175" spans="1:4">
      <c r="A4175" s="28" t="s">
        <v>2436</v>
      </c>
      <c r="B4175" s="28">
        <v>530239</v>
      </c>
      <c r="C4175" s="28" t="s">
        <v>2435</v>
      </c>
      <c r="D4175" s="28" t="s">
        <v>188</v>
      </c>
    </row>
    <row r="4176" spans="1:4">
      <c r="A4176" s="28" t="s">
        <v>2434</v>
      </c>
      <c r="B4176" s="28">
        <v>531640</v>
      </c>
      <c r="C4176" s="28" t="s">
        <v>1451</v>
      </c>
      <c r="D4176" s="28" t="s">
        <v>642</v>
      </c>
    </row>
    <row r="4177" spans="1:4">
      <c r="A4177" s="28" t="s">
        <v>2433</v>
      </c>
      <c r="B4177" s="28">
        <v>537259</v>
      </c>
      <c r="C4177" s="28" t="s">
        <v>1451</v>
      </c>
      <c r="D4177" s="28" t="s">
        <v>528</v>
      </c>
    </row>
    <row r="4178" spans="1:4">
      <c r="A4178" s="28" t="s">
        <v>2432</v>
      </c>
      <c r="B4178" s="28">
        <v>532667</v>
      </c>
      <c r="C4178" s="28" t="s">
        <v>2431</v>
      </c>
      <c r="D4178" s="28" t="s">
        <v>465</v>
      </c>
    </row>
    <row r="4179" spans="1:4">
      <c r="A4179" s="28" t="s">
        <v>2430</v>
      </c>
      <c r="B4179" s="28">
        <v>531885</v>
      </c>
      <c r="C4179" s="28" t="s">
        <v>1451</v>
      </c>
      <c r="D4179" s="28" t="s">
        <v>928</v>
      </c>
    </row>
    <row r="4180" spans="1:4">
      <c r="A4180" s="28" t="s">
        <v>2429</v>
      </c>
      <c r="B4180" s="28">
        <v>531885</v>
      </c>
      <c r="C4180" s="28" t="s">
        <v>1451</v>
      </c>
      <c r="D4180" s="28" t="s">
        <v>928</v>
      </c>
    </row>
    <row r="4181" spans="1:4">
      <c r="A4181" s="28" t="s">
        <v>2428</v>
      </c>
      <c r="B4181" s="28">
        <v>523722</v>
      </c>
      <c r="C4181" s="28" t="s">
        <v>1451</v>
      </c>
      <c r="D4181" s="28" t="s">
        <v>1341</v>
      </c>
    </row>
    <row r="4182" spans="1:4">
      <c r="A4182" s="28" t="s">
        <v>2427</v>
      </c>
      <c r="B4182" s="28">
        <v>503624</v>
      </c>
      <c r="C4182" s="28" t="s">
        <v>1451</v>
      </c>
      <c r="D4182" s="28" t="s">
        <v>661</v>
      </c>
    </row>
    <row r="4183" spans="1:4">
      <c r="A4183" s="28" t="s">
        <v>2426</v>
      </c>
      <c r="B4183" s="28">
        <v>539911</v>
      </c>
      <c r="C4183" s="28" t="s">
        <v>1451</v>
      </c>
      <c r="D4183" s="28" t="s">
        <v>928</v>
      </c>
    </row>
    <row r="4184" spans="1:4">
      <c r="A4184" s="28" t="s">
        <v>2425</v>
      </c>
      <c r="B4184" s="28">
        <v>524488</v>
      </c>
      <c r="C4184" s="28" t="s">
        <v>2424</v>
      </c>
      <c r="D4184" s="28" t="s">
        <v>397</v>
      </c>
    </row>
    <row r="4185" spans="1:4">
      <c r="A4185" s="28" t="s">
        <v>2423</v>
      </c>
      <c r="B4185" s="28">
        <v>512449</v>
      </c>
      <c r="C4185" s="28" t="s">
        <v>1451</v>
      </c>
      <c r="D4185" s="28" t="s">
        <v>2195</v>
      </c>
    </row>
    <row r="4186" spans="1:4">
      <c r="A4186" s="28" t="s">
        <v>2422</v>
      </c>
      <c r="B4186" s="28">
        <v>505590</v>
      </c>
      <c r="C4186" s="28" t="s">
        <v>1451</v>
      </c>
      <c r="D4186" s="28" t="s">
        <v>636</v>
      </c>
    </row>
    <row r="4187" spans="1:4">
      <c r="A4187" s="28" t="s">
        <v>2421</v>
      </c>
      <c r="B4187" s="28">
        <v>539041</v>
      </c>
      <c r="C4187" s="28" t="s">
        <v>1451</v>
      </c>
      <c r="D4187" s="28" t="s">
        <v>928</v>
      </c>
    </row>
    <row r="4188" spans="1:4">
      <c r="A4188" s="28" t="s">
        <v>2420</v>
      </c>
      <c r="B4188" s="28">
        <v>503659</v>
      </c>
      <c r="C4188" s="28" t="s">
        <v>1451</v>
      </c>
      <c r="D4188" s="28" t="s">
        <v>1467</v>
      </c>
    </row>
    <row r="4189" spans="1:4">
      <c r="A4189" s="28" t="s">
        <v>2419</v>
      </c>
      <c r="B4189" s="28">
        <v>506863</v>
      </c>
      <c r="C4189" s="28" t="s">
        <v>1451</v>
      </c>
      <c r="D4189" s="28" t="s">
        <v>846</v>
      </c>
    </row>
    <row r="4190" spans="1:4">
      <c r="A4190" s="28" t="s">
        <v>2418</v>
      </c>
      <c r="B4190" s="28">
        <v>503816</v>
      </c>
      <c r="C4190" s="28" t="s">
        <v>1451</v>
      </c>
      <c r="D4190" s="28" t="s">
        <v>636</v>
      </c>
    </row>
    <row r="4191" spans="1:4">
      <c r="A4191" s="28" t="s">
        <v>2417</v>
      </c>
      <c r="B4191" s="28">
        <v>531909</v>
      </c>
      <c r="C4191" s="28" t="s">
        <v>1451</v>
      </c>
      <c r="D4191" s="28" t="s">
        <v>642</v>
      </c>
    </row>
    <row r="4192" spans="1:4">
      <c r="A4192" s="28" t="s">
        <v>2416</v>
      </c>
      <c r="B4192" s="28">
        <v>539406</v>
      </c>
      <c r="C4192" s="28" t="s">
        <v>1451</v>
      </c>
      <c r="D4192" s="28" t="s">
        <v>928</v>
      </c>
    </row>
    <row r="4193" spans="1:4">
      <c r="A4193" s="28" t="s">
        <v>2415</v>
      </c>
      <c r="B4193" s="28">
        <v>503310</v>
      </c>
      <c r="C4193" s="28" t="s">
        <v>2414</v>
      </c>
      <c r="D4193" s="28" t="s">
        <v>636</v>
      </c>
    </row>
    <row r="4194" spans="1:4">
      <c r="A4194" s="28" t="s">
        <v>2413</v>
      </c>
      <c r="B4194" s="28">
        <v>539353</v>
      </c>
      <c r="C4194" s="28" t="s">
        <v>1451</v>
      </c>
      <c r="D4194" s="28" t="s">
        <v>705</v>
      </c>
    </row>
    <row r="4195" spans="1:4">
      <c r="A4195" s="28" t="s">
        <v>2412</v>
      </c>
      <c r="B4195" s="28">
        <v>500407</v>
      </c>
      <c r="C4195" s="28" t="s">
        <v>2411</v>
      </c>
      <c r="D4195" s="28" t="s">
        <v>705</v>
      </c>
    </row>
    <row r="4196" spans="1:4">
      <c r="A4196" s="28" t="s">
        <v>2410</v>
      </c>
      <c r="B4196" s="28">
        <v>531003</v>
      </c>
      <c r="C4196" s="28" t="s">
        <v>1451</v>
      </c>
      <c r="D4196" s="28" t="s">
        <v>720</v>
      </c>
    </row>
    <row r="4197" spans="1:4">
      <c r="A4197" s="28" t="s">
        <v>2409</v>
      </c>
      <c r="B4197" s="28">
        <v>526365</v>
      </c>
      <c r="C4197" s="28" t="s">
        <v>1451</v>
      </c>
      <c r="D4197" s="28" t="s">
        <v>763</v>
      </c>
    </row>
    <row r="4198" spans="1:4">
      <c r="A4198" s="28" t="s">
        <v>2408</v>
      </c>
      <c r="B4198" s="28">
        <v>512257</v>
      </c>
      <c r="C4198" s="28" t="s">
        <v>1451</v>
      </c>
      <c r="D4198" s="28" t="s">
        <v>717</v>
      </c>
    </row>
    <row r="4199" spans="1:4">
      <c r="A4199" s="28" t="s">
        <v>2407</v>
      </c>
      <c r="B4199" s="28">
        <v>510245</v>
      </c>
      <c r="C4199" s="28" t="s">
        <v>1451</v>
      </c>
      <c r="D4199" s="28" t="s">
        <v>928</v>
      </c>
    </row>
    <row r="4200" spans="1:4">
      <c r="A4200" s="28" t="s">
        <v>2406</v>
      </c>
      <c r="B4200" s="28">
        <v>501386</v>
      </c>
      <c r="C4200" s="28" t="s">
        <v>1451</v>
      </c>
      <c r="D4200" s="28" t="s">
        <v>661</v>
      </c>
    </row>
    <row r="4201" spans="1:4">
      <c r="A4201" s="28" t="s">
        <v>2405</v>
      </c>
      <c r="B4201" s="28">
        <v>530585</v>
      </c>
      <c r="C4201" s="28" t="s">
        <v>1451</v>
      </c>
      <c r="D4201" s="28" t="s">
        <v>661</v>
      </c>
    </row>
    <row r="4202" spans="1:4">
      <c r="A4202" s="28" t="s">
        <v>2404</v>
      </c>
      <c r="B4202" s="28">
        <v>532051</v>
      </c>
      <c r="C4202" s="28" t="s">
        <v>2403</v>
      </c>
      <c r="D4202" s="28" t="s">
        <v>465</v>
      </c>
    </row>
    <row r="4203" spans="1:4">
      <c r="A4203" s="28" t="s">
        <v>2402</v>
      </c>
      <c r="B4203" s="28">
        <v>522215</v>
      </c>
      <c r="C4203" s="28" t="s">
        <v>1451</v>
      </c>
      <c r="D4203" s="28" t="s">
        <v>231</v>
      </c>
    </row>
    <row r="4204" spans="1:4">
      <c r="A4204" s="28" t="s">
        <v>2401</v>
      </c>
      <c r="B4204" s="28">
        <v>517201</v>
      </c>
      <c r="C4204" s="28" t="s">
        <v>1451</v>
      </c>
      <c r="D4204" s="28" t="s">
        <v>1461</v>
      </c>
    </row>
    <row r="4205" spans="1:4">
      <c r="A4205" s="28" t="s">
        <v>2400</v>
      </c>
      <c r="B4205" s="28">
        <v>531637</v>
      </c>
      <c r="C4205" s="28" t="s">
        <v>1451</v>
      </c>
      <c r="D4205" s="28" t="s">
        <v>188</v>
      </c>
    </row>
    <row r="4206" spans="1:4">
      <c r="A4206" s="28" t="s">
        <v>2399</v>
      </c>
      <c r="B4206" s="28">
        <v>512359</v>
      </c>
      <c r="C4206" s="28" t="s">
        <v>1451</v>
      </c>
      <c r="D4206" s="28" t="s">
        <v>928</v>
      </c>
    </row>
    <row r="4207" spans="1:4">
      <c r="A4207" s="28" t="s">
        <v>2398</v>
      </c>
      <c r="B4207" s="28">
        <v>531499</v>
      </c>
      <c r="C4207" s="28" t="s">
        <v>1451</v>
      </c>
      <c r="D4207" s="28" t="s">
        <v>636</v>
      </c>
    </row>
    <row r="4208" spans="1:4">
      <c r="A4208" s="28" t="s">
        <v>2397</v>
      </c>
      <c r="B4208" s="28">
        <v>539682</v>
      </c>
      <c r="C4208" s="28" t="s">
        <v>1451</v>
      </c>
      <c r="D4208" s="28" t="s">
        <v>253</v>
      </c>
    </row>
    <row r="4209" spans="1:4">
      <c r="A4209" s="28" t="s">
        <v>2396</v>
      </c>
      <c r="B4209" s="28">
        <v>511447</v>
      </c>
      <c r="C4209" s="28" t="s">
        <v>1451</v>
      </c>
      <c r="D4209" s="28" t="s">
        <v>677</v>
      </c>
    </row>
    <row r="4210" spans="1:4">
      <c r="A4210" s="28" t="s">
        <v>2395</v>
      </c>
      <c r="B4210" s="28">
        <v>539278</v>
      </c>
      <c r="C4210" s="28" t="s">
        <v>1451</v>
      </c>
      <c r="D4210" s="28" t="s">
        <v>661</v>
      </c>
    </row>
    <row r="4211" spans="1:4">
      <c r="A4211" s="28" t="s">
        <v>2394</v>
      </c>
      <c r="B4211" s="28">
        <v>517385</v>
      </c>
      <c r="C4211" s="28" t="s">
        <v>2393</v>
      </c>
      <c r="D4211" s="28" t="s">
        <v>349</v>
      </c>
    </row>
    <row r="4212" spans="1:4">
      <c r="A4212" s="28" t="s">
        <v>2392</v>
      </c>
      <c r="B4212" s="28">
        <v>524470</v>
      </c>
      <c r="C4212" s="28" t="s">
        <v>1451</v>
      </c>
      <c r="D4212" s="28" t="s">
        <v>188</v>
      </c>
    </row>
    <row r="4213" spans="1:4">
      <c r="A4213" s="28" t="s">
        <v>2391</v>
      </c>
      <c r="B4213" s="28">
        <v>524470</v>
      </c>
      <c r="C4213" s="28" t="s">
        <v>1451</v>
      </c>
      <c r="D4213" s="28" t="s">
        <v>188</v>
      </c>
    </row>
    <row r="4214" spans="1:4">
      <c r="A4214" s="28" t="s">
        <v>2390</v>
      </c>
      <c r="B4214" s="28">
        <v>533157</v>
      </c>
      <c r="C4214" s="28" t="s">
        <v>2389</v>
      </c>
      <c r="D4214" s="28" t="s">
        <v>188</v>
      </c>
    </row>
    <row r="4215" spans="1:4">
      <c r="A4215" s="28" t="s">
        <v>2388</v>
      </c>
      <c r="B4215" s="28">
        <v>532276</v>
      </c>
      <c r="C4215" s="28" t="s">
        <v>2387</v>
      </c>
      <c r="D4215" s="28" t="s">
        <v>639</v>
      </c>
    </row>
    <row r="4216" spans="1:4">
      <c r="A4216" s="28" t="s">
        <v>2386</v>
      </c>
      <c r="B4216" s="28">
        <v>541929</v>
      </c>
      <c r="C4216" s="28" t="s">
        <v>1451</v>
      </c>
      <c r="D4216" s="28" t="s">
        <v>712</v>
      </c>
    </row>
    <row r="4217" spans="1:4">
      <c r="A4217" s="28" t="s">
        <v>2385</v>
      </c>
      <c r="B4217" s="28">
        <v>539268</v>
      </c>
      <c r="C4217" s="28" t="s">
        <v>2384</v>
      </c>
      <c r="D4217" s="28" t="s">
        <v>188</v>
      </c>
    </row>
    <row r="4218" spans="1:4">
      <c r="A4218" s="28" t="s">
        <v>2383</v>
      </c>
      <c r="B4218" s="28">
        <v>513307</v>
      </c>
      <c r="C4218" s="28" t="s">
        <v>1451</v>
      </c>
      <c r="D4218" s="28" t="s">
        <v>1889</v>
      </c>
    </row>
    <row r="4219" spans="1:4">
      <c r="A4219" s="28" t="s">
        <v>2382</v>
      </c>
      <c r="B4219" s="28">
        <v>531173</v>
      </c>
      <c r="C4219" s="28" t="s">
        <v>1451</v>
      </c>
      <c r="D4219" s="28" t="s">
        <v>188</v>
      </c>
    </row>
    <row r="4220" spans="1:4">
      <c r="A4220" s="28" t="s">
        <v>2381</v>
      </c>
      <c r="B4220" s="28">
        <v>531173</v>
      </c>
      <c r="C4220" s="28" t="s">
        <v>1451</v>
      </c>
      <c r="D4220" s="28" t="s">
        <v>188</v>
      </c>
    </row>
    <row r="4221" spans="1:4">
      <c r="A4221" s="28" t="s">
        <v>2380</v>
      </c>
      <c r="B4221" s="28">
        <v>539842</v>
      </c>
      <c r="C4221" s="28" t="s">
        <v>1451</v>
      </c>
      <c r="D4221" s="28" t="s">
        <v>846</v>
      </c>
    </row>
    <row r="4222" spans="1:4">
      <c r="A4222" s="28" t="s">
        <v>2379</v>
      </c>
      <c r="B4222" s="28">
        <v>526506</v>
      </c>
      <c r="C4222" s="28" t="s">
        <v>1451</v>
      </c>
      <c r="D4222" s="28" t="s">
        <v>661</v>
      </c>
    </row>
    <row r="4223" spans="1:4">
      <c r="A4223" s="28" t="s">
        <v>2378</v>
      </c>
      <c r="B4223" s="28">
        <v>531432</v>
      </c>
      <c r="C4223" s="28" t="s">
        <v>1451</v>
      </c>
      <c r="D4223" s="28" t="s">
        <v>720</v>
      </c>
    </row>
    <row r="4224" spans="1:4">
      <c r="A4224" s="28" t="s">
        <v>2377</v>
      </c>
      <c r="B4224" s="28">
        <v>522294</v>
      </c>
      <c r="C4224" s="28" t="s">
        <v>1451</v>
      </c>
      <c r="D4224" s="28" t="s">
        <v>231</v>
      </c>
    </row>
    <row r="4225" spans="1:4">
      <c r="A4225" s="28" t="s">
        <v>2376</v>
      </c>
      <c r="B4225" s="28">
        <v>533553</v>
      </c>
      <c r="C4225" s="28" t="s">
        <v>1451</v>
      </c>
      <c r="D4225" s="28" t="s">
        <v>465</v>
      </c>
    </row>
    <row r="4226" spans="1:4">
      <c r="A4226" s="28" t="s">
        <v>2375</v>
      </c>
      <c r="B4226" s="28">
        <v>532444</v>
      </c>
      <c r="C4226" s="28" t="s">
        <v>1451</v>
      </c>
      <c r="D4226" s="28" t="s">
        <v>1341</v>
      </c>
    </row>
    <row r="4227" spans="1:4">
      <c r="A4227" s="28" t="s">
        <v>2374</v>
      </c>
      <c r="B4227" s="28">
        <v>514142</v>
      </c>
      <c r="C4227" s="28" t="s">
        <v>2373</v>
      </c>
      <c r="D4227" s="28" t="s">
        <v>636</v>
      </c>
    </row>
    <row r="4228" spans="1:4">
      <c r="A4228" s="28" t="s">
        <v>2372</v>
      </c>
      <c r="B4228" s="28">
        <v>539956</v>
      </c>
      <c r="C4228" s="28" t="s">
        <v>1451</v>
      </c>
      <c r="D4228" s="28" t="s">
        <v>2371</v>
      </c>
    </row>
    <row r="4229" spans="1:4">
      <c r="A4229" s="28" t="s">
        <v>2370</v>
      </c>
      <c r="B4229" s="28">
        <v>537392</v>
      </c>
      <c r="C4229" s="28" t="s">
        <v>1451</v>
      </c>
      <c r="D4229" s="28" t="s">
        <v>1646</v>
      </c>
    </row>
    <row r="4230" spans="1:4">
      <c r="A4230" s="28" t="s">
        <v>2369</v>
      </c>
      <c r="B4230" s="28">
        <v>519483</v>
      </c>
      <c r="C4230" s="28" t="s">
        <v>1451</v>
      </c>
      <c r="D4230" s="28" t="s">
        <v>928</v>
      </c>
    </row>
    <row r="4231" spans="1:4">
      <c r="A4231" s="28" t="s">
        <v>2368</v>
      </c>
      <c r="B4231" s="28">
        <v>507785</v>
      </c>
      <c r="C4231" s="28" t="s">
        <v>2367</v>
      </c>
      <c r="D4231" s="28" t="s">
        <v>650</v>
      </c>
    </row>
    <row r="4232" spans="1:4">
      <c r="A4232" s="28" t="s">
        <v>2366</v>
      </c>
      <c r="B4232" s="28">
        <v>532390</v>
      </c>
      <c r="C4232" s="28" t="s">
        <v>2365</v>
      </c>
      <c r="D4232" s="28" t="s">
        <v>1527</v>
      </c>
    </row>
    <row r="4233" spans="1:4">
      <c r="A4233" s="28" t="s">
        <v>2364</v>
      </c>
      <c r="B4233" s="28">
        <v>532890</v>
      </c>
      <c r="C4233" s="28" t="s">
        <v>2363</v>
      </c>
      <c r="D4233" s="28" t="s">
        <v>664</v>
      </c>
    </row>
    <row r="4234" spans="1:4">
      <c r="A4234" s="28" t="s">
        <v>2362</v>
      </c>
      <c r="B4234" s="28">
        <v>505160</v>
      </c>
      <c r="C4234" s="28" t="s">
        <v>2361</v>
      </c>
      <c r="D4234" s="28" t="s">
        <v>705</v>
      </c>
    </row>
    <row r="4235" spans="1:4">
      <c r="A4235" s="28" t="s">
        <v>2360</v>
      </c>
      <c r="B4235" s="28">
        <v>538987</v>
      </c>
      <c r="C4235" s="28" t="s">
        <v>1451</v>
      </c>
      <c r="D4235" s="28" t="s">
        <v>705</v>
      </c>
    </row>
    <row r="4236" spans="1:4">
      <c r="A4236" s="28" t="s">
        <v>2359</v>
      </c>
      <c r="B4236" s="28">
        <v>533200</v>
      </c>
      <c r="C4236" s="28" t="s">
        <v>2358</v>
      </c>
      <c r="D4236" s="28" t="s">
        <v>1529</v>
      </c>
    </row>
    <row r="4237" spans="1:4">
      <c r="A4237" s="28" t="s">
        <v>2357</v>
      </c>
      <c r="B4237" s="28">
        <v>541545</v>
      </c>
      <c r="C4237" s="28" t="s">
        <v>2356</v>
      </c>
      <c r="D4237" s="28" t="s">
        <v>1529</v>
      </c>
    </row>
    <row r="4238" spans="1:4">
      <c r="A4238" s="28" t="s">
        <v>2355</v>
      </c>
      <c r="B4238" s="28">
        <v>533170</v>
      </c>
      <c r="C4238" s="28" t="s">
        <v>1451</v>
      </c>
      <c r="D4238" s="28" t="s">
        <v>1507</v>
      </c>
    </row>
    <row r="4239" spans="1:4">
      <c r="A4239" s="28" t="s">
        <v>2354</v>
      </c>
      <c r="B4239" s="28">
        <v>531426</v>
      </c>
      <c r="C4239" s="28" t="s">
        <v>2353</v>
      </c>
      <c r="D4239" s="28" t="s">
        <v>1371</v>
      </c>
    </row>
    <row r="4240" spans="1:4">
      <c r="A4240" s="28" t="s">
        <v>2352</v>
      </c>
      <c r="B4240" s="28">
        <v>521038</v>
      </c>
      <c r="C4240" s="28" t="s">
        <v>1451</v>
      </c>
      <c r="D4240" s="28" t="s">
        <v>636</v>
      </c>
    </row>
    <row r="4241" spans="1:4">
      <c r="A4241" s="28" t="s">
        <v>2351</v>
      </c>
      <c r="B4241" s="28">
        <v>500777</v>
      </c>
      <c r="C4241" s="28" t="s">
        <v>2350</v>
      </c>
      <c r="D4241" s="28" t="s">
        <v>397</v>
      </c>
    </row>
    <row r="4242" spans="1:4">
      <c r="A4242" s="28" t="s">
        <v>2349</v>
      </c>
      <c r="B4242" s="28">
        <v>513540</v>
      </c>
      <c r="C4242" s="28" t="s">
        <v>1451</v>
      </c>
      <c r="D4242" s="28" t="s">
        <v>139</v>
      </c>
    </row>
    <row r="4243" spans="1:4">
      <c r="A4243" s="28" t="s">
        <v>2348</v>
      </c>
      <c r="B4243" s="28">
        <v>523419</v>
      </c>
      <c r="C4243" s="28" t="s">
        <v>2347</v>
      </c>
      <c r="D4243" s="28" t="s">
        <v>1706</v>
      </c>
    </row>
    <row r="4244" spans="1:4">
      <c r="A4244" s="28" t="s">
        <v>2346</v>
      </c>
      <c r="B4244" s="28">
        <v>522229</v>
      </c>
      <c r="C4244" s="28" t="s">
        <v>1451</v>
      </c>
      <c r="D4244" s="28" t="s">
        <v>2345</v>
      </c>
    </row>
    <row r="4245" spans="1:4">
      <c r="A4245" s="28" t="s">
        <v>2344</v>
      </c>
      <c r="B4245" s="28">
        <v>506854</v>
      </c>
      <c r="C4245" s="28" t="s">
        <v>1451</v>
      </c>
      <c r="D4245" s="28" t="s">
        <v>397</v>
      </c>
    </row>
    <row r="4246" spans="1:4">
      <c r="A4246" s="28" t="s">
        <v>2343</v>
      </c>
      <c r="B4246" s="28">
        <v>532790</v>
      </c>
      <c r="C4246" s="28" t="s">
        <v>2342</v>
      </c>
      <c r="D4246" s="28" t="s">
        <v>1341</v>
      </c>
    </row>
    <row r="4247" spans="1:4">
      <c r="A4247" s="28" t="s">
        <v>2341</v>
      </c>
      <c r="B4247" s="28">
        <v>532738</v>
      </c>
      <c r="C4247" s="28" t="s">
        <v>2340</v>
      </c>
      <c r="D4247" s="28" t="s">
        <v>647</v>
      </c>
    </row>
    <row r="4248" spans="1:4">
      <c r="A4248" s="28" t="s">
        <v>2339</v>
      </c>
      <c r="B4248" s="28">
        <v>540332</v>
      </c>
      <c r="C4248" s="28" t="s">
        <v>1451</v>
      </c>
      <c r="D4248" s="28" t="s">
        <v>928</v>
      </c>
    </row>
    <row r="4249" spans="1:4">
      <c r="A4249" s="28" t="s">
        <v>2338</v>
      </c>
      <c r="B4249" s="28">
        <v>540332</v>
      </c>
      <c r="C4249" s="28" t="s">
        <v>1451</v>
      </c>
      <c r="D4249" s="28" t="s">
        <v>928</v>
      </c>
    </row>
    <row r="4250" spans="1:4">
      <c r="A4250" s="28" t="s">
        <v>2337</v>
      </c>
      <c r="B4250" s="28">
        <v>505685</v>
      </c>
      <c r="C4250" s="28" t="s">
        <v>1451</v>
      </c>
      <c r="D4250" s="28" t="s">
        <v>139</v>
      </c>
    </row>
    <row r="4251" spans="1:4">
      <c r="A4251" s="28" t="s">
        <v>2336</v>
      </c>
      <c r="B4251" s="28" t="s">
        <v>1451</v>
      </c>
      <c r="C4251" s="28" t="s">
        <v>2335</v>
      </c>
      <c r="D4251" s="28" t="s">
        <v>1449</v>
      </c>
    </row>
    <row r="4252" spans="1:4">
      <c r="A4252" s="28" t="s">
        <v>2334</v>
      </c>
      <c r="B4252" s="28">
        <v>534756</v>
      </c>
      <c r="C4252" s="28" t="s">
        <v>2333</v>
      </c>
      <c r="D4252" s="28" t="s">
        <v>763</v>
      </c>
    </row>
    <row r="4253" spans="1:4">
      <c r="A4253" s="28" t="s">
        <v>2332</v>
      </c>
      <c r="B4253" s="28">
        <v>519285</v>
      </c>
      <c r="C4253" s="28" t="s">
        <v>1451</v>
      </c>
      <c r="D4253" s="28" t="s">
        <v>130</v>
      </c>
    </row>
    <row r="4254" spans="1:4">
      <c r="A4254" s="28" t="s">
        <v>2331</v>
      </c>
      <c r="B4254" s="28">
        <v>533203</v>
      </c>
      <c r="C4254" s="28" t="s">
        <v>2330</v>
      </c>
      <c r="D4254" s="28" t="s">
        <v>465</v>
      </c>
    </row>
    <row r="4255" spans="1:4">
      <c r="A4255" s="28" t="s">
        <v>2329</v>
      </c>
      <c r="B4255" s="28">
        <v>538496</v>
      </c>
      <c r="C4255" s="28" t="s">
        <v>1451</v>
      </c>
      <c r="D4255" s="28" t="s">
        <v>310</v>
      </c>
    </row>
    <row r="4256" spans="1:4">
      <c r="A4256" s="28" t="s">
        <v>2328</v>
      </c>
      <c r="B4256" s="28">
        <v>532869</v>
      </c>
      <c r="C4256" s="28" t="s">
        <v>2327</v>
      </c>
      <c r="D4256" s="28" t="s">
        <v>647</v>
      </c>
    </row>
    <row r="4257" spans="1:4">
      <c r="A4257" s="28" t="s">
        <v>2326</v>
      </c>
      <c r="B4257" s="28">
        <v>512271</v>
      </c>
      <c r="C4257" s="28" t="s">
        <v>1451</v>
      </c>
      <c r="D4257" s="28" t="s">
        <v>1467</v>
      </c>
    </row>
    <row r="4258" spans="1:4">
      <c r="A4258" s="28" t="s">
        <v>2325</v>
      </c>
      <c r="B4258" s="28">
        <v>512271</v>
      </c>
      <c r="C4258" s="28" t="s">
        <v>1451</v>
      </c>
      <c r="D4258" s="28" t="s">
        <v>1467</v>
      </c>
    </row>
    <row r="4259" spans="1:4">
      <c r="A4259" s="28" t="s">
        <v>2324</v>
      </c>
      <c r="B4259" s="28">
        <v>519091</v>
      </c>
      <c r="C4259" s="28" t="s">
        <v>2323</v>
      </c>
      <c r="D4259" s="28" t="s">
        <v>560</v>
      </c>
    </row>
    <row r="4260" spans="1:4">
      <c r="A4260" s="28" t="s">
        <v>2322</v>
      </c>
      <c r="B4260" s="28">
        <v>540955</v>
      </c>
      <c r="C4260" s="28" t="s">
        <v>1451</v>
      </c>
      <c r="D4260" s="28" t="s">
        <v>560</v>
      </c>
    </row>
    <row r="4261" spans="1:4">
      <c r="A4261" s="28" t="s">
        <v>2321</v>
      </c>
      <c r="B4261" s="28">
        <v>500770</v>
      </c>
      <c r="C4261" s="28" t="s">
        <v>2320</v>
      </c>
      <c r="D4261" s="28" t="s">
        <v>397</v>
      </c>
    </row>
    <row r="4262" spans="1:4">
      <c r="A4262" s="28" t="s">
        <v>2319</v>
      </c>
      <c r="B4262" s="28">
        <v>532301</v>
      </c>
      <c r="C4262" s="28" t="s">
        <v>2318</v>
      </c>
      <c r="D4262" s="28" t="s">
        <v>799</v>
      </c>
    </row>
    <row r="4263" spans="1:4">
      <c r="A4263" s="28" t="s">
        <v>2317</v>
      </c>
      <c r="B4263" s="28">
        <v>500483</v>
      </c>
      <c r="C4263" s="28" t="s">
        <v>2316</v>
      </c>
      <c r="D4263" s="28" t="s">
        <v>2315</v>
      </c>
    </row>
    <row r="4264" spans="1:4">
      <c r="A4264" s="28" t="s">
        <v>2314</v>
      </c>
      <c r="B4264" s="28">
        <v>532540</v>
      </c>
      <c r="C4264" s="28" t="s">
        <v>2313</v>
      </c>
      <c r="D4264" s="28" t="s">
        <v>664</v>
      </c>
    </row>
    <row r="4265" spans="1:4">
      <c r="A4265" s="28" t="s">
        <v>2312</v>
      </c>
      <c r="B4265" s="28">
        <v>500408</v>
      </c>
      <c r="C4265" s="28" t="s">
        <v>2311</v>
      </c>
      <c r="D4265" s="28" t="s">
        <v>1341</v>
      </c>
    </row>
    <row r="4266" spans="1:4">
      <c r="A4266" s="28" t="s">
        <v>2310</v>
      </c>
      <c r="B4266" s="28">
        <v>500800</v>
      </c>
      <c r="C4266" s="28" t="s">
        <v>2309</v>
      </c>
      <c r="D4266" s="28" t="s">
        <v>799</v>
      </c>
    </row>
    <row r="4267" spans="1:4">
      <c r="A4267" s="28" t="s">
        <v>2308</v>
      </c>
      <c r="B4267" s="28">
        <v>501301</v>
      </c>
      <c r="C4267" s="28" t="s">
        <v>2307</v>
      </c>
      <c r="D4267" s="28" t="s">
        <v>688</v>
      </c>
    </row>
    <row r="4268" spans="1:4">
      <c r="A4268" s="28" t="s">
        <v>2306</v>
      </c>
      <c r="B4268" s="28">
        <v>513434</v>
      </c>
      <c r="C4268" s="28" t="s">
        <v>2305</v>
      </c>
      <c r="D4268" s="28" t="s">
        <v>1566</v>
      </c>
    </row>
    <row r="4269" spans="1:4">
      <c r="A4269" s="28" t="s">
        <v>2303</v>
      </c>
      <c r="B4269" s="28">
        <v>500570</v>
      </c>
      <c r="C4269" s="28" t="s">
        <v>2304</v>
      </c>
      <c r="D4269" s="28" t="s">
        <v>1849</v>
      </c>
    </row>
    <row r="4270" spans="1:4">
      <c r="A4270" s="28" t="s">
        <v>2303</v>
      </c>
      <c r="B4270" s="28">
        <v>570001</v>
      </c>
      <c r="C4270" s="28" t="s">
        <v>2302</v>
      </c>
      <c r="D4270" s="28" t="s">
        <v>1849</v>
      </c>
    </row>
    <row r="4271" spans="1:4">
      <c r="A4271" s="28" t="s">
        <v>2301</v>
      </c>
      <c r="B4271" s="28">
        <v>500400</v>
      </c>
      <c r="C4271" s="28" t="s">
        <v>2300</v>
      </c>
      <c r="D4271" s="28" t="s">
        <v>1779</v>
      </c>
    </row>
    <row r="4272" spans="1:4">
      <c r="A4272" s="28" t="s">
        <v>2299</v>
      </c>
      <c r="B4272" s="28">
        <v>513010</v>
      </c>
      <c r="C4272" s="28" t="s">
        <v>2298</v>
      </c>
      <c r="D4272" s="28" t="s">
        <v>1566</v>
      </c>
    </row>
    <row r="4273" spans="1:4">
      <c r="A4273" s="28" t="s">
        <v>2297</v>
      </c>
      <c r="B4273" s="28" t="s">
        <v>1451</v>
      </c>
      <c r="C4273" s="28" t="s">
        <v>2296</v>
      </c>
      <c r="D4273" s="28" t="s">
        <v>1566</v>
      </c>
    </row>
    <row r="4274" spans="1:4">
      <c r="A4274" s="28" t="s">
        <v>2295</v>
      </c>
      <c r="B4274" s="28">
        <v>500470</v>
      </c>
      <c r="C4274" s="28" t="s">
        <v>2294</v>
      </c>
      <c r="D4274" s="28" t="s">
        <v>1566</v>
      </c>
    </row>
    <row r="4275" spans="1:4">
      <c r="A4275" s="28" t="s">
        <v>2293</v>
      </c>
      <c r="B4275" s="28">
        <v>532371</v>
      </c>
      <c r="C4275" s="28" t="s">
        <v>2292</v>
      </c>
      <c r="D4275" s="28" t="s">
        <v>1640</v>
      </c>
    </row>
    <row r="4276" spans="1:4">
      <c r="A4276" s="28" t="s">
        <v>2291</v>
      </c>
      <c r="B4276" s="28">
        <v>521228</v>
      </c>
      <c r="C4276" s="28" t="s">
        <v>1451</v>
      </c>
      <c r="D4276" s="28" t="s">
        <v>763</v>
      </c>
    </row>
    <row r="4277" spans="1:4">
      <c r="A4277" s="28" t="s">
        <v>2290</v>
      </c>
      <c r="B4277" s="28">
        <v>531190</v>
      </c>
      <c r="C4277" s="28" t="s">
        <v>1451</v>
      </c>
      <c r="D4277" s="28" t="s">
        <v>636</v>
      </c>
    </row>
    <row r="4278" spans="1:4">
      <c r="A4278" s="28" t="s">
        <v>2289</v>
      </c>
      <c r="B4278" s="28">
        <v>541228</v>
      </c>
      <c r="C4278" s="28" t="s">
        <v>1451</v>
      </c>
      <c r="D4278" s="28" t="s">
        <v>231</v>
      </c>
    </row>
    <row r="4279" spans="1:4">
      <c r="A4279" s="28" t="s">
        <v>2288</v>
      </c>
      <c r="B4279" s="28">
        <v>504961</v>
      </c>
      <c r="C4279" s="28" t="s">
        <v>1451</v>
      </c>
      <c r="D4279" s="28" t="s">
        <v>1566</v>
      </c>
    </row>
    <row r="4280" spans="1:4">
      <c r="A4280" s="28" t="s">
        <v>2287</v>
      </c>
      <c r="B4280" s="28">
        <v>532284</v>
      </c>
      <c r="C4280" s="28" t="s">
        <v>1451</v>
      </c>
      <c r="D4280" s="28" t="s">
        <v>661</v>
      </c>
    </row>
    <row r="4281" spans="1:4">
      <c r="A4281" s="28" t="s">
        <v>2286</v>
      </c>
      <c r="B4281" s="28">
        <v>533393</v>
      </c>
      <c r="C4281" s="28" t="s">
        <v>2285</v>
      </c>
      <c r="D4281" s="28" t="s">
        <v>642</v>
      </c>
    </row>
    <row r="4282" spans="1:4">
      <c r="A4282" s="28" t="s">
        <v>2284</v>
      </c>
      <c r="B4282" s="28">
        <v>540212</v>
      </c>
      <c r="C4282" s="28" t="s">
        <v>2283</v>
      </c>
      <c r="D4282" s="28" t="s">
        <v>728</v>
      </c>
    </row>
    <row r="4283" spans="1:4">
      <c r="A4283" s="28" t="s">
        <v>2282</v>
      </c>
      <c r="B4283" s="28">
        <v>501242</v>
      </c>
      <c r="C4283" s="28" t="s">
        <v>2281</v>
      </c>
      <c r="D4283" s="28" t="s">
        <v>720</v>
      </c>
    </row>
    <row r="4284" spans="1:4">
      <c r="A4284" s="28" t="s">
        <v>2280</v>
      </c>
      <c r="B4284" s="28">
        <v>532262</v>
      </c>
      <c r="C4284" s="28" t="s">
        <v>1451</v>
      </c>
      <c r="D4284" s="28" t="s">
        <v>728</v>
      </c>
    </row>
    <row r="4285" spans="1:4">
      <c r="A4285" s="28" t="s">
        <v>2279</v>
      </c>
      <c r="B4285" s="28">
        <v>524156</v>
      </c>
      <c r="C4285" s="28" t="s">
        <v>1451</v>
      </c>
      <c r="D4285" s="28" t="s">
        <v>397</v>
      </c>
    </row>
    <row r="4286" spans="1:4">
      <c r="A4286" s="28" t="s">
        <v>2278</v>
      </c>
      <c r="B4286" s="28">
        <v>541700</v>
      </c>
      <c r="C4286" s="28" t="s">
        <v>2277</v>
      </c>
      <c r="D4286" s="28" t="s">
        <v>763</v>
      </c>
    </row>
    <row r="4287" spans="1:4">
      <c r="A4287" s="28" t="s">
        <v>2276</v>
      </c>
      <c r="B4287" s="28">
        <v>523301</v>
      </c>
      <c r="C4287" s="28" t="s">
        <v>2275</v>
      </c>
      <c r="D4287" s="28" t="s">
        <v>1371</v>
      </c>
    </row>
    <row r="4288" spans="1:4">
      <c r="A4288" s="28" t="s">
        <v>2274</v>
      </c>
      <c r="B4288" s="28" t="s">
        <v>1451</v>
      </c>
      <c r="C4288" s="28" t="s">
        <v>2273</v>
      </c>
      <c r="D4288" s="28" t="s">
        <v>1596</v>
      </c>
    </row>
    <row r="4289" spans="1:4">
      <c r="A4289" s="28" t="s">
        <v>2272</v>
      </c>
      <c r="B4289" s="28">
        <v>512011</v>
      </c>
      <c r="C4289" s="28" t="s">
        <v>1451</v>
      </c>
      <c r="D4289" s="28" t="s">
        <v>928</v>
      </c>
    </row>
    <row r="4290" spans="1:4">
      <c r="A4290" s="28" t="s">
        <v>2271</v>
      </c>
      <c r="B4290" s="28">
        <v>539658</v>
      </c>
      <c r="C4290" s="28" t="s">
        <v>2270</v>
      </c>
      <c r="D4290" s="28" t="s">
        <v>2269</v>
      </c>
    </row>
    <row r="4291" spans="1:4">
      <c r="A4291" s="28" t="s">
        <v>2268</v>
      </c>
      <c r="B4291" s="28">
        <v>532755</v>
      </c>
      <c r="C4291" s="28" t="s">
        <v>2267</v>
      </c>
      <c r="D4291" s="28" t="s">
        <v>664</v>
      </c>
    </row>
    <row r="4292" spans="1:4">
      <c r="A4292" s="28" t="s">
        <v>2266</v>
      </c>
      <c r="B4292" s="28">
        <v>526576</v>
      </c>
      <c r="C4292" s="28" t="s">
        <v>2265</v>
      </c>
      <c r="D4292" s="28" t="s">
        <v>130</v>
      </c>
    </row>
    <row r="4293" spans="1:4">
      <c r="A4293" s="28" t="s">
        <v>2264</v>
      </c>
      <c r="B4293" s="28">
        <v>542141</v>
      </c>
      <c r="C4293" s="28" t="s">
        <v>2263</v>
      </c>
      <c r="D4293" s="28" t="s">
        <v>647</v>
      </c>
    </row>
    <row r="4294" spans="1:4">
      <c r="A4294" s="28" t="s">
        <v>2262</v>
      </c>
      <c r="B4294" s="28">
        <v>532804</v>
      </c>
      <c r="C4294" s="28" t="s">
        <v>2260</v>
      </c>
      <c r="D4294" s="28" t="s">
        <v>139</v>
      </c>
    </row>
    <row r="4295" spans="1:4">
      <c r="A4295" s="28" t="s">
        <v>2261</v>
      </c>
      <c r="B4295" s="28">
        <v>532804</v>
      </c>
      <c r="C4295" s="28" t="s">
        <v>2260</v>
      </c>
      <c r="D4295" s="28" t="s">
        <v>139</v>
      </c>
    </row>
    <row r="4296" spans="1:4">
      <c r="A4296" s="28" t="s">
        <v>2259</v>
      </c>
      <c r="B4296" s="28">
        <v>533216</v>
      </c>
      <c r="C4296" s="28" t="s">
        <v>2258</v>
      </c>
      <c r="D4296" s="28" t="s">
        <v>647</v>
      </c>
    </row>
    <row r="4297" spans="1:4">
      <c r="A4297" s="28" t="s">
        <v>2257</v>
      </c>
      <c r="B4297" s="28">
        <v>509917</v>
      </c>
      <c r="C4297" s="28" t="s">
        <v>1451</v>
      </c>
      <c r="D4297" s="28" t="s">
        <v>1461</v>
      </c>
    </row>
    <row r="4298" spans="1:4">
      <c r="A4298" s="28" t="s">
        <v>2256</v>
      </c>
      <c r="B4298" s="28">
        <v>501421</v>
      </c>
      <c r="C4298" s="28" t="s">
        <v>1451</v>
      </c>
      <c r="D4298" s="28" t="s">
        <v>1341</v>
      </c>
    </row>
    <row r="4299" spans="1:4">
      <c r="A4299" s="28" t="s">
        <v>2255</v>
      </c>
      <c r="B4299" s="28">
        <v>524204</v>
      </c>
      <c r="C4299" s="28" t="s">
        <v>1451</v>
      </c>
      <c r="D4299" s="28" t="s">
        <v>133</v>
      </c>
    </row>
    <row r="4300" spans="1:4">
      <c r="A4300" s="28" t="s">
        <v>2254</v>
      </c>
      <c r="B4300" s="28">
        <v>540595</v>
      </c>
      <c r="C4300" s="28" t="s">
        <v>2253</v>
      </c>
      <c r="D4300" s="28" t="s">
        <v>528</v>
      </c>
    </row>
    <row r="4301" spans="1:4">
      <c r="A4301" s="28" t="s">
        <v>2252</v>
      </c>
      <c r="B4301" s="28">
        <v>539428</v>
      </c>
      <c r="C4301" s="28" t="s">
        <v>1451</v>
      </c>
      <c r="D4301" s="28" t="s">
        <v>696</v>
      </c>
    </row>
    <row r="4302" spans="1:4">
      <c r="A4302" s="28" t="s">
        <v>2251</v>
      </c>
      <c r="B4302" s="28">
        <v>530595</v>
      </c>
      <c r="C4302" s="28" t="s">
        <v>1451</v>
      </c>
      <c r="D4302" s="28" t="s">
        <v>1341</v>
      </c>
    </row>
    <row r="4303" spans="1:4">
      <c r="A4303" s="28" t="s">
        <v>2250</v>
      </c>
      <c r="B4303" s="28">
        <v>533982</v>
      </c>
      <c r="C4303" s="28" t="s">
        <v>2249</v>
      </c>
      <c r="D4303" s="28" t="s">
        <v>664</v>
      </c>
    </row>
    <row r="4304" spans="1:4">
      <c r="A4304" s="28" t="s">
        <v>2248</v>
      </c>
      <c r="B4304" s="28">
        <v>530533</v>
      </c>
      <c r="C4304" s="28" t="s">
        <v>1451</v>
      </c>
      <c r="D4304" s="28" t="s">
        <v>799</v>
      </c>
    </row>
    <row r="4305" spans="1:4">
      <c r="A4305" s="28" t="s">
        <v>2247</v>
      </c>
      <c r="B4305" s="28">
        <v>506162</v>
      </c>
      <c r="C4305" s="28" t="s">
        <v>1451</v>
      </c>
      <c r="D4305" s="28" t="s">
        <v>661</v>
      </c>
    </row>
    <row r="4306" spans="1:4">
      <c r="A4306" s="28" t="s">
        <v>2246</v>
      </c>
      <c r="B4306" s="28">
        <v>512157</v>
      </c>
      <c r="C4306" s="28" t="s">
        <v>1451</v>
      </c>
      <c r="D4306" s="28" t="s">
        <v>1467</v>
      </c>
    </row>
    <row r="4307" spans="1:4">
      <c r="A4307" s="28" t="s">
        <v>2245</v>
      </c>
      <c r="B4307" s="28">
        <v>505400</v>
      </c>
      <c r="C4307" s="28" t="s">
        <v>2244</v>
      </c>
      <c r="D4307" s="28" t="s">
        <v>642</v>
      </c>
    </row>
    <row r="4308" spans="1:4">
      <c r="A4308" s="28" t="s">
        <v>2243</v>
      </c>
      <c r="B4308" s="28">
        <v>533326</v>
      </c>
      <c r="C4308" s="28" t="s">
        <v>2242</v>
      </c>
      <c r="D4308" s="28" t="s">
        <v>647</v>
      </c>
    </row>
    <row r="4309" spans="1:4">
      <c r="A4309" s="28" t="s">
        <v>2241</v>
      </c>
      <c r="B4309" s="28">
        <v>533164</v>
      </c>
      <c r="C4309" s="28" t="s">
        <v>2240</v>
      </c>
      <c r="D4309" s="28" t="s">
        <v>650</v>
      </c>
    </row>
    <row r="4310" spans="1:4">
      <c r="A4310" s="28" t="s">
        <v>2239</v>
      </c>
      <c r="B4310" s="28">
        <v>532845</v>
      </c>
      <c r="C4310" s="28" t="s">
        <v>2238</v>
      </c>
      <c r="D4310" s="28" t="s">
        <v>1527</v>
      </c>
    </row>
    <row r="4311" spans="1:4">
      <c r="A4311" s="28" t="s">
        <v>2237</v>
      </c>
      <c r="B4311" s="28">
        <v>507753</v>
      </c>
      <c r="C4311" s="28" t="s">
        <v>1451</v>
      </c>
      <c r="D4311" s="28" t="s">
        <v>397</v>
      </c>
    </row>
    <row r="4312" spans="1:4">
      <c r="A4312" s="28" t="s">
        <v>2236</v>
      </c>
      <c r="B4312" s="28">
        <v>509945</v>
      </c>
      <c r="C4312" s="28" t="s">
        <v>1451</v>
      </c>
      <c r="D4312" s="28" t="s">
        <v>661</v>
      </c>
    </row>
    <row r="4313" spans="1:4">
      <c r="A4313" s="28" t="s">
        <v>2235</v>
      </c>
      <c r="B4313" s="28">
        <v>526654</v>
      </c>
      <c r="C4313" s="28" t="s">
        <v>1451</v>
      </c>
      <c r="D4313" s="28" t="s">
        <v>642</v>
      </c>
    </row>
    <row r="4314" spans="1:4">
      <c r="A4314" s="28" t="s">
        <v>2234</v>
      </c>
      <c r="B4314" s="28">
        <v>509015</v>
      </c>
      <c r="C4314" s="28" t="s">
        <v>1451</v>
      </c>
      <c r="D4314" s="28" t="s">
        <v>1461</v>
      </c>
    </row>
    <row r="4315" spans="1:4">
      <c r="A4315" s="28" t="s">
        <v>2233</v>
      </c>
      <c r="B4315" s="28">
        <v>509015</v>
      </c>
      <c r="C4315" s="28" t="s">
        <v>1451</v>
      </c>
      <c r="D4315" s="28" t="s">
        <v>1461</v>
      </c>
    </row>
    <row r="4316" spans="1:4">
      <c r="A4316" s="28" t="s">
        <v>2232</v>
      </c>
      <c r="B4316" s="28">
        <v>514484</v>
      </c>
      <c r="C4316" s="28" t="s">
        <v>1451</v>
      </c>
      <c r="D4316" s="28" t="s">
        <v>636</v>
      </c>
    </row>
    <row r="4317" spans="1:4">
      <c r="A4317" s="28" t="s">
        <v>2231</v>
      </c>
      <c r="B4317" s="28">
        <v>533158</v>
      </c>
      <c r="C4317" s="28" t="s">
        <v>2230</v>
      </c>
      <c r="D4317" s="28" t="s">
        <v>763</v>
      </c>
    </row>
    <row r="4318" spans="1:4">
      <c r="A4318" s="28" t="s">
        <v>2229</v>
      </c>
      <c r="B4318" s="28">
        <v>590062</v>
      </c>
      <c r="C4318" s="28" t="s">
        <v>2228</v>
      </c>
      <c r="D4318" s="28" t="s">
        <v>397</v>
      </c>
    </row>
    <row r="4319" spans="1:4">
      <c r="A4319" s="28" t="s">
        <v>2227</v>
      </c>
      <c r="B4319" s="28">
        <v>542460</v>
      </c>
      <c r="C4319" s="28" t="s">
        <v>2226</v>
      </c>
      <c r="D4319" s="28" t="s">
        <v>231</v>
      </c>
    </row>
    <row r="4320" spans="1:4">
      <c r="A4320" s="28" t="s">
        <v>2225</v>
      </c>
      <c r="B4320" s="28">
        <v>531373</v>
      </c>
      <c r="C4320" s="28" t="s">
        <v>2224</v>
      </c>
      <c r="D4320" s="28" t="s">
        <v>1527</v>
      </c>
    </row>
    <row r="4321" spans="1:4">
      <c r="A4321" s="28" t="s">
        <v>2223</v>
      </c>
      <c r="B4321" s="28">
        <v>500469</v>
      </c>
      <c r="C4321" s="28" t="s">
        <v>2222</v>
      </c>
      <c r="D4321" s="28" t="s">
        <v>639</v>
      </c>
    </row>
    <row r="4322" spans="1:4">
      <c r="A4322" s="28" t="s">
        <v>2221</v>
      </c>
      <c r="B4322" s="28">
        <v>500620</v>
      </c>
      <c r="C4322" s="28" t="s">
        <v>2220</v>
      </c>
      <c r="D4322" s="28" t="s">
        <v>511</v>
      </c>
    </row>
    <row r="4323" spans="1:4">
      <c r="A4323" s="28" t="s">
        <v>2219</v>
      </c>
      <c r="B4323" s="28" t="s">
        <v>1451</v>
      </c>
      <c r="C4323" s="28" t="s">
        <v>2218</v>
      </c>
      <c r="D4323" s="28" t="s">
        <v>1596</v>
      </c>
    </row>
    <row r="4324" spans="1:4">
      <c r="A4324" s="28" t="s">
        <v>2217</v>
      </c>
      <c r="B4324" s="28">
        <v>522073</v>
      </c>
      <c r="C4324" s="28" t="s">
        <v>2216</v>
      </c>
      <c r="D4324" s="28" t="s">
        <v>705</v>
      </c>
    </row>
    <row r="4325" spans="1:4">
      <c r="A4325" s="28" t="s">
        <v>2215</v>
      </c>
      <c r="B4325" s="28">
        <v>530005</v>
      </c>
      <c r="C4325" s="28" t="s">
        <v>2214</v>
      </c>
      <c r="D4325" s="28" t="s">
        <v>403</v>
      </c>
    </row>
    <row r="4326" spans="1:4">
      <c r="A4326" s="28" t="s">
        <v>2213</v>
      </c>
      <c r="B4326" s="28">
        <v>500850</v>
      </c>
      <c r="C4326" s="28" t="s">
        <v>2212</v>
      </c>
      <c r="D4326" s="28" t="s">
        <v>1527</v>
      </c>
    </row>
    <row r="4327" spans="1:4">
      <c r="A4327" s="28" t="s">
        <v>2211</v>
      </c>
      <c r="B4327" s="28">
        <v>540954</v>
      </c>
      <c r="C4327" s="28" t="s">
        <v>1451</v>
      </c>
      <c r="D4327" s="28" t="s">
        <v>671</v>
      </c>
    </row>
    <row r="4328" spans="1:4">
      <c r="A4328" s="28" t="s">
        <v>2210</v>
      </c>
      <c r="B4328" s="28">
        <v>530023</v>
      </c>
      <c r="C4328" s="28" t="s">
        <v>2208</v>
      </c>
      <c r="D4328" s="28" t="s">
        <v>720</v>
      </c>
    </row>
    <row r="4329" spans="1:4">
      <c r="A4329" s="28" t="s">
        <v>2209</v>
      </c>
      <c r="B4329" s="28">
        <v>530023</v>
      </c>
      <c r="C4329" s="28" t="s">
        <v>2208</v>
      </c>
      <c r="D4329" s="28" t="s">
        <v>720</v>
      </c>
    </row>
    <row r="4330" spans="1:4">
      <c r="A4330" s="28" t="s">
        <v>2207</v>
      </c>
      <c r="B4330" s="28">
        <v>532209</v>
      </c>
      <c r="C4330" s="28" t="s">
        <v>2206</v>
      </c>
      <c r="D4330" s="28" t="s">
        <v>639</v>
      </c>
    </row>
    <row r="4331" spans="1:4">
      <c r="A4331" s="28" t="s">
        <v>2205</v>
      </c>
      <c r="B4331" s="28">
        <v>532652</v>
      </c>
      <c r="C4331" s="28" t="s">
        <v>2204</v>
      </c>
      <c r="D4331" s="28" t="s">
        <v>639</v>
      </c>
    </row>
    <row r="4332" spans="1:4">
      <c r="A4332" s="28" t="s">
        <v>2203</v>
      </c>
      <c r="B4332" s="28">
        <v>540210</v>
      </c>
      <c r="C4332" s="28" t="s">
        <v>2202</v>
      </c>
      <c r="D4332" s="28" t="s">
        <v>968</v>
      </c>
    </row>
    <row r="4333" spans="1:4">
      <c r="A4333" s="28" t="s">
        <v>2201</v>
      </c>
      <c r="B4333" s="28">
        <v>501343</v>
      </c>
      <c r="C4333" s="28" t="s">
        <v>2200</v>
      </c>
      <c r="D4333" s="28" t="s">
        <v>720</v>
      </c>
    </row>
    <row r="4334" spans="1:4">
      <c r="A4334" s="28" t="s">
        <v>2199</v>
      </c>
      <c r="B4334" s="28">
        <v>540769</v>
      </c>
      <c r="C4334" s="28" t="s">
        <v>2198</v>
      </c>
      <c r="D4334" s="28" t="s">
        <v>305</v>
      </c>
    </row>
    <row r="4335" spans="1:4">
      <c r="A4335" s="28" t="s">
        <v>2197</v>
      </c>
      <c r="B4335" s="28">
        <v>590086</v>
      </c>
      <c r="C4335" s="28" t="s">
        <v>2196</v>
      </c>
      <c r="D4335" s="28" t="s">
        <v>2195</v>
      </c>
    </row>
    <row r="4336" spans="1:4">
      <c r="A4336" s="28" t="s">
        <v>2194</v>
      </c>
      <c r="B4336" s="28" t="s">
        <v>1451</v>
      </c>
      <c r="C4336" s="28" t="s">
        <v>2193</v>
      </c>
      <c r="D4336" s="28" t="s">
        <v>1596</v>
      </c>
    </row>
    <row r="4337" spans="1:4">
      <c r="A4337" s="28" t="s">
        <v>2192</v>
      </c>
      <c r="B4337" s="28">
        <v>503100</v>
      </c>
      <c r="C4337" s="28" t="s">
        <v>2191</v>
      </c>
      <c r="D4337" s="28" t="s">
        <v>642</v>
      </c>
    </row>
    <row r="4338" spans="1:4">
      <c r="A4338" s="28" t="s">
        <v>2190</v>
      </c>
      <c r="B4338" s="28">
        <v>542123</v>
      </c>
      <c r="C4338" s="28" t="s">
        <v>1451</v>
      </c>
      <c r="D4338" s="28" t="s">
        <v>133</v>
      </c>
    </row>
    <row r="4339" spans="1:4">
      <c r="A4339" s="28" t="s">
        <v>2189</v>
      </c>
      <c r="B4339" s="28">
        <v>500260</v>
      </c>
      <c r="C4339" s="28" t="s">
        <v>2188</v>
      </c>
      <c r="D4339" s="28" t="s">
        <v>403</v>
      </c>
    </row>
    <row r="4340" spans="1:4">
      <c r="A4340" s="28" t="s">
        <v>2187</v>
      </c>
      <c r="B4340" s="28">
        <v>503169</v>
      </c>
      <c r="C4340" s="28" t="s">
        <v>2186</v>
      </c>
      <c r="D4340" s="28" t="s">
        <v>636</v>
      </c>
    </row>
    <row r="4341" spans="1:4">
      <c r="A4341" s="28" t="s">
        <v>2185</v>
      </c>
      <c r="B4341" s="28">
        <v>526725</v>
      </c>
      <c r="C4341" s="28" t="s">
        <v>2184</v>
      </c>
      <c r="D4341" s="28" t="s">
        <v>2183</v>
      </c>
    </row>
    <row r="4342" spans="1:4">
      <c r="A4342" s="28" t="s">
        <v>2182</v>
      </c>
      <c r="B4342" s="28">
        <v>532218</v>
      </c>
      <c r="C4342" s="28" t="s">
        <v>2181</v>
      </c>
      <c r="D4342" s="28" t="s">
        <v>639</v>
      </c>
    </row>
    <row r="4343" spans="1:4">
      <c r="A4343" s="28" t="s">
        <v>2180</v>
      </c>
      <c r="B4343" s="28">
        <v>512531</v>
      </c>
      <c r="C4343" s="28" t="s">
        <v>2179</v>
      </c>
      <c r="D4343" s="28" t="s">
        <v>928</v>
      </c>
    </row>
    <row r="4344" spans="1:4">
      <c r="A4344" s="28" t="s">
        <v>2178</v>
      </c>
      <c r="B4344" s="28">
        <v>512531</v>
      </c>
      <c r="C4344" s="28" t="s">
        <v>2177</v>
      </c>
      <c r="D4344" s="28" t="s">
        <v>928</v>
      </c>
    </row>
    <row r="4345" spans="1:4">
      <c r="A4345" s="28" t="s">
        <v>2176</v>
      </c>
      <c r="B4345" s="28">
        <v>504966</v>
      </c>
      <c r="C4345" s="28" t="s">
        <v>2174</v>
      </c>
      <c r="D4345" s="28" t="s">
        <v>846</v>
      </c>
    </row>
    <row r="4346" spans="1:4">
      <c r="A4346" s="28" t="s">
        <v>2175</v>
      </c>
      <c r="B4346" s="28">
        <v>504966</v>
      </c>
      <c r="C4346" s="28" t="s">
        <v>2174</v>
      </c>
      <c r="D4346" s="28" t="s">
        <v>846</v>
      </c>
    </row>
    <row r="4347" spans="1:4">
      <c r="A4347" s="28" t="s">
        <v>2173</v>
      </c>
      <c r="B4347" s="28">
        <v>530363</v>
      </c>
      <c r="C4347" s="28" t="s">
        <v>2172</v>
      </c>
      <c r="D4347" s="28" t="s">
        <v>523</v>
      </c>
    </row>
    <row r="4348" spans="1:4">
      <c r="A4348" s="28" t="s">
        <v>2171</v>
      </c>
      <c r="B4348" s="28" t="s">
        <v>1451</v>
      </c>
      <c r="C4348" s="28" t="s">
        <v>2170</v>
      </c>
      <c r="D4348" s="28" t="s">
        <v>1596</v>
      </c>
    </row>
    <row r="4349" spans="1:4">
      <c r="A4349" s="28" t="s">
        <v>2169</v>
      </c>
      <c r="B4349" s="28" t="s">
        <v>1451</v>
      </c>
      <c r="C4349" s="28" t="s">
        <v>2168</v>
      </c>
      <c r="D4349" s="28" t="s">
        <v>1596</v>
      </c>
    </row>
    <row r="4350" spans="1:4">
      <c r="A4350" s="28" t="s">
        <v>2167</v>
      </c>
      <c r="B4350" s="28">
        <v>540980</v>
      </c>
      <c r="C4350" s="28" t="s">
        <v>1451</v>
      </c>
      <c r="D4350" s="28" t="s">
        <v>928</v>
      </c>
    </row>
    <row r="4351" spans="1:4">
      <c r="A4351" s="28" t="s">
        <v>2166</v>
      </c>
      <c r="B4351" s="28" t="s">
        <v>1451</v>
      </c>
      <c r="C4351" s="28" t="s">
        <v>2165</v>
      </c>
      <c r="D4351" s="28" t="s">
        <v>1449</v>
      </c>
    </row>
    <row r="4352" spans="1:4">
      <c r="A4352" s="28" t="s">
        <v>2164</v>
      </c>
      <c r="B4352" s="28">
        <v>530199</v>
      </c>
      <c r="C4352" s="28" t="s">
        <v>2163</v>
      </c>
      <c r="D4352" s="28" t="s">
        <v>188</v>
      </c>
    </row>
    <row r="4353" spans="1:4">
      <c r="A4353" s="28" t="s">
        <v>2162</v>
      </c>
      <c r="B4353" s="28">
        <v>500411</v>
      </c>
      <c r="C4353" s="28" t="s">
        <v>2161</v>
      </c>
      <c r="D4353" s="28" t="s">
        <v>465</v>
      </c>
    </row>
    <row r="4354" spans="1:4">
      <c r="A4354" s="28" t="s">
        <v>2160</v>
      </c>
      <c r="B4354" s="28">
        <v>539310</v>
      </c>
      <c r="C4354" s="28" t="s">
        <v>1451</v>
      </c>
      <c r="D4354" s="28" t="s">
        <v>957</v>
      </c>
    </row>
    <row r="4355" spans="1:4">
      <c r="A4355" s="28" t="s">
        <v>2159</v>
      </c>
      <c r="B4355" s="28">
        <v>538464</v>
      </c>
      <c r="C4355" s="28" t="s">
        <v>1451</v>
      </c>
      <c r="D4355" s="28" t="s">
        <v>720</v>
      </c>
    </row>
    <row r="4356" spans="1:4">
      <c r="A4356" s="28" t="s">
        <v>2158</v>
      </c>
      <c r="B4356" s="28">
        <v>531652</v>
      </c>
      <c r="C4356" s="28" t="s">
        <v>1451</v>
      </c>
      <c r="D4356" s="28" t="s">
        <v>720</v>
      </c>
    </row>
    <row r="4357" spans="1:4">
      <c r="A4357" s="28" t="s">
        <v>2157</v>
      </c>
      <c r="B4357" s="28">
        <v>507450</v>
      </c>
      <c r="C4357" s="28" t="s">
        <v>2156</v>
      </c>
      <c r="D4357" s="28" t="s">
        <v>523</v>
      </c>
    </row>
    <row r="4358" spans="1:4">
      <c r="A4358" s="28" t="s">
        <v>2155</v>
      </c>
      <c r="B4358" s="28">
        <v>500412</v>
      </c>
      <c r="C4358" s="28" t="s">
        <v>2154</v>
      </c>
      <c r="D4358" s="28" t="s">
        <v>397</v>
      </c>
    </row>
    <row r="4359" spans="1:4">
      <c r="A4359" s="28" t="s">
        <v>2153</v>
      </c>
      <c r="B4359" s="28">
        <v>500413</v>
      </c>
      <c r="C4359" s="28" t="s">
        <v>2151</v>
      </c>
      <c r="D4359" s="28" t="s">
        <v>891</v>
      </c>
    </row>
    <row r="4360" spans="1:4">
      <c r="A4360" s="28" t="s">
        <v>2152</v>
      </c>
      <c r="B4360" s="28">
        <v>500413</v>
      </c>
      <c r="C4360" s="28" t="s">
        <v>2151</v>
      </c>
      <c r="D4360" s="28" t="s">
        <v>891</v>
      </c>
    </row>
    <row r="4361" spans="1:4">
      <c r="A4361" s="28" t="s">
        <v>2150</v>
      </c>
      <c r="B4361" s="28">
        <v>533941</v>
      </c>
      <c r="C4361" s="28" t="s">
        <v>2148</v>
      </c>
      <c r="D4361" s="28" t="s">
        <v>763</v>
      </c>
    </row>
    <row r="4362" spans="1:4">
      <c r="A4362" s="28" t="s">
        <v>2149</v>
      </c>
      <c r="B4362" s="28">
        <v>533941</v>
      </c>
      <c r="C4362" s="28" t="s">
        <v>2148</v>
      </c>
      <c r="D4362" s="28" t="s">
        <v>763</v>
      </c>
    </row>
    <row r="4363" spans="1:4">
      <c r="A4363" s="28" t="s">
        <v>2147</v>
      </c>
      <c r="B4363" s="28">
        <v>539871</v>
      </c>
      <c r="C4363" s="28" t="s">
        <v>2146</v>
      </c>
      <c r="D4363" s="28" t="s">
        <v>824</v>
      </c>
    </row>
    <row r="4364" spans="1:4">
      <c r="A4364" s="28" t="s">
        <v>2145</v>
      </c>
      <c r="B4364" s="28">
        <v>504973</v>
      </c>
      <c r="C4364" s="28" t="s">
        <v>2144</v>
      </c>
      <c r="D4364" s="28" t="s">
        <v>705</v>
      </c>
    </row>
    <row r="4365" spans="1:4">
      <c r="A4365" s="28" t="s">
        <v>2143</v>
      </c>
      <c r="B4365" s="28">
        <v>540108</v>
      </c>
      <c r="C4365" s="28" t="s">
        <v>1451</v>
      </c>
      <c r="D4365" s="28" t="s">
        <v>661</v>
      </c>
    </row>
    <row r="4366" spans="1:4">
      <c r="A4366" s="28" t="s">
        <v>2142</v>
      </c>
      <c r="B4366" s="28">
        <v>590005</v>
      </c>
      <c r="C4366" s="28" t="s">
        <v>2140</v>
      </c>
      <c r="D4366" s="28" t="s">
        <v>2139</v>
      </c>
    </row>
    <row r="4367" spans="1:4">
      <c r="A4367" s="28" t="s">
        <v>2141</v>
      </c>
      <c r="B4367" s="28">
        <v>590005</v>
      </c>
      <c r="C4367" s="28" t="s">
        <v>2140</v>
      </c>
      <c r="D4367" s="28" t="s">
        <v>2139</v>
      </c>
    </row>
    <row r="4368" spans="1:4">
      <c r="A4368" s="28" t="s">
        <v>2138</v>
      </c>
      <c r="B4368" s="28">
        <v>536264</v>
      </c>
      <c r="C4368" s="28" t="s">
        <v>1451</v>
      </c>
      <c r="D4368" s="28" t="s">
        <v>728</v>
      </c>
    </row>
    <row r="4369" spans="1:4">
      <c r="A4369" s="28" t="s">
        <v>2137</v>
      </c>
      <c r="B4369" s="28">
        <v>536264</v>
      </c>
      <c r="C4369" s="28" t="s">
        <v>1451</v>
      </c>
      <c r="D4369" s="28" t="s">
        <v>728</v>
      </c>
    </row>
    <row r="4370" spans="1:4">
      <c r="A4370" s="28" t="s">
        <v>2136</v>
      </c>
      <c r="B4370" s="28">
        <v>533629</v>
      </c>
      <c r="C4370" s="28" t="s">
        <v>2135</v>
      </c>
      <c r="D4370" s="28" t="s">
        <v>650</v>
      </c>
    </row>
    <row r="4371" spans="1:4">
      <c r="A4371" s="28" t="s">
        <v>2134</v>
      </c>
      <c r="B4371" s="28">
        <v>505196</v>
      </c>
      <c r="C4371" s="28" t="s">
        <v>2133</v>
      </c>
      <c r="D4371" s="28" t="s">
        <v>691</v>
      </c>
    </row>
    <row r="4372" spans="1:4">
      <c r="A4372" s="28" t="s">
        <v>2132</v>
      </c>
      <c r="B4372" s="28">
        <v>503663</v>
      </c>
      <c r="C4372" s="28" t="s">
        <v>2131</v>
      </c>
      <c r="D4372" s="28" t="s">
        <v>1507</v>
      </c>
    </row>
    <row r="4373" spans="1:4">
      <c r="A4373" s="28" t="s">
        <v>2130</v>
      </c>
      <c r="B4373" s="28">
        <v>507205</v>
      </c>
      <c r="C4373" s="28" t="s">
        <v>2129</v>
      </c>
      <c r="D4373" s="28" t="s">
        <v>1545</v>
      </c>
    </row>
    <row r="4374" spans="1:4">
      <c r="A4374" s="28" t="s">
        <v>2128</v>
      </c>
      <c r="B4374" s="28">
        <v>532856</v>
      </c>
      <c r="C4374" s="28" t="s">
        <v>2127</v>
      </c>
      <c r="D4374" s="28" t="s">
        <v>650</v>
      </c>
    </row>
    <row r="4375" spans="1:4">
      <c r="A4375" s="28" t="s">
        <v>2126</v>
      </c>
      <c r="B4375" s="28">
        <v>511559</v>
      </c>
      <c r="C4375" s="28" t="s">
        <v>2125</v>
      </c>
      <c r="D4375" s="28" t="s">
        <v>720</v>
      </c>
    </row>
    <row r="4376" spans="1:4">
      <c r="A4376" s="28" t="s">
        <v>2124</v>
      </c>
      <c r="B4376" s="28">
        <v>500414</v>
      </c>
      <c r="C4376" s="28" t="s">
        <v>1451</v>
      </c>
      <c r="D4376" s="28" t="s">
        <v>763</v>
      </c>
    </row>
    <row r="4377" spans="1:4">
      <c r="A4377" s="28" t="s">
        <v>2123</v>
      </c>
      <c r="B4377" s="28">
        <v>500414</v>
      </c>
      <c r="C4377" s="28" t="s">
        <v>1451</v>
      </c>
      <c r="D4377" s="28" t="s">
        <v>763</v>
      </c>
    </row>
    <row r="4378" spans="1:4">
      <c r="A4378" s="28" t="s">
        <v>2122</v>
      </c>
      <c r="B4378" s="28">
        <v>522113</v>
      </c>
      <c r="C4378" s="28" t="s">
        <v>2120</v>
      </c>
      <c r="D4378" s="28" t="s">
        <v>231</v>
      </c>
    </row>
    <row r="4379" spans="1:4">
      <c r="A4379" s="28" t="s">
        <v>2121</v>
      </c>
      <c r="B4379" s="28">
        <v>522113</v>
      </c>
      <c r="C4379" s="28" t="s">
        <v>2120</v>
      </c>
      <c r="D4379" s="28" t="s">
        <v>231</v>
      </c>
    </row>
    <row r="4380" spans="1:4">
      <c r="A4380" s="28" t="s">
        <v>2119</v>
      </c>
      <c r="B4380" s="28">
        <v>530475</v>
      </c>
      <c r="C4380" s="28" t="s">
        <v>1451</v>
      </c>
      <c r="D4380" s="28" t="s">
        <v>121</v>
      </c>
    </row>
    <row r="4381" spans="1:4">
      <c r="A4381" s="28" t="s">
        <v>2118</v>
      </c>
      <c r="B4381" s="28">
        <v>541741</v>
      </c>
      <c r="C4381" s="28" t="s">
        <v>1451</v>
      </c>
      <c r="D4381" s="28" t="s">
        <v>928</v>
      </c>
    </row>
    <row r="4382" spans="1:4">
      <c r="A4382" s="28" t="s">
        <v>2117</v>
      </c>
      <c r="B4382" s="28">
        <v>532375</v>
      </c>
      <c r="C4382" s="28" t="s">
        <v>2116</v>
      </c>
      <c r="D4382" s="28" t="s">
        <v>1663</v>
      </c>
    </row>
    <row r="4383" spans="1:4">
      <c r="A4383" s="28" t="s">
        <v>2115</v>
      </c>
      <c r="B4383" s="28">
        <v>539488</v>
      </c>
      <c r="C4383" s="28" t="s">
        <v>1451</v>
      </c>
      <c r="D4383" s="28" t="s">
        <v>1507</v>
      </c>
    </row>
    <row r="4384" spans="1:4">
      <c r="A4384" s="28" t="s">
        <v>2114</v>
      </c>
      <c r="B4384" s="28">
        <v>540904</v>
      </c>
      <c r="C4384" s="28" t="s">
        <v>1451</v>
      </c>
      <c r="D4384" s="28" t="s">
        <v>2113</v>
      </c>
    </row>
    <row r="4385" spans="1:4">
      <c r="A4385" s="28" t="s">
        <v>2112</v>
      </c>
      <c r="B4385" s="28" t="s">
        <v>1451</v>
      </c>
      <c r="C4385" s="28" t="s">
        <v>2111</v>
      </c>
      <c r="D4385" s="28" t="s">
        <v>1449</v>
      </c>
    </row>
    <row r="4386" spans="1:4">
      <c r="A4386" s="28" t="s">
        <v>2110</v>
      </c>
      <c r="B4386" s="28">
        <v>531547</v>
      </c>
      <c r="C4386" s="28" t="s">
        <v>1451</v>
      </c>
      <c r="D4386" s="28" t="s">
        <v>130</v>
      </c>
    </row>
    <row r="4387" spans="1:4">
      <c r="A4387" s="28" t="s">
        <v>2109</v>
      </c>
      <c r="B4387" s="28">
        <v>531547</v>
      </c>
      <c r="C4387" s="28" t="s">
        <v>1451</v>
      </c>
      <c r="D4387" s="28" t="s">
        <v>130</v>
      </c>
    </row>
    <row r="4388" spans="1:4">
      <c r="A4388" s="28" t="s">
        <v>2108</v>
      </c>
      <c r="B4388" s="28">
        <v>531814</v>
      </c>
      <c r="C4388" s="28" t="s">
        <v>1451</v>
      </c>
      <c r="D4388" s="28" t="s">
        <v>642</v>
      </c>
    </row>
    <row r="4389" spans="1:4">
      <c r="A4389" s="28" t="s">
        <v>2107</v>
      </c>
      <c r="B4389" s="28">
        <v>524582</v>
      </c>
      <c r="C4389" s="28" t="s">
        <v>1451</v>
      </c>
      <c r="D4389" s="28" t="s">
        <v>482</v>
      </c>
    </row>
    <row r="4390" spans="1:4">
      <c r="A4390" s="28" t="s">
        <v>2106</v>
      </c>
      <c r="B4390" s="28">
        <v>539040</v>
      </c>
      <c r="C4390" s="28" t="s">
        <v>1451</v>
      </c>
      <c r="D4390" s="28" t="s">
        <v>809</v>
      </c>
    </row>
    <row r="4391" spans="1:4">
      <c r="A4391" s="28" t="s">
        <v>2105</v>
      </c>
      <c r="B4391" s="28">
        <v>539985</v>
      </c>
      <c r="C4391" s="28" t="s">
        <v>1451</v>
      </c>
      <c r="D4391" s="28" t="s">
        <v>636</v>
      </c>
    </row>
    <row r="4392" spans="1:4">
      <c r="A4392" s="28" t="s">
        <v>2104</v>
      </c>
      <c r="B4392" s="28">
        <v>532966</v>
      </c>
      <c r="C4392" s="28" t="s">
        <v>2103</v>
      </c>
      <c r="D4392" s="28" t="s">
        <v>1849</v>
      </c>
    </row>
    <row r="4393" spans="1:4">
      <c r="A4393" s="28" t="s">
        <v>2102</v>
      </c>
      <c r="B4393" s="28">
        <v>524717</v>
      </c>
      <c r="C4393" s="28" t="s">
        <v>1451</v>
      </c>
      <c r="D4393" s="28" t="s">
        <v>121</v>
      </c>
    </row>
    <row r="4394" spans="1:4">
      <c r="A4394" s="28" t="s">
        <v>2101</v>
      </c>
      <c r="B4394" s="28">
        <v>500114</v>
      </c>
      <c r="C4394" s="28" t="s">
        <v>2100</v>
      </c>
      <c r="D4394" s="28" t="s">
        <v>763</v>
      </c>
    </row>
    <row r="4395" spans="1:4">
      <c r="A4395" s="28" t="s">
        <v>2099</v>
      </c>
      <c r="B4395" s="28">
        <v>530045</v>
      </c>
      <c r="C4395" s="28" t="s">
        <v>1451</v>
      </c>
      <c r="D4395" s="28" t="s">
        <v>720</v>
      </c>
    </row>
    <row r="4396" spans="1:4">
      <c r="A4396" s="28" t="s">
        <v>2098</v>
      </c>
      <c r="B4396" s="28">
        <v>511096</v>
      </c>
      <c r="C4396" s="28" t="s">
        <v>1451</v>
      </c>
      <c r="D4396" s="28" t="s">
        <v>642</v>
      </c>
    </row>
    <row r="4397" spans="1:4">
      <c r="A4397" s="28" t="s">
        <v>2097</v>
      </c>
      <c r="B4397" s="28">
        <v>531830</v>
      </c>
      <c r="C4397" s="28" t="s">
        <v>2096</v>
      </c>
      <c r="D4397" s="28" t="s">
        <v>2095</v>
      </c>
    </row>
    <row r="4398" spans="1:4">
      <c r="A4398" s="28" t="s">
        <v>2094</v>
      </c>
      <c r="B4398" s="28">
        <v>531644</v>
      </c>
      <c r="C4398" s="28" t="s">
        <v>1451</v>
      </c>
      <c r="D4398" s="28" t="s">
        <v>720</v>
      </c>
    </row>
    <row r="4399" spans="1:4">
      <c r="A4399" s="28" t="s">
        <v>2093</v>
      </c>
      <c r="B4399" s="28">
        <v>500418</v>
      </c>
      <c r="C4399" s="28" t="s">
        <v>2092</v>
      </c>
      <c r="D4399" s="28" t="s">
        <v>650</v>
      </c>
    </row>
    <row r="4400" spans="1:4">
      <c r="A4400" s="28" t="s">
        <v>2091</v>
      </c>
      <c r="B4400" s="28">
        <v>500420</v>
      </c>
      <c r="C4400" s="28" t="s">
        <v>2090</v>
      </c>
      <c r="D4400" s="28" t="s">
        <v>188</v>
      </c>
    </row>
    <row r="4401" spans="1:4">
      <c r="A4401" s="28" t="s">
        <v>2089</v>
      </c>
      <c r="B4401" s="28">
        <v>532779</v>
      </c>
      <c r="C4401" s="28" t="s">
        <v>2088</v>
      </c>
      <c r="D4401" s="28" t="s">
        <v>1779</v>
      </c>
    </row>
    <row r="4402" spans="1:4">
      <c r="A4402" s="28" t="s">
        <v>2087</v>
      </c>
      <c r="B4402" s="28">
        <v>523878</v>
      </c>
      <c r="C4402" s="28" t="s">
        <v>1451</v>
      </c>
      <c r="D4402" s="28" t="s">
        <v>1396</v>
      </c>
    </row>
    <row r="4403" spans="1:4">
      <c r="A4403" s="28" t="s">
        <v>2086</v>
      </c>
      <c r="B4403" s="28" t="s">
        <v>1451</v>
      </c>
      <c r="C4403" s="28" t="s">
        <v>2085</v>
      </c>
      <c r="D4403" s="28" t="s">
        <v>1449</v>
      </c>
    </row>
    <row r="4404" spans="1:4">
      <c r="A4404" s="28" t="s">
        <v>2084</v>
      </c>
      <c r="B4404" s="28" t="s">
        <v>1451</v>
      </c>
      <c r="C4404" s="28" t="s">
        <v>2083</v>
      </c>
      <c r="D4404" s="28" t="s">
        <v>1449</v>
      </c>
    </row>
    <row r="4405" spans="1:4">
      <c r="A4405" s="28" t="s">
        <v>2082</v>
      </c>
      <c r="B4405" s="28">
        <v>526650</v>
      </c>
      <c r="C4405" s="28" t="s">
        <v>2080</v>
      </c>
      <c r="D4405" s="28" t="s">
        <v>2079</v>
      </c>
    </row>
    <row r="4406" spans="1:4">
      <c r="A4406" s="28" t="s">
        <v>2081</v>
      </c>
      <c r="B4406" s="28">
        <v>526650</v>
      </c>
      <c r="C4406" s="28" t="s">
        <v>2080</v>
      </c>
      <c r="D4406" s="28" t="s">
        <v>2079</v>
      </c>
    </row>
    <row r="4407" spans="1:4">
      <c r="A4407" s="28" t="s">
        <v>2078</v>
      </c>
      <c r="B4407" s="28">
        <v>531771</v>
      </c>
      <c r="C4407" s="28" t="s">
        <v>1451</v>
      </c>
      <c r="D4407" s="28" t="s">
        <v>674</v>
      </c>
    </row>
    <row r="4408" spans="1:4">
      <c r="A4408" s="28" t="s">
        <v>2077</v>
      </c>
      <c r="B4408" s="28">
        <v>538607</v>
      </c>
      <c r="C4408" s="28" t="s">
        <v>1451</v>
      </c>
      <c r="D4408" s="28" t="s">
        <v>661</v>
      </c>
    </row>
    <row r="4409" spans="1:4">
      <c r="A4409" s="28" t="s">
        <v>2076</v>
      </c>
      <c r="B4409" s="28">
        <v>500421</v>
      </c>
      <c r="C4409" s="28" t="s">
        <v>1451</v>
      </c>
      <c r="D4409" s="28" t="s">
        <v>846</v>
      </c>
    </row>
    <row r="4410" spans="1:4">
      <c r="A4410" s="28" t="s">
        <v>2075</v>
      </c>
      <c r="B4410" s="28">
        <v>500421</v>
      </c>
      <c r="C4410" s="28" t="s">
        <v>1451</v>
      </c>
      <c r="D4410" s="28" t="s">
        <v>846</v>
      </c>
    </row>
    <row r="4411" spans="1:4">
      <c r="A4411" s="28" t="s">
        <v>2074</v>
      </c>
      <c r="B4411" s="28">
        <v>526582</v>
      </c>
      <c r="C4411" s="28" t="s">
        <v>2073</v>
      </c>
      <c r="D4411" s="28" t="s">
        <v>650</v>
      </c>
    </row>
    <row r="4412" spans="1:4">
      <c r="A4412" s="28" t="s">
        <v>2072</v>
      </c>
      <c r="B4412" s="28">
        <v>509953</v>
      </c>
      <c r="C4412" s="28" t="s">
        <v>1451</v>
      </c>
      <c r="D4412" s="28" t="s">
        <v>891</v>
      </c>
    </row>
    <row r="4413" spans="1:4">
      <c r="A4413" s="28" t="s">
        <v>2071</v>
      </c>
      <c r="B4413" s="28">
        <v>530783</v>
      </c>
      <c r="C4413" s="28" t="s">
        <v>1451</v>
      </c>
      <c r="D4413" s="28" t="s">
        <v>188</v>
      </c>
    </row>
    <row r="4414" spans="1:4">
      <c r="A4414" s="28" t="s">
        <v>2070</v>
      </c>
      <c r="B4414" s="28">
        <v>526961</v>
      </c>
      <c r="C4414" s="28" t="s">
        <v>2069</v>
      </c>
      <c r="D4414" s="28" t="s">
        <v>720</v>
      </c>
    </row>
    <row r="4415" spans="1:4">
      <c r="A4415" s="28" t="s">
        <v>2068</v>
      </c>
      <c r="B4415" s="28">
        <v>500422</v>
      </c>
      <c r="C4415" s="28" t="s">
        <v>1451</v>
      </c>
      <c r="D4415" s="28" t="s">
        <v>188</v>
      </c>
    </row>
    <row r="4416" spans="1:4">
      <c r="A4416" s="28" t="s">
        <v>2067</v>
      </c>
      <c r="B4416" s="28">
        <v>532410</v>
      </c>
      <c r="C4416" s="28" t="s">
        <v>1451</v>
      </c>
      <c r="D4416" s="28" t="s">
        <v>661</v>
      </c>
    </row>
    <row r="4417" spans="1:4">
      <c r="A4417" s="28" t="s">
        <v>2066</v>
      </c>
      <c r="B4417" s="28">
        <v>532928</v>
      </c>
      <c r="C4417" s="28" t="s">
        <v>2064</v>
      </c>
      <c r="D4417" s="28" t="s">
        <v>465</v>
      </c>
    </row>
    <row r="4418" spans="1:4">
      <c r="A4418" s="28" t="s">
        <v>2065</v>
      </c>
      <c r="B4418" s="28">
        <v>532928</v>
      </c>
      <c r="C4418" s="28" t="s">
        <v>2064</v>
      </c>
      <c r="D4418" s="28" t="s">
        <v>465</v>
      </c>
    </row>
    <row r="4419" spans="1:4">
      <c r="A4419" s="28" t="s">
        <v>2063</v>
      </c>
      <c r="B4419" s="28">
        <v>513063</v>
      </c>
      <c r="C4419" s="28" t="s">
        <v>1451</v>
      </c>
      <c r="D4419" s="28" t="s">
        <v>139</v>
      </c>
    </row>
    <row r="4420" spans="1:4">
      <c r="A4420" s="28" t="s">
        <v>2062</v>
      </c>
      <c r="B4420" s="28">
        <v>526139</v>
      </c>
      <c r="C4420" s="28" t="s">
        <v>1451</v>
      </c>
      <c r="D4420" s="28" t="s">
        <v>824</v>
      </c>
    </row>
    <row r="4421" spans="1:4">
      <c r="A4421" s="28" t="s">
        <v>2061</v>
      </c>
      <c r="B4421" s="28">
        <v>519367</v>
      </c>
      <c r="C4421" s="28" t="s">
        <v>1451</v>
      </c>
      <c r="D4421" s="28" t="s">
        <v>831</v>
      </c>
    </row>
    <row r="4422" spans="1:4">
      <c r="A4422" s="28" t="s">
        <v>2060</v>
      </c>
      <c r="B4422" s="28">
        <v>509003</v>
      </c>
      <c r="C4422" s="28" t="s">
        <v>1451</v>
      </c>
      <c r="D4422" s="28" t="s">
        <v>1467</v>
      </c>
    </row>
    <row r="4423" spans="1:4">
      <c r="A4423" s="28" t="s">
        <v>2059</v>
      </c>
      <c r="B4423" s="28">
        <v>506687</v>
      </c>
      <c r="C4423" s="28" t="s">
        <v>1451</v>
      </c>
      <c r="D4423" s="28" t="s">
        <v>397</v>
      </c>
    </row>
    <row r="4424" spans="1:4">
      <c r="A4424" s="28" t="s">
        <v>2058</v>
      </c>
      <c r="B4424" s="28">
        <v>532349</v>
      </c>
      <c r="C4424" s="28" t="s">
        <v>2056</v>
      </c>
      <c r="D4424" s="28" t="s">
        <v>2055</v>
      </c>
    </row>
    <row r="4425" spans="1:4">
      <c r="A4425" s="28" t="s">
        <v>2057</v>
      </c>
      <c r="B4425" s="28">
        <v>532349</v>
      </c>
      <c r="C4425" s="28" t="s">
        <v>2056</v>
      </c>
      <c r="D4425" s="28" t="s">
        <v>2055</v>
      </c>
    </row>
    <row r="4426" spans="1:4">
      <c r="A4426" s="28" t="s">
        <v>2054</v>
      </c>
      <c r="B4426" s="28">
        <v>532812</v>
      </c>
      <c r="C4426" s="28" t="s">
        <v>2053</v>
      </c>
      <c r="D4426" s="28" t="s">
        <v>720</v>
      </c>
    </row>
    <row r="4427" spans="1:4">
      <c r="A4427" s="28" t="s">
        <v>2052</v>
      </c>
      <c r="B4427" s="28" t="s">
        <v>1451</v>
      </c>
      <c r="C4427" s="28" t="s">
        <v>2051</v>
      </c>
      <c r="D4427" s="28" t="s">
        <v>1449</v>
      </c>
    </row>
    <row r="4428" spans="1:4">
      <c r="A4428" s="28" t="s">
        <v>2050</v>
      </c>
      <c r="B4428" s="28">
        <v>533540</v>
      </c>
      <c r="C4428" s="28" t="s">
        <v>2049</v>
      </c>
      <c r="D4428" s="28" t="s">
        <v>253</v>
      </c>
    </row>
    <row r="4429" spans="1:4">
      <c r="A4429" s="28" t="s">
        <v>2048</v>
      </c>
      <c r="B4429" s="28">
        <v>542233</v>
      </c>
      <c r="C4429" s="28" t="s">
        <v>2047</v>
      </c>
      <c r="D4429" s="28" t="s">
        <v>2046</v>
      </c>
    </row>
    <row r="4430" spans="1:4">
      <c r="A4430" s="28" t="s">
        <v>2045</v>
      </c>
      <c r="B4430" s="28">
        <v>500251</v>
      </c>
      <c r="C4430" s="28" t="s">
        <v>2044</v>
      </c>
      <c r="D4430" s="28" t="s">
        <v>968</v>
      </c>
    </row>
    <row r="4431" spans="1:4">
      <c r="A4431" s="28" t="s">
        <v>2043</v>
      </c>
      <c r="B4431" s="28">
        <v>532159</v>
      </c>
      <c r="C4431" s="28" t="s">
        <v>1451</v>
      </c>
      <c r="D4431" s="28" t="s">
        <v>661</v>
      </c>
    </row>
    <row r="4432" spans="1:4">
      <c r="A4432" s="28" t="s">
        <v>2042</v>
      </c>
      <c r="B4432" s="28">
        <v>505854</v>
      </c>
      <c r="C4432" s="28" t="s">
        <v>2041</v>
      </c>
      <c r="D4432" s="28" t="s">
        <v>231</v>
      </c>
    </row>
    <row r="4433" spans="1:4">
      <c r="A4433" s="28" t="s">
        <v>2040</v>
      </c>
      <c r="B4433" s="28">
        <v>534369</v>
      </c>
      <c r="C4433" s="28" t="s">
        <v>2039</v>
      </c>
      <c r="D4433" s="28" t="s">
        <v>763</v>
      </c>
    </row>
    <row r="4434" spans="1:4">
      <c r="A4434" s="28" t="s">
        <v>2038</v>
      </c>
      <c r="B4434" s="28">
        <v>531716</v>
      </c>
      <c r="C4434" s="28" t="s">
        <v>1451</v>
      </c>
      <c r="D4434" s="28" t="s">
        <v>482</v>
      </c>
    </row>
    <row r="4435" spans="1:4">
      <c r="A4435" s="28" t="s">
        <v>2037</v>
      </c>
      <c r="B4435" s="28">
        <v>521064</v>
      </c>
      <c r="C4435" s="28" t="s">
        <v>2036</v>
      </c>
      <c r="D4435" s="28" t="s">
        <v>636</v>
      </c>
    </row>
    <row r="4436" spans="1:4">
      <c r="A4436" s="28" t="s">
        <v>2035</v>
      </c>
      <c r="B4436" s="28">
        <v>540726</v>
      </c>
      <c r="C4436" s="28" t="s">
        <v>1451</v>
      </c>
      <c r="D4436" s="28" t="s">
        <v>928</v>
      </c>
    </row>
    <row r="4437" spans="1:4">
      <c r="A4437" s="28" t="s">
        <v>2034</v>
      </c>
      <c r="B4437" s="28">
        <v>531972</v>
      </c>
      <c r="C4437" s="28" t="s">
        <v>1451</v>
      </c>
      <c r="D4437" s="28" t="s">
        <v>794</v>
      </c>
    </row>
    <row r="4438" spans="1:4">
      <c r="A4438" s="28" t="s">
        <v>2033</v>
      </c>
      <c r="B4438" s="28">
        <v>517562</v>
      </c>
      <c r="C4438" s="28" t="s">
        <v>2032</v>
      </c>
      <c r="D4438" s="28" t="s">
        <v>664</v>
      </c>
    </row>
    <row r="4439" spans="1:4">
      <c r="A4439" s="28" t="s">
        <v>2031</v>
      </c>
      <c r="B4439" s="28">
        <v>531658</v>
      </c>
      <c r="C4439" s="28" t="s">
        <v>1451</v>
      </c>
      <c r="D4439" s="28" t="s">
        <v>720</v>
      </c>
    </row>
    <row r="4440" spans="1:4">
      <c r="A4440" s="28" t="s">
        <v>2030</v>
      </c>
      <c r="B4440" s="28">
        <v>536565</v>
      </c>
      <c r="C4440" s="28" t="s">
        <v>1451</v>
      </c>
      <c r="D4440" s="28" t="s">
        <v>2029</v>
      </c>
    </row>
    <row r="4441" spans="1:4">
      <c r="A4441" s="28" t="s">
        <v>2028</v>
      </c>
      <c r="B4441" s="28">
        <v>531846</v>
      </c>
      <c r="C4441" s="28" t="s">
        <v>1451</v>
      </c>
      <c r="D4441" s="28" t="s">
        <v>661</v>
      </c>
    </row>
    <row r="4442" spans="1:4">
      <c r="A4442" s="28" t="s">
        <v>2027</v>
      </c>
      <c r="B4442" s="28">
        <v>531846</v>
      </c>
      <c r="C4442" s="28" t="s">
        <v>1451</v>
      </c>
      <c r="D4442" s="28" t="s">
        <v>661</v>
      </c>
    </row>
    <row r="4443" spans="1:4">
      <c r="A4443" s="28" t="s">
        <v>2026</v>
      </c>
      <c r="B4443" s="28">
        <v>534755</v>
      </c>
      <c r="C4443" s="28" t="s">
        <v>2025</v>
      </c>
      <c r="D4443" s="28" t="s">
        <v>661</v>
      </c>
    </row>
    <row r="4444" spans="1:4">
      <c r="A4444" s="28" t="s">
        <v>2024</v>
      </c>
      <c r="B4444" s="28">
        <v>512101</v>
      </c>
      <c r="C4444" s="28" t="s">
        <v>1451</v>
      </c>
      <c r="D4444" s="28" t="s">
        <v>188</v>
      </c>
    </row>
    <row r="4445" spans="1:4">
      <c r="A4445" s="28" t="s">
        <v>2023</v>
      </c>
      <c r="B4445" s="28">
        <v>531279</v>
      </c>
      <c r="C4445" s="28" t="s">
        <v>1451</v>
      </c>
      <c r="D4445" s="28" t="s">
        <v>720</v>
      </c>
    </row>
    <row r="4446" spans="1:4">
      <c r="A4446" s="28" t="s">
        <v>2022</v>
      </c>
      <c r="B4446" s="28">
        <v>523387</v>
      </c>
      <c r="C4446" s="28" t="s">
        <v>1451</v>
      </c>
      <c r="D4446" s="28" t="s">
        <v>763</v>
      </c>
    </row>
    <row r="4447" spans="1:4">
      <c r="A4447" s="28" t="s">
        <v>2021</v>
      </c>
      <c r="B4447" s="28">
        <v>505978</v>
      </c>
      <c r="C4447" s="28" t="s">
        <v>1451</v>
      </c>
      <c r="D4447" s="28" t="s">
        <v>705</v>
      </c>
    </row>
    <row r="4448" spans="1:4">
      <c r="A4448" s="28" t="s">
        <v>2020</v>
      </c>
      <c r="B4448" s="28">
        <v>532356</v>
      </c>
      <c r="C4448" s="28" t="s">
        <v>2019</v>
      </c>
      <c r="D4448" s="28" t="s">
        <v>523</v>
      </c>
    </row>
    <row r="4449" spans="1:4">
      <c r="A4449" s="28" t="s">
        <v>2018</v>
      </c>
      <c r="B4449" s="28">
        <v>538569</v>
      </c>
      <c r="C4449" s="28" t="s">
        <v>2017</v>
      </c>
      <c r="D4449" s="28" t="s">
        <v>1555</v>
      </c>
    </row>
    <row r="4450" spans="1:4">
      <c r="A4450" s="28" t="s">
        <v>2016</v>
      </c>
      <c r="B4450" s="28">
        <v>502281</v>
      </c>
      <c r="C4450" s="28" t="s">
        <v>1451</v>
      </c>
      <c r="D4450" s="28" t="s">
        <v>1756</v>
      </c>
    </row>
    <row r="4451" spans="1:4">
      <c r="A4451" s="28" t="s">
        <v>2015</v>
      </c>
      <c r="B4451" s="28">
        <v>533655</v>
      </c>
      <c r="C4451" s="28" t="s">
        <v>2014</v>
      </c>
      <c r="D4451" s="28" t="s">
        <v>465</v>
      </c>
    </row>
    <row r="4452" spans="1:4">
      <c r="A4452" s="28" t="s">
        <v>2013</v>
      </c>
      <c r="B4452" s="28">
        <v>538579</v>
      </c>
      <c r="C4452" s="28" t="s">
        <v>1451</v>
      </c>
      <c r="D4452" s="28" t="s">
        <v>928</v>
      </c>
    </row>
    <row r="4453" spans="1:4">
      <c r="A4453" s="28" t="s">
        <v>2012</v>
      </c>
      <c r="B4453" s="28">
        <v>519303</v>
      </c>
      <c r="C4453" s="28" t="s">
        <v>1451</v>
      </c>
      <c r="D4453" s="28" t="s">
        <v>1362</v>
      </c>
    </row>
    <row r="4454" spans="1:4">
      <c r="A4454" s="28" t="s">
        <v>2011</v>
      </c>
      <c r="B4454" s="28">
        <v>538597</v>
      </c>
      <c r="C4454" s="28" t="s">
        <v>1451</v>
      </c>
      <c r="D4454" s="28" t="s">
        <v>720</v>
      </c>
    </row>
    <row r="4455" spans="1:4">
      <c r="A4455" s="28" t="s">
        <v>2010</v>
      </c>
      <c r="B4455" s="28">
        <v>507747</v>
      </c>
      <c r="C4455" s="28" t="s">
        <v>2009</v>
      </c>
      <c r="D4455" s="28" t="s">
        <v>188</v>
      </c>
    </row>
    <row r="4456" spans="1:4">
      <c r="A4456" s="28" t="s">
        <v>2008</v>
      </c>
      <c r="B4456" s="28">
        <v>517506</v>
      </c>
      <c r="C4456" s="28" t="s">
        <v>2007</v>
      </c>
      <c r="D4456" s="28" t="s">
        <v>221</v>
      </c>
    </row>
    <row r="4457" spans="1:4">
      <c r="A4457" s="28" t="s">
        <v>2006</v>
      </c>
      <c r="B4457" s="28">
        <v>514236</v>
      </c>
      <c r="C4457" s="28" t="s">
        <v>2005</v>
      </c>
      <c r="D4457" s="28" t="s">
        <v>1555</v>
      </c>
    </row>
    <row r="4458" spans="1:4">
      <c r="A4458" s="28" t="s">
        <v>2004</v>
      </c>
      <c r="B4458" s="28">
        <v>540762</v>
      </c>
      <c r="C4458" s="28" t="s">
        <v>2003</v>
      </c>
      <c r="D4458" s="28" t="s">
        <v>705</v>
      </c>
    </row>
    <row r="4459" spans="1:4">
      <c r="A4459" s="28" t="s">
        <v>2002</v>
      </c>
      <c r="B4459" s="28">
        <v>540762</v>
      </c>
      <c r="C4459" s="28" t="s">
        <v>2001</v>
      </c>
      <c r="D4459" s="28" t="s">
        <v>705</v>
      </c>
    </row>
    <row r="4460" spans="1:4">
      <c r="A4460" s="28" t="s">
        <v>2000</v>
      </c>
      <c r="B4460" s="28">
        <v>524514</v>
      </c>
      <c r="C4460" s="28" t="s">
        <v>1451</v>
      </c>
      <c r="D4460" s="28" t="s">
        <v>397</v>
      </c>
    </row>
    <row r="4461" spans="1:4">
      <c r="A4461" s="28" t="s">
        <v>1999</v>
      </c>
      <c r="B4461" s="28">
        <v>531088</v>
      </c>
      <c r="C4461" s="28" t="s">
        <v>1451</v>
      </c>
      <c r="D4461" s="28" t="s">
        <v>720</v>
      </c>
    </row>
    <row r="4462" spans="1:4">
      <c r="A4462" s="28" t="s">
        <v>1998</v>
      </c>
      <c r="B4462" s="28">
        <v>505285</v>
      </c>
      <c r="C4462" s="28" t="s">
        <v>1451</v>
      </c>
      <c r="D4462" s="28" t="s">
        <v>794</v>
      </c>
    </row>
    <row r="4463" spans="1:4">
      <c r="A4463" s="28" t="s">
        <v>1997</v>
      </c>
      <c r="B4463" s="28">
        <v>532948</v>
      </c>
      <c r="C4463" s="28" t="s">
        <v>1996</v>
      </c>
      <c r="D4463" s="28" t="s">
        <v>650</v>
      </c>
    </row>
    <row r="4464" spans="1:4">
      <c r="A4464" s="28" t="s">
        <v>1995</v>
      </c>
      <c r="B4464" s="28">
        <v>504273</v>
      </c>
      <c r="C4464" s="28" t="s">
        <v>1451</v>
      </c>
      <c r="D4464" s="28" t="s">
        <v>674</v>
      </c>
    </row>
    <row r="4465" spans="1:4">
      <c r="A4465" s="28" t="s">
        <v>1994</v>
      </c>
      <c r="B4465" s="28">
        <v>531411</v>
      </c>
      <c r="C4465" s="28" t="s">
        <v>1451</v>
      </c>
      <c r="D4465" s="28" t="s">
        <v>636</v>
      </c>
    </row>
    <row r="4466" spans="1:4">
      <c r="A4466" s="28" t="s">
        <v>1993</v>
      </c>
      <c r="B4466" s="28">
        <v>506808</v>
      </c>
      <c r="C4466" s="28" t="s">
        <v>1451</v>
      </c>
      <c r="D4466" s="28" t="s">
        <v>397</v>
      </c>
    </row>
    <row r="4467" spans="1:4">
      <c r="A4467" s="28" t="s">
        <v>1992</v>
      </c>
      <c r="B4467" s="28">
        <v>532515</v>
      </c>
      <c r="C4467" s="28" t="s">
        <v>1991</v>
      </c>
      <c r="D4467" s="28" t="s">
        <v>1478</v>
      </c>
    </row>
    <row r="4468" spans="1:4">
      <c r="A4468" s="28" t="s">
        <v>1990</v>
      </c>
      <c r="B4468" s="28">
        <v>540083</v>
      </c>
      <c r="C4468" s="28" t="s">
        <v>1989</v>
      </c>
      <c r="D4468" s="28" t="s">
        <v>1478</v>
      </c>
    </row>
    <row r="4469" spans="1:4">
      <c r="A4469" s="28" t="s">
        <v>1988</v>
      </c>
      <c r="B4469" s="28">
        <v>532800</v>
      </c>
      <c r="C4469" s="28" t="s">
        <v>1987</v>
      </c>
      <c r="D4469" s="28" t="s">
        <v>1478</v>
      </c>
    </row>
    <row r="4470" spans="1:4">
      <c r="A4470" s="28" t="s">
        <v>1986</v>
      </c>
      <c r="B4470" s="28">
        <v>532513</v>
      </c>
      <c r="C4470" s="28" t="s">
        <v>1985</v>
      </c>
      <c r="D4470" s="28" t="s">
        <v>1984</v>
      </c>
    </row>
    <row r="4471" spans="1:4">
      <c r="A4471" s="28" t="s">
        <v>1983</v>
      </c>
      <c r="B4471" s="28">
        <v>532343</v>
      </c>
      <c r="C4471" s="28" t="s">
        <v>1982</v>
      </c>
      <c r="D4471" s="28" t="s">
        <v>1981</v>
      </c>
    </row>
    <row r="4472" spans="1:4">
      <c r="A4472" s="28" t="s">
        <v>1980</v>
      </c>
      <c r="B4472" s="28">
        <v>509243</v>
      </c>
      <c r="C4472" s="28" t="s">
        <v>1979</v>
      </c>
      <c r="D4472" s="28" t="s">
        <v>809</v>
      </c>
    </row>
    <row r="4473" spans="1:4">
      <c r="A4473" s="28" t="s">
        <v>1978</v>
      </c>
      <c r="B4473" s="28">
        <v>512117</v>
      </c>
      <c r="C4473" s="28" t="s">
        <v>1451</v>
      </c>
      <c r="D4473" s="28" t="s">
        <v>1467</v>
      </c>
    </row>
    <row r="4474" spans="1:4">
      <c r="A4474" s="28" t="s">
        <v>1977</v>
      </c>
      <c r="B4474" s="28">
        <v>531917</v>
      </c>
      <c r="C4474" s="28" t="s">
        <v>1451</v>
      </c>
      <c r="D4474" s="28" t="s">
        <v>1341</v>
      </c>
    </row>
    <row r="4475" spans="1:4">
      <c r="A4475" s="28" t="s">
        <v>1976</v>
      </c>
      <c r="B4475" s="28">
        <v>532384</v>
      </c>
      <c r="C4475" s="28" t="s">
        <v>1451</v>
      </c>
      <c r="D4475" s="28" t="s">
        <v>188</v>
      </c>
    </row>
    <row r="4476" spans="1:4">
      <c r="A4476" s="28" t="s">
        <v>1975</v>
      </c>
      <c r="B4476" s="28">
        <v>539468</v>
      </c>
      <c r="C4476" s="28" t="s">
        <v>1451</v>
      </c>
      <c r="D4476" s="28" t="s">
        <v>720</v>
      </c>
    </row>
    <row r="4477" spans="1:4">
      <c r="A4477" s="28" t="s">
        <v>1974</v>
      </c>
      <c r="B4477" s="28">
        <v>512307</v>
      </c>
      <c r="C4477" s="28" t="s">
        <v>1451</v>
      </c>
      <c r="D4477" s="28" t="s">
        <v>636</v>
      </c>
    </row>
    <row r="4478" spans="1:4">
      <c r="A4478" s="28" t="s">
        <v>1973</v>
      </c>
      <c r="B4478" s="28">
        <v>526945</v>
      </c>
      <c r="C4478" s="28" t="s">
        <v>1451</v>
      </c>
      <c r="D4478" s="28" t="s">
        <v>799</v>
      </c>
    </row>
    <row r="4479" spans="1:4">
      <c r="A4479" s="28" t="s">
        <v>1972</v>
      </c>
      <c r="B4479" s="28">
        <v>541338</v>
      </c>
      <c r="C4479" s="28" t="s">
        <v>1451</v>
      </c>
      <c r="D4479" s="28" t="s">
        <v>763</v>
      </c>
    </row>
    <row r="4480" spans="1:4">
      <c r="A4480" s="28" t="s">
        <v>1971</v>
      </c>
      <c r="B4480" s="28">
        <v>500464</v>
      </c>
      <c r="C4480" s="28" t="s">
        <v>1970</v>
      </c>
      <c r="D4480" s="28" t="s">
        <v>705</v>
      </c>
    </row>
    <row r="4481" spans="1:4">
      <c r="A4481" s="28" t="s">
        <v>1969</v>
      </c>
      <c r="B4481" s="28">
        <v>532505</v>
      </c>
      <c r="C4481" s="28" t="s">
        <v>1968</v>
      </c>
      <c r="D4481" s="28" t="s">
        <v>639</v>
      </c>
    </row>
    <row r="4482" spans="1:4">
      <c r="A4482" s="28" t="s">
        <v>1967</v>
      </c>
      <c r="B4482" s="28">
        <v>530131</v>
      </c>
      <c r="C4482" s="28" t="s">
        <v>1451</v>
      </c>
      <c r="D4482" s="28" t="s">
        <v>403</v>
      </c>
    </row>
    <row r="4483" spans="1:4">
      <c r="A4483" s="28" t="s">
        <v>1966</v>
      </c>
      <c r="B4483" s="28">
        <v>539518</v>
      </c>
      <c r="C4483" s="28" t="s">
        <v>1451</v>
      </c>
      <c r="D4483" s="28" t="s">
        <v>536</v>
      </c>
    </row>
    <row r="4484" spans="1:4">
      <c r="A4484" s="28" t="s">
        <v>1965</v>
      </c>
      <c r="B4484" s="28">
        <v>500148</v>
      </c>
      <c r="C4484" s="28" t="s">
        <v>1964</v>
      </c>
      <c r="D4484" s="28" t="s">
        <v>846</v>
      </c>
    </row>
    <row r="4485" spans="1:4">
      <c r="A4485" s="28" t="s">
        <v>1963</v>
      </c>
      <c r="B4485" s="28">
        <v>539141</v>
      </c>
      <c r="C4485" s="28" t="s">
        <v>1961</v>
      </c>
      <c r="D4485" s="28" t="s">
        <v>1478</v>
      </c>
    </row>
    <row r="4486" spans="1:4">
      <c r="A4486" s="28" t="s">
        <v>1962</v>
      </c>
      <c r="B4486" s="28">
        <v>539141</v>
      </c>
      <c r="C4486" s="28" t="s">
        <v>1961</v>
      </c>
      <c r="D4486" s="28" t="s">
        <v>1478</v>
      </c>
    </row>
    <row r="4487" spans="1:4">
      <c r="A4487" s="28" t="s">
        <v>1960</v>
      </c>
      <c r="B4487" s="28">
        <v>511742</v>
      </c>
      <c r="C4487" s="28" t="s">
        <v>1451</v>
      </c>
      <c r="D4487" s="28" t="s">
        <v>720</v>
      </c>
    </row>
    <row r="4488" spans="1:4">
      <c r="A4488" s="28" t="s">
        <v>1959</v>
      </c>
      <c r="B4488" s="28">
        <v>533644</v>
      </c>
      <c r="C4488" s="28" t="s">
        <v>1958</v>
      </c>
      <c r="D4488" s="28" t="s">
        <v>465</v>
      </c>
    </row>
    <row r="4489" spans="1:4">
      <c r="A4489" s="28" t="s">
        <v>1957</v>
      </c>
      <c r="B4489" s="28">
        <v>539874</v>
      </c>
      <c r="C4489" s="28" t="s">
        <v>1956</v>
      </c>
      <c r="D4489" s="28" t="s">
        <v>720</v>
      </c>
    </row>
    <row r="4490" spans="1:4">
      <c r="A4490" s="28" t="s">
        <v>1955</v>
      </c>
      <c r="B4490" s="28" t="s">
        <v>1451</v>
      </c>
      <c r="C4490" s="28" t="s">
        <v>1954</v>
      </c>
      <c r="D4490" s="28" t="s">
        <v>1449</v>
      </c>
    </row>
    <row r="4491" spans="1:4">
      <c r="A4491" s="28" t="s">
        <v>1953</v>
      </c>
      <c r="B4491" s="28">
        <v>538706</v>
      </c>
      <c r="C4491" s="28" t="s">
        <v>1451</v>
      </c>
      <c r="D4491" s="28" t="s">
        <v>674</v>
      </c>
    </row>
    <row r="4492" spans="1:4">
      <c r="A4492" s="28" t="s">
        <v>1952</v>
      </c>
      <c r="B4492" s="28">
        <v>538706</v>
      </c>
      <c r="C4492" s="28" t="s">
        <v>1451</v>
      </c>
      <c r="D4492" s="28" t="s">
        <v>674</v>
      </c>
    </row>
    <row r="4493" spans="1:4">
      <c r="A4493" s="28" t="s">
        <v>1951</v>
      </c>
      <c r="B4493" s="28">
        <v>506685</v>
      </c>
      <c r="C4493" s="28" t="s">
        <v>1451</v>
      </c>
      <c r="D4493" s="28" t="s">
        <v>121</v>
      </c>
    </row>
    <row r="4494" spans="1:4">
      <c r="A4494" s="28" t="s">
        <v>1950</v>
      </c>
      <c r="B4494" s="28">
        <v>532538</v>
      </c>
      <c r="C4494" s="28" t="s">
        <v>1949</v>
      </c>
      <c r="D4494" s="28" t="s">
        <v>403</v>
      </c>
    </row>
    <row r="4495" spans="1:4">
      <c r="A4495" s="28" t="s">
        <v>1948</v>
      </c>
      <c r="B4495" s="28">
        <v>500231</v>
      </c>
      <c r="C4495" s="28" t="s">
        <v>1947</v>
      </c>
      <c r="D4495" s="28" t="s">
        <v>560</v>
      </c>
    </row>
    <row r="4496" spans="1:4">
      <c r="A4496" s="28" t="s">
        <v>1946</v>
      </c>
      <c r="B4496" s="28">
        <v>539798</v>
      </c>
      <c r="C4496" s="28" t="s">
        <v>1451</v>
      </c>
      <c r="D4496" s="28" t="s">
        <v>139</v>
      </c>
    </row>
    <row r="4497" spans="1:4">
      <c r="A4497" s="28" t="s">
        <v>1945</v>
      </c>
      <c r="B4497" s="28">
        <v>504605</v>
      </c>
      <c r="C4497" s="28" t="s">
        <v>1451</v>
      </c>
      <c r="D4497" s="28" t="s">
        <v>139</v>
      </c>
    </row>
    <row r="4498" spans="1:4">
      <c r="A4498" s="28" t="s">
        <v>1944</v>
      </c>
      <c r="B4498" s="28">
        <v>506690</v>
      </c>
      <c r="C4498" s="28" t="s">
        <v>1943</v>
      </c>
      <c r="D4498" s="28" t="s">
        <v>188</v>
      </c>
    </row>
    <row r="4499" spans="1:4">
      <c r="A4499" s="28" t="s">
        <v>1942</v>
      </c>
      <c r="B4499" s="28">
        <v>541503</v>
      </c>
      <c r="C4499" s="28" t="s">
        <v>1451</v>
      </c>
      <c r="D4499" s="28" t="s">
        <v>1941</v>
      </c>
    </row>
    <row r="4500" spans="1:4">
      <c r="A4500" s="28" t="s">
        <v>1940</v>
      </c>
      <c r="B4500" s="28" t="s">
        <v>1451</v>
      </c>
      <c r="C4500" s="28" t="s">
        <v>1939</v>
      </c>
      <c r="D4500" s="28" t="s">
        <v>1449</v>
      </c>
    </row>
    <row r="4501" spans="1:4">
      <c r="A4501" s="28" t="s">
        <v>1938</v>
      </c>
      <c r="B4501" s="28">
        <v>503671</v>
      </c>
      <c r="C4501" s="28" t="s">
        <v>1451</v>
      </c>
      <c r="D4501" s="28" t="s">
        <v>661</v>
      </c>
    </row>
    <row r="4502" spans="1:4">
      <c r="A4502" s="28" t="s">
        <v>1937</v>
      </c>
      <c r="B4502" s="28">
        <v>512595</v>
      </c>
      <c r="C4502" s="28" t="s">
        <v>1936</v>
      </c>
      <c r="D4502" s="28" t="s">
        <v>1935</v>
      </c>
    </row>
    <row r="4503" spans="1:4">
      <c r="A4503" s="28" t="s">
        <v>1934</v>
      </c>
      <c r="B4503" s="28">
        <v>532477</v>
      </c>
      <c r="C4503" s="28" t="s">
        <v>1933</v>
      </c>
      <c r="D4503" s="28" t="s">
        <v>639</v>
      </c>
    </row>
    <row r="4504" spans="1:4">
      <c r="A4504" s="28" t="s">
        <v>1932</v>
      </c>
      <c r="B4504" s="28">
        <v>526799</v>
      </c>
      <c r="C4504" s="28" t="s">
        <v>1451</v>
      </c>
      <c r="D4504" s="28" t="s">
        <v>846</v>
      </c>
    </row>
    <row r="4505" spans="1:4">
      <c r="A4505" s="28" t="s">
        <v>1931</v>
      </c>
      <c r="B4505" s="28">
        <v>500429</v>
      </c>
      <c r="C4505" s="28" t="s">
        <v>1930</v>
      </c>
      <c r="D4505" s="28" t="s">
        <v>928</v>
      </c>
    </row>
    <row r="4506" spans="1:4">
      <c r="A4506" s="28" t="s">
        <v>1929</v>
      </c>
      <c r="B4506" s="28">
        <v>526957</v>
      </c>
      <c r="C4506" s="28" t="s">
        <v>1451</v>
      </c>
      <c r="D4506" s="28" t="s">
        <v>671</v>
      </c>
    </row>
    <row r="4507" spans="1:4">
      <c r="A4507" s="28" t="s">
        <v>1928</v>
      </c>
      <c r="B4507" s="28">
        <v>532646</v>
      </c>
      <c r="C4507" s="28" t="s">
        <v>1927</v>
      </c>
      <c r="D4507" s="28" t="s">
        <v>671</v>
      </c>
    </row>
    <row r="4508" spans="1:4">
      <c r="A4508" s="28" t="s">
        <v>1926</v>
      </c>
      <c r="B4508" s="28">
        <v>530997</v>
      </c>
      <c r="C4508" s="28" t="s">
        <v>1451</v>
      </c>
      <c r="D4508" s="28" t="s">
        <v>130</v>
      </c>
    </row>
    <row r="4509" spans="1:4">
      <c r="A4509" s="28" t="s">
        <v>1925</v>
      </c>
      <c r="B4509" s="28">
        <v>521226</v>
      </c>
      <c r="C4509" s="28" t="s">
        <v>1451</v>
      </c>
      <c r="D4509" s="28" t="s">
        <v>636</v>
      </c>
    </row>
    <row r="4510" spans="1:4">
      <c r="A4510" s="28" t="s">
        <v>1924</v>
      </c>
      <c r="B4510" s="28">
        <v>526113</v>
      </c>
      <c r="C4510" s="28" t="s">
        <v>1451</v>
      </c>
      <c r="D4510" s="28" t="s">
        <v>560</v>
      </c>
    </row>
    <row r="4511" spans="1:4">
      <c r="A4511" s="28" t="s">
        <v>1923</v>
      </c>
      <c r="B4511" s="28">
        <v>537582</v>
      </c>
      <c r="C4511" s="28" t="s">
        <v>1451</v>
      </c>
      <c r="D4511" s="28" t="s">
        <v>642</v>
      </c>
    </row>
    <row r="4512" spans="1:4">
      <c r="A4512" s="28" t="s">
        <v>1922</v>
      </c>
      <c r="B4512" s="28">
        <v>538610</v>
      </c>
      <c r="C4512" s="28" t="s">
        <v>1451</v>
      </c>
      <c r="D4512" s="28" t="s">
        <v>139</v>
      </c>
    </row>
    <row r="4513" spans="1:4">
      <c r="A4513" s="28" t="s">
        <v>1921</v>
      </c>
      <c r="B4513" s="28">
        <v>532035</v>
      </c>
      <c r="C4513" s="28" t="s">
        <v>1451</v>
      </c>
      <c r="D4513" s="28" t="s">
        <v>720</v>
      </c>
    </row>
    <row r="4514" spans="1:4">
      <c r="A4514" s="28" t="s">
        <v>1920</v>
      </c>
      <c r="B4514" s="28">
        <v>531831</v>
      </c>
      <c r="C4514" s="28" t="s">
        <v>1451</v>
      </c>
      <c r="D4514" s="28" t="s">
        <v>1919</v>
      </c>
    </row>
    <row r="4515" spans="1:4">
      <c r="A4515" s="28" t="s">
        <v>1918</v>
      </c>
      <c r="B4515" s="28">
        <v>531867</v>
      </c>
      <c r="C4515" s="28" t="s">
        <v>1451</v>
      </c>
      <c r="D4515" s="28" t="s">
        <v>928</v>
      </c>
    </row>
    <row r="4516" spans="1:4">
      <c r="A4516" s="28" t="s">
        <v>1917</v>
      </c>
      <c r="B4516" s="28">
        <v>507878</v>
      </c>
      <c r="C4516" s="28" t="s">
        <v>1916</v>
      </c>
      <c r="D4516" s="28" t="s">
        <v>642</v>
      </c>
    </row>
    <row r="4517" spans="1:4">
      <c r="A4517" s="28" t="s">
        <v>1915</v>
      </c>
      <c r="B4517" s="28">
        <v>533171</v>
      </c>
      <c r="C4517" s="28" t="s">
        <v>1914</v>
      </c>
      <c r="D4517" s="28" t="s">
        <v>639</v>
      </c>
    </row>
    <row r="4518" spans="1:4">
      <c r="A4518" s="28" t="s">
        <v>1913</v>
      </c>
      <c r="B4518" s="28">
        <v>532478</v>
      </c>
      <c r="C4518" s="28" t="s">
        <v>1912</v>
      </c>
      <c r="D4518" s="28" t="s">
        <v>1545</v>
      </c>
    </row>
    <row r="4519" spans="1:4">
      <c r="A4519" s="28" t="s">
        <v>1911</v>
      </c>
      <c r="B4519" s="28">
        <v>531091</v>
      </c>
      <c r="C4519" s="28" t="s">
        <v>1451</v>
      </c>
      <c r="D4519" s="28" t="s">
        <v>720</v>
      </c>
    </row>
    <row r="4520" spans="1:4">
      <c r="A4520" s="28" t="s">
        <v>1910</v>
      </c>
      <c r="B4520" s="28">
        <v>522014</v>
      </c>
      <c r="C4520" s="28" t="s">
        <v>1451</v>
      </c>
      <c r="D4520" s="28" t="s">
        <v>794</v>
      </c>
    </row>
    <row r="4521" spans="1:4">
      <c r="A4521" s="28" t="s">
        <v>1909</v>
      </c>
      <c r="B4521" s="28">
        <v>502893</v>
      </c>
      <c r="C4521" s="28" t="s">
        <v>1451</v>
      </c>
      <c r="D4521" s="28" t="s">
        <v>677</v>
      </c>
    </row>
    <row r="4522" spans="1:4">
      <c r="A4522" s="28" t="s">
        <v>1908</v>
      </c>
      <c r="B4522" s="28">
        <v>507808</v>
      </c>
      <c r="C4522" s="28" t="s">
        <v>1451</v>
      </c>
      <c r="D4522" s="28" t="s">
        <v>720</v>
      </c>
    </row>
    <row r="4523" spans="1:4">
      <c r="A4523" s="28" t="s">
        <v>1907</v>
      </c>
      <c r="B4523" s="28" t="s">
        <v>1451</v>
      </c>
      <c r="C4523" s="28" t="s">
        <v>1906</v>
      </c>
      <c r="D4523" s="28" t="s">
        <v>1449</v>
      </c>
    </row>
    <row r="4524" spans="1:4">
      <c r="A4524" s="28" t="s">
        <v>1905</v>
      </c>
      <c r="B4524" s="28">
        <v>532432</v>
      </c>
      <c r="C4524" s="28" t="s">
        <v>1904</v>
      </c>
      <c r="D4524" s="28" t="s">
        <v>1545</v>
      </c>
    </row>
    <row r="4525" spans="1:4">
      <c r="A4525" s="28" t="s">
        <v>1903</v>
      </c>
      <c r="B4525" s="28">
        <v>521188</v>
      </c>
      <c r="C4525" s="28" t="s">
        <v>1451</v>
      </c>
      <c r="D4525" s="28" t="s">
        <v>636</v>
      </c>
    </row>
    <row r="4526" spans="1:4">
      <c r="A4526" s="28" t="s">
        <v>1902</v>
      </c>
      <c r="B4526" s="28">
        <v>522091</v>
      </c>
      <c r="C4526" s="28" t="s">
        <v>1451</v>
      </c>
      <c r="D4526" s="28" t="s">
        <v>465</v>
      </c>
    </row>
    <row r="4527" spans="1:4">
      <c r="A4527" s="28" t="s">
        <v>1901</v>
      </c>
      <c r="B4527" s="28">
        <v>532746</v>
      </c>
      <c r="C4527" s="28" t="s">
        <v>1900</v>
      </c>
      <c r="D4527" s="28" t="s">
        <v>647</v>
      </c>
    </row>
    <row r="4528" spans="1:4">
      <c r="A4528" s="28" t="s">
        <v>1899</v>
      </c>
      <c r="B4528" s="28" t="s">
        <v>1451</v>
      </c>
      <c r="C4528" s="28" t="s">
        <v>1897</v>
      </c>
      <c r="D4528" s="28" t="s">
        <v>1449</v>
      </c>
    </row>
    <row r="4529" spans="1:4">
      <c r="A4529" s="28" t="s">
        <v>1898</v>
      </c>
      <c r="B4529" s="28" t="s">
        <v>1451</v>
      </c>
      <c r="C4529" s="28" t="s">
        <v>1897</v>
      </c>
      <c r="D4529" s="28" t="s">
        <v>1449</v>
      </c>
    </row>
    <row r="4530" spans="1:4">
      <c r="A4530" s="28" t="s">
        <v>1896</v>
      </c>
      <c r="B4530" s="28">
        <v>532378</v>
      </c>
      <c r="C4530" s="28" t="s">
        <v>1451</v>
      </c>
      <c r="D4530" s="28" t="s">
        <v>1663</v>
      </c>
    </row>
    <row r="4531" spans="1:4">
      <c r="A4531" s="28" t="s">
        <v>1895</v>
      </c>
      <c r="B4531" s="28">
        <v>539314</v>
      </c>
      <c r="C4531" s="28" t="s">
        <v>1451</v>
      </c>
      <c r="D4531" s="28" t="s">
        <v>705</v>
      </c>
    </row>
    <row r="4532" spans="1:4">
      <c r="A4532" s="28" t="s">
        <v>1894</v>
      </c>
      <c r="B4532" s="28">
        <v>504212</v>
      </c>
      <c r="C4532" s="28" t="s">
        <v>1893</v>
      </c>
      <c r="D4532" s="28" t="s">
        <v>674</v>
      </c>
    </row>
    <row r="4533" spans="1:4">
      <c r="A4533" s="28" t="s">
        <v>1892</v>
      </c>
      <c r="B4533" s="28">
        <v>531963</v>
      </c>
      <c r="C4533" s="28" t="s">
        <v>1451</v>
      </c>
      <c r="D4533" s="28" t="s">
        <v>1467</v>
      </c>
    </row>
    <row r="4534" spans="1:4">
      <c r="A4534" s="28" t="s">
        <v>1891</v>
      </c>
      <c r="B4534" s="28">
        <v>523519</v>
      </c>
      <c r="C4534" s="28" t="s">
        <v>1451</v>
      </c>
      <c r="D4534" s="28" t="s">
        <v>928</v>
      </c>
    </row>
    <row r="4535" spans="1:4">
      <c r="A4535" s="28" t="s">
        <v>1890</v>
      </c>
      <c r="B4535" s="28">
        <v>504673</v>
      </c>
      <c r="C4535" s="28" t="s">
        <v>1451</v>
      </c>
      <c r="D4535" s="28" t="s">
        <v>1889</v>
      </c>
    </row>
    <row r="4536" spans="1:4">
      <c r="A4536" s="28" t="s">
        <v>1888</v>
      </c>
      <c r="B4536" s="28">
        <v>524408</v>
      </c>
      <c r="C4536" s="28" t="s">
        <v>1451</v>
      </c>
      <c r="D4536" s="28" t="s">
        <v>397</v>
      </c>
    </row>
    <row r="4537" spans="1:4">
      <c r="A4537" s="28" t="s">
        <v>1887</v>
      </c>
      <c r="B4537" s="28">
        <v>514144</v>
      </c>
      <c r="C4537" s="28" t="s">
        <v>1451</v>
      </c>
      <c r="D4537" s="28" t="s">
        <v>636</v>
      </c>
    </row>
    <row r="4538" spans="1:4">
      <c r="A4538" s="28" t="s">
        <v>1886</v>
      </c>
      <c r="B4538" s="28">
        <v>512408</v>
      </c>
      <c r="C4538" s="28" t="s">
        <v>1451</v>
      </c>
      <c r="D4538" s="28" t="s">
        <v>636</v>
      </c>
    </row>
    <row r="4539" spans="1:4">
      <c r="A4539" s="28" t="s">
        <v>1885</v>
      </c>
      <c r="B4539" s="28">
        <v>531762</v>
      </c>
      <c r="C4539" s="28" t="s">
        <v>1451</v>
      </c>
      <c r="D4539" s="28" t="s">
        <v>188</v>
      </c>
    </row>
    <row r="4540" spans="1:4">
      <c r="A4540" s="28" t="s">
        <v>1884</v>
      </c>
      <c r="B4540" s="28">
        <v>511764</v>
      </c>
      <c r="C4540" s="28" t="s">
        <v>1451</v>
      </c>
      <c r="D4540" s="28" t="s">
        <v>720</v>
      </c>
    </row>
    <row r="4541" spans="1:4">
      <c r="A4541" s="28" t="s">
        <v>1883</v>
      </c>
      <c r="B4541" s="28">
        <v>512070</v>
      </c>
      <c r="C4541" s="28" t="s">
        <v>1882</v>
      </c>
      <c r="D4541" s="28" t="s">
        <v>723</v>
      </c>
    </row>
    <row r="4542" spans="1:4">
      <c r="A4542" s="28" t="s">
        <v>1881</v>
      </c>
      <c r="B4542" s="28">
        <v>531390</v>
      </c>
      <c r="C4542" s="28" t="s">
        <v>1451</v>
      </c>
      <c r="D4542" s="28" t="s">
        <v>720</v>
      </c>
    </row>
    <row r="4543" spans="1:4">
      <c r="A4543" s="28" t="s">
        <v>1880</v>
      </c>
      <c r="B4543" s="28" t="s">
        <v>1451</v>
      </c>
      <c r="C4543" s="28" t="s">
        <v>1879</v>
      </c>
      <c r="D4543" s="28" t="s">
        <v>1449</v>
      </c>
    </row>
    <row r="4544" spans="1:4">
      <c r="A4544" s="28" t="s">
        <v>1878</v>
      </c>
      <c r="B4544" s="28">
        <v>526987</v>
      </c>
      <c r="C4544" s="28" t="s">
        <v>1877</v>
      </c>
      <c r="D4544" s="28" t="s">
        <v>928</v>
      </c>
    </row>
    <row r="4545" spans="1:4">
      <c r="A4545" s="28" t="s">
        <v>1876</v>
      </c>
      <c r="B4545" s="28">
        <v>532402</v>
      </c>
      <c r="C4545" s="28" t="s">
        <v>1451</v>
      </c>
      <c r="D4545" s="28" t="s">
        <v>1341</v>
      </c>
    </row>
    <row r="4546" spans="1:4">
      <c r="A4546" s="28" t="s">
        <v>1875</v>
      </c>
      <c r="B4546" s="28">
        <v>532398</v>
      </c>
      <c r="C4546" s="28" t="s">
        <v>1874</v>
      </c>
      <c r="D4546" s="28" t="s">
        <v>1341</v>
      </c>
    </row>
    <row r="4547" spans="1:4">
      <c r="A4547" s="28" t="s">
        <v>1873</v>
      </c>
      <c r="B4547" s="28">
        <v>517146</v>
      </c>
      <c r="C4547" s="28" t="s">
        <v>1872</v>
      </c>
      <c r="D4547" s="28" t="s">
        <v>139</v>
      </c>
    </row>
    <row r="4548" spans="1:4">
      <c r="A4548" s="28" t="s">
        <v>1871</v>
      </c>
      <c r="B4548" s="28">
        <v>511507</v>
      </c>
      <c r="C4548" s="28" t="s">
        <v>1451</v>
      </c>
      <c r="D4548" s="28" t="s">
        <v>720</v>
      </c>
    </row>
    <row r="4549" spans="1:4">
      <c r="A4549" s="28" t="s">
        <v>1870</v>
      </c>
      <c r="B4549" s="28" t="s">
        <v>1451</v>
      </c>
      <c r="C4549" s="28" t="s">
        <v>1869</v>
      </c>
      <c r="D4549" s="28" t="s">
        <v>1449</v>
      </c>
    </row>
    <row r="4550" spans="1:4">
      <c r="A4550" s="28" t="s">
        <v>1868</v>
      </c>
      <c r="B4550" s="28">
        <v>511736</v>
      </c>
      <c r="C4550" s="28" t="s">
        <v>1451</v>
      </c>
      <c r="D4550" s="28" t="s">
        <v>928</v>
      </c>
    </row>
    <row r="4551" spans="1:4">
      <c r="A4551" s="28" t="s">
        <v>1867</v>
      </c>
      <c r="B4551" s="28">
        <v>532765</v>
      </c>
      <c r="C4551" s="28" t="s">
        <v>1866</v>
      </c>
      <c r="D4551" s="28" t="s">
        <v>130</v>
      </c>
    </row>
    <row r="4552" spans="1:4">
      <c r="A4552" s="28" t="s">
        <v>1865</v>
      </c>
      <c r="B4552" s="28">
        <v>590101</v>
      </c>
      <c r="C4552" s="28" t="s">
        <v>1864</v>
      </c>
      <c r="D4552" s="28" t="s">
        <v>661</v>
      </c>
    </row>
    <row r="4553" spans="1:4">
      <c r="A4553" s="28" t="s">
        <v>1863</v>
      </c>
      <c r="B4553" s="28">
        <v>500426</v>
      </c>
      <c r="C4553" s="28" t="s">
        <v>1451</v>
      </c>
      <c r="D4553" s="28" t="s">
        <v>642</v>
      </c>
    </row>
    <row r="4554" spans="1:4">
      <c r="A4554" s="28" t="s">
        <v>1862</v>
      </c>
      <c r="B4554" s="28">
        <v>513216</v>
      </c>
      <c r="C4554" s="28" t="s">
        <v>1861</v>
      </c>
      <c r="D4554" s="28" t="s">
        <v>1566</v>
      </c>
    </row>
    <row r="4555" spans="1:4">
      <c r="A4555" s="28" t="s">
        <v>1860</v>
      </c>
      <c r="B4555" s="28">
        <v>532729</v>
      </c>
      <c r="C4555" s="28" t="s">
        <v>1859</v>
      </c>
      <c r="D4555" s="28" t="s">
        <v>523</v>
      </c>
    </row>
    <row r="4556" spans="1:4">
      <c r="A4556" s="28" t="s">
        <v>1858</v>
      </c>
      <c r="B4556" s="28">
        <v>500254</v>
      </c>
      <c r="C4556" s="28" t="s">
        <v>1857</v>
      </c>
      <c r="D4556" s="28" t="s">
        <v>1566</v>
      </c>
    </row>
    <row r="4557" spans="1:4">
      <c r="A4557" s="28" t="s">
        <v>1856</v>
      </c>
      <c r="B4557" s="28">
        <v>511110</v>
      </c>
      <c r="C4557" s="28" t="s">
        <v>1451</v>
      </c>
      <c r="D4557" s="28" t="s">
        <v>661</v>
      </c>
    </row>
    <row r="4558" spans="1:4">
      <c r="A4558" s="28" t="s">
        <v>1855</v>
      </c>
      <c r="B4558" s="28">
        <v>539123</v>
      </c>
      <c r="C4558" s="28" t="s">
        <v>1451</v>
      </c>
      <c r="D4558" s="28" t="s">
        <v>1507</v>
      </c>
    </row>
    <row r="4559" spans="1:4">
      <c r="A4559" s="28" t="s">
        <v>1854</v>
      </c>
      <c r="B4559" s="28">
        <v>542654</v>
      </c>
      <c r="C4559" s="28" t="s">
        <v>1853</v>
      </c>
      <c r="D4559" s="28" t="s">
        <v>968</v>
      </c>
    </row>
    <row r="4560" spans="1:4">
      <c r="A4560" s="28" t="s">
        <v>1852</v>
      </c>
      <c r="B4560" s="28">
        <v>523888</v>
      </c>
      <c r="C4560" s="28" t="s">
        <v>1451</v>
      </c>
      <c r="D4560" s="28" t="s">
        <v>809</v>
      </c>
    </row>
    <row r="4561" spans="1:4">
      <c r="A4561" s="28" t="s">
        <v>1851</v>
      </c>
      <c r="B4561" s="28">
        <v>531266</v>
      </c>
      <c r="C4561" s="28" t="s">
        <v>1850</v>
      </c>
      <c r="D4561" s="28" t="s">
        <v>1849</v>
      </c>
    </row>
    <row r="4562" spans="1:4">
      <c r="A4562" s="28" t="s">
        <v>1848</v>
      </c>
      <c r="B4562" s="28">
        <v>532867</v>
      </c>
      <c r="C4562" s="28" t="s">
        <v>1847</v>
      </c>
      <c r="D4562" s="28" t="s">
        <v>1646</v>
      </c>
    </row>
    <row r="4563" spans="1:4">
      <c r="A4563" s="28" t="s">
        <v>1846</v>
      </c>
      <c r="B4563" s="28">
        <v>533269</v>
      </c>
      <c r="C4563" s="28" t="s">
        <v>1845</v>
      </c>
      <c r="D4563" s="28" t="s">
        <v>1844</v>
      </c>
    </row>
    <row r="4564" spans="1:4">
      <c r="A4564" s="28" t="s">
        <v>1843</v>
      </c>
      <c r="B4564" s="28">
        <v>532320</v>
      </c>
      <c r="C4564" s="28" t="s">
        <v>1451</v>
      </c>
      <c r="D4564" s="28" t="s">
        <v>720</v>
      </c>
    </row>
    <row r="4565" spans="1:4">
      <c r="A4565" s="28" t="s">
        <v>1842</v>
      </c>
      <c r="B4565" s="28">
        <v>519152</v>
      </c>
      <c r="C4565" s="28" t="s">
        <v>1451</v>
      </c>
      <c r="D4565" s="28" t="s">
        <v>928</v>
      </c>
    </row>
    <row r="4566" spans="1:4">
      <c r="A4566" s="28" t="s">
        <v>1841</v>
      </c>
      <c r="B4566" s="28">
        <v>519156</v>
      </c>
      <c r="C4566" s="28" t="s">
        <v>1840</v>
      </c>
      <c r="D4566" s="28" t="s">
        <v>560</v>
      </c>
    </row>
    <row r="4567" spans="1:4">
      <c r="A4567" s="28" t="s">
        <v>1839</v>
      </c>
      <c r="B4567" s="28" t="s">
        <v>1451</v>
      </c>
      <c r="C4567" s="28" t="s">
        <v>1838</v>
      </c>
      <c r="D4567" s="28" t="s">
        <v>1449</v>
      </c>
    </row>
    <row r="4568" spans="1:4">
      <c r="A4568" s="28" t="s">
        <v>1837</v>
      </c>
      <c r="B4568" s="28">
        <v>531676</v>
      </c>
      <c r="C4568" s="28" t="s">
        <v>1451</v>
      </c>
      <c r="D4568" s="28" t="s">
        <v>560</v>
      </c>
    </row>
    <row r="4569" spans="1:4">
      <c r="A4569" s="28" t="s">
        <v>1836</v>
      </c>
      <c r="B4569" s="28">
        <v>532156</v>
      </c>
      <c r="C4569" s="28" t="s">
        <v>1835</v>
      </c>
      <c r="D4569" s="28" t="s">
        <v>763</v>
      </c>
    </row>
    <row r="4570" spans="1:4">
      <c r="A4570" s="28" t="s">
        <v>1834</v>
      </c>
      <c r="B4570" s="28" t="s">
        <v>1451</v>
      </c>
      <c r="C4570" s="28" t="s">
        <v>1833</v>
      </c>
      <c r="D4570" s="28" t="s">
        <v>1449</v>
      </c>
    </row>
    <row r="4571" spans="1:4">
      <c r="A4571" s="28" t="s">
        <v>1832</v>
      </c>
      <c r="B4571" s="28">
        <v>511431</v>
      </c>
      <c r="C4571" s="28" t="s">
        <v>1831</v>
      </c>
      <c r="D4571" s="28" t="s">
        <v>968</v>
      </c>
    </row>
    <row r="4572" spans="1:4">
      <c r="A4572" s="28" t="s">
        <v>1830</v>
      </c>
      <c r="B4572" s="28">
        <v>539402</v>
      </c>
      <c r="C4572" s="28" t="s">
        <v>1451</v>
      </c>
      <c r="D4572" s="28" t="s">
        <v>130</v>
      </c>
    </row>
    <row r="4573" spans="1:4">
      <c r="A4573" s="28" t="s">
        <v>1829</v>
      </c>
      <c r="B4573" s="28">
        <v>526775</v>
      </c>
      <c r="C4573" s="28" t="s">
        <v>1451</v>
      </c>
      <c r="D4573" s="28" t="s">
        <v>1513</v>
      </c>
    </row>
    <row r="4574" spans="1:4">
      <c r="A4574" s="28" t="s">
        <v>1828</v>
      </c>
      <c r="B4574" s="28">
        <v>540145</v>
      </c>
      <c r="C4574" s="28" t="s">
        <v>1451</v>
      </c>
      <c r="D4574" s="28" t="s">
        <v>188</v>
      </c>
    </row>
    <row r="4575" spans="1:4">
      <c r="A4575" s="28" t="s">
        <v>1827</v>
      </c>
      <c r="B4575" s="28">
        <v>530403</v>
      </c>
      <c r="C4575" s="28" t="s">
        <v>1451</v>
      </c>
      <c r="D4575" s="28" t="s">
        <v>846</v>
      </c>
    </row>
    <row r="4576" spans="1:4">
      <c r="A4576" s="28" t="s">
        <v>1826</v>
      </c>
      <c r="B4576" s="28">
        <v>513397</v>
      </c>
      <c r="C4576" s="28" t="s">
        <v>1451</v>
      </c>
      <c r="D4576" s="28" t="s">
        <v>139</v>
      </c>
    </row>
    <row r="4577" spans="1:4">
      <c r="A4577" s="28" t="s">
        <v>1825</v>
      </c>
      <c r="B4577" s="28">
        <v>539543</v>
      </c>
      <c r="C4577" s="28" t="s">
        <v>1451</v>
      </c>
      <c r="D4577" s="28" t="s">
        <v>1507</v>
      </c>
    </row>
    <row r="4578" spans="1:4">
      <c r="A4578" s="28" t="s">
        <v>1824</v>
      </c>
      <c r="B4578" s="28">
        <v>530459</v>
      </c>
      <c r="C4578" s="28" t="s">
        <v>1451</v>
      </c>
      <c r="D4578" s="28" t="s">
        <v>636</v>
      </c>
    </row>
    <row r="4579" spans="1:4">
      <c r="A4579" s="28" t="s">
        <v>1823</v>
      </c>
      <c r="B4579" s="28">
        <v>512175</v>
      </c>
      <c r="C4579" s="28" t="s">
        <v>1451</v>
      </c>
      <c r="D4579" s="28" t="s">
        <v>664</v>
      </c>
    </row>
    <row r="4580" spans="1:4">
      <c r="A4580" s="28" t="s">
        <v>1822</v>
      </c>
      <c r="B4580" s="28">
        <v>530369</v>
      </c>
      <c r="C4580" s="28" t="s">
        <v>1451</v>
      </c>
      <c r="D4580" s="28" t="s">
        <v>809</v>
      </c>
    </row>
    <row r="4581" spans="1:4">
      <c r="A4581" s="28" t="s">
        <v>1821</v>
      </c>
      <c r="B4581" s="28">
        <v>532090</v>
      </c>
      <c r="C4581" s="28" t="s">
        <v>1451</v>
      </c>
      <c r="D4581" s="28" t="s">
        <v>636</v>
      </c>
    </row>
    <row r="4582" spans="1:4">
      <c r="A4582" s="28" t="s">
        <v>1820</v>
      </c>
      <c r="B4582" s="28">
        <v>538918</v>
      </c>
      <c r="C4582" s="28" t="s">
        <v>1451</v>
      </c>
      <c r="D4582" s="28" t="s">
        <v>720</v>
      </c>
    </row>
    <row r="4583" spans="1:4">
      <c r="A4583" s="28" t="s">
        <v>1819</v>
      </c>
      <c r="B4583" s="28">
        <v>540729</v>
      </c>
      <c r="C4583" s="28" t="s">
        <v>1451</v>
      </c>
      <c r="D4583" s="28" t="s">
        <v>188</v>
      </c>
    </row>
    <row r="4584" spans="1:4">
      <c r="A4584" s="28" t="s">
        <v>1818</v>
      </c>
      <c r="B4584" s="28">
        <v>539761</v>
      </c>
      <c r="C4584" s="28" t="s">
        <v>1451</v>
      </c>
      <c r="D4584" s="28" t="s">
        <v>253</v>
      </c>
    </row>
    <row r="4585" spans="1:4">
      <c r="A4585" s="28" t="s">
        <v>1817</v>
      </c>
      <c r="B4585" s="28">
        <v>502589</v>
      </c>
      <c r="C4585" s="28" t="s">
        <v>1451</v>
      </c>
      <c r="D4585" s="28" t="s">
        <v>1371</v>
      </c>
    </row>
    <row r="4586" spans="1:4">
      <c r="A4586" s="28" t="s">
        <v>1816</v>
      </c>
      <c r="B4586" s="28">
        <v>524796</v>
      </c>
      <c r="C4586" s="28" t="s">
        <v>1451</v>
      </c>
      <c r="D4586" s="28" t="s">
        <v>188</v>
      </c>
    </row>
    <row r="4587" spans="1:4">
      <c r="A4587" s="28" t="s">
        <v>1815</v>
      </c>
      <c r="B4587" s="28" t="s">
        <v>1451</v>
      </c>
      <c r="C4587" s="28" t="s">
        <v>1814</v>
      </c>
      <c r="D4587" s="28" t="s">
        <v>1596</v>
      </c>
    </row>
    <row r="4588" spans="1:4">
      <c r="A4588" s="28" t="s">
        <v>1813</v>
      </c>
      <c r="B4588" s="28">
        <v>531444</v>
      </c>
      <c r="C4588" s="28" t="s">
        <v>1451</v>
      </c>
      <c r="D4588" s="28" t="s">
        <v>403</v>
      </c>
    </row>
    <row r="4589" spans="1:4">
      <c r="A4589" s="28" t="s">
        <v>1812</v>
      </c>
      <c r="B4589" s="28">
        <v>500439</v>
      </c>
      <c r="C4589" s="28" t="s">
        <v>1811</v>
      </c>
      <c r="D4589" s="28" t="s">
        <v>720</v>
      </c>
    </row>
    <row r="4590" spans="1:4">
      <c r="A4590" s="28" t="s">
        <v>1810</v>
      </c>
      <c r="B4590" s="28">
        <v>513534</v>
      </c>
      <c r="C4590" s="28" t="s">
        <v>1451</v>
      </c>
      <c r="D4590" s="28" t="s">
        <v>1566</v>
      </c>
    </row>
    <row r="4591" spans="1:4">
      <c r="A4591" s="28" t="s">
        <v>1809</v>
      </c>
      <c r="B4591" s="28">
        <v>514175</v>
      </c>
      <c r="C4591" s="28" t="s">
        <v>1808</v>
      </c>
      <c r="D4591" s="28" t="s">
        <v>636</v>
      </c>
    </row>
    <row r="4592" spans="1:4">
      <c r="A4592" s="28" t="s">
        <v>1807</v>
      </c>
      <c r="B4592" s="28">
        <v>534392</v>
      </c>
      <c r="C4592" s="28" t="s">
        <v>1806</v>
      </c>
      <c r="D4592" s="28" t="s">
        <v>139</v>
      </c>
    </row>
    <row r="4593" spans="1:4">
      <c r="A4593" s="28" t="s">
        <v>1805</v>
      </c>
      <c r="B4593" s="28">
        <v>502986</v>
      </c>
      <c r="C4593" s="28" t="s">
        <v>1804</v>
      </c>
      <c r="D4593" s="28" t="s">
        <v>636</v>
      </c>
    </row>
    <row r="4594" spans="1:4">
      <c r="A4594" s="28" t="s">
        <v>1803</v>
      </c>
      <c r="B4594" s="28">
        <v>541578</v>
      </c>
      <c r="C4594" s="28" t="s">
        <v>1802</v>
      </c>
      <c r="D4594" s="28" t="s">
        <v>705</v>
      </c>
    </row>
    <row r="4595" spans="1:4">
      <c r="A4595" s="28" t="s">
        <v>1801</v>
      </c>
      <c r="B4595" s="28">
        <v>540180</v>
      </c>
      <c r="C4595" s="28" t="s">
        <v>1800</v>
      </c>
      <c r="D4595" s="28" t="s">
        <v>846</v>
      </c>
    </row>
    <row r="4596" spans="1:4">
      <c r="A4596" s="28" t="s">
        <v>1799</v>
      </c>
      <c r="B4596" s="28">
        <v>512511</v>
      </c>
      <c r="C4596" s="28" t="s">
        <v>1451</v>
      </c>
      <c r="D4596" s="28" t="s">
        <v>1467</v>
      </c>
    </row>
    <row r="4597" spans="1:4">
      <c r="A4597" s="28" t="s">
        <v>1798</v>
      </c>
      <c r="B4597" s="28">
        <v>531574</v>
      </c>
      <c r="C4597" s="28" t="s">
        <v>1451</v>
      </c>
      <c r="D4597" s="28" t="s">
        <v>642</v>
      </c>
    </row>
    <row r="4598" spans="1:4">
      <c r="A4598" s="28" t="s">
        <v>1797</v>
      </c>
      <c r="B4598" s="28" t="s">
        <v>1451</v>
      </c>
      <c r="C4598" s="28" t="s">
        <v>1796</v>
      </c>
      <c r="D4598" s="28" t="s">
        <v>1449</v>
      </c>
    </row>
    <row r="4599" spans="1:4">
      <c r="A4599" s="28" t="s">
        <v>1795</v>
      </c>
      <c r="B4599" s="28">
        <v>533156</v>
      </c>
      <c r="C4599" s="28" t="s">
        <v>1794</v>
      </c>
      <c r="D4599" s="28" t="s">
        <v>642</v>
      </c>
    </row>
    <row r="4600" spans="1:4">
      <c r="A4600" s="28" t="s">
        <v>1793</v>
      </c>
      <c r="B4600" s="28">
        <v>538634</v>
      </c>
      <c r="C4600" s="28" t="s">
        <v>1451</v>
      </c>
      <c r="D4600" s="28" t="s">
        <v>188</v>
      </c>
    </row>
    <row r="4601" spans="1:4">
      <c r="A4601" s="28" t="s">
        <v>1792</v>
      </c>
      <c r="B4601" s="28">
        <v>533576</v>
      </c>
      <c r="C4601" s="28" t="s">
        <v>1791</v>
      </c>
      <c r="D4601" s="28" t="s">
        <v>1566</v>
      </c>
    </row>
    <row r="4602" spans="1:4">
      <c r="A4602" s="28" t="s">
        <v>1790</v>
      </c>
      <c r="B4602" s="28">
        <v>531650</v>
      </c>
      <c r="C4602" s="28" t="s">
        <v>1451</v>
      </c>
      <c r="D4602" s="28" t="s">
        <v>1467</v>
      </c>
    </row>
    <row r="4603" spans="1:4">
      <c r="A4603" s="28" t="s">
        <v>1789</v>
      </c>
      <c r="B4603" s="28">
        <v>513005</v>
      </c>
      <c r="C4603" s="28" t="s">
        <v>1451</v>
      </c>
      <c r="D4603" s="28" t="s">
        <v>1566</v>
      </c>
    </row>
    <row r="4604" spans="1:4">
      <c r="A4604" s="28" t="s">
        <v>1788</v>
      </c>
      <c r="B4604" s="28">
        <v>511493</v>
      </c>
      <c r="C4604" s="28" t="s">
        <v>1451</v>
      </c>
      <c r="D4604" s="28" t="s">
        <v>720</v>
      </c>
    </row>
    <row r="4605" spans="1:4">
      <c r="A4605" s="28" t="s">
        <v>1787</v>
      </c>
      <c r="B4605" s="28">
        <v>536672</v>
      </c>
      <c r="C4605" s="28" t="s">
        <v>1451</v>
      </c>
      <c r="D4605" s="28" t="s">
        <v>1786</v>
      </c>
    </row>
    <row r="4606" spans="1:4">
      <c r="A4606" s="28" t="s">
        <v>1785</v>
      </c>
      <c r="B4606" s="28">
        <v>500295</v>
      </c>
      <c r="C4606" s="28" t="s">
        <v>1784</v>
      </c>
      <c r="D4606" s="28" t="s">
        <v>1783</v>
      </c>
    </row>
    <row r="4607" spans="1:4">
      <c r="A4607" s="28" t="s">
        <v>1782</v>
      </c>
      <c r="B4607" s="28">
        <v>533056</v>
      </c>
      <c r="C4607" s="28" t="s">
        <v>1451</v>
      </c>
      <c r="D4607" s="28" t="s">
        <v>677</v>
      </c>
    </row>
    <row r="4608" spans="1:4">
      <c r="A4608" s="28" t="s">
        <v>1781</v>
      </c>
      <c r="B4608" s="28">
        <v>522267</v>
      </c>
      <c r="C4608" s="28" t="s">
        <v>1451</v>
      </c>
      <c r="D4608" s="28" t="s">
        <v>231</v>
      </c>
    </row>
    <row r="4609" spans="1:4">
      <c r="A4609" s="28" t="s">
        <v>1780</v>
      </c>
      <c r="B4609" s="28">
        <v>503657</v>
      </c>
      <c r="C4609" s="28" t="s">
        <v>1451</v>
      </c>
      <c r="D4609" s="28" t="s">
        <v>1779</v>
      </c>
    </row>
    <row r="4610" spans="1:4">
      <c r="A4610" s="28" t="s">
        <v>1778</v>
      </c>
      <c r="B4610" s="28">
        <v>542046</v>
      </c>
      <c r="C4610" s="28" t="s">
        <v>1451</v>
      </c>
      <c r="D4610" s="28" t="s">
        <v>642</v>
      </c>
    </row>
    <row r="4611" spans="1:4">
      <c r="A4611" s="28" t="s">
        <v>1777</v>
      </c>
      <c r="B4611" s="28">
        <v>540252</v>
      </c>
      <c r="C4611" s="28" t="s">
        <v>1451</v>
      </c>
      <c r="D4611" s="28" t="s">
        <v>763</v>
      </c>
    </row>
    <row r="4612" spans="1:4">
      <c r="A4612" s="28" t="s">
        <v>1776</v>
      </c>
      <c r="B4612" s="28">
        <v>511523</v>
      </c>
      <c r="C4612" s="28" t="s">
        <v>1451</v>
      </c>
      <c r="D4612" s="28" t="s">
        <v>188</v>
      </c>
    </row>
    <row r="4613" spans="1:4">
      <c r="A4613" s="28" t="s">
        <v>1775</v>
      </c>
      <c r="B4613" s="28">
        <v>539132</v>
      </c>
      <c r="C4613" s="28" t="s">
        <v>1451</v>
      </c>
      <c r="D4613" s="28" t="s">
        <v>1362</v>
      </c>
    </row>
    <row r="4614" spans="1:4">
      <c r="A4614" s="28" t="s">
        <v>1774</v>
      </c>
      <c r="B4614" s="28">
        <v>526755</v>
      </c>
      <c r="C4614" s="28" t="s">
        <v>1451</v>
      </c>
      <c r="D4614" s="28" t="s">
        <v>1527</v>
      </c>
    </row>
    <row r="4615" spans="1:4">
      <c r="A4615" s="28" t="s">
        <v>1773</v>
      </c>
      <c r="B4615" s="28">
        <v>505232</v>
      </c>
      <c r="C4615" s="28" t="s">
        <v>1451</v>
      </c>
      <c r="D4615" s="28" t="s">
        <v>705</v>
      </c>
    </row>
    <row r="4616" spans="1:4">
      <c r="A4616" s="28" t="s">
        <v>1772</v>
      </c>
      <c r="B4616" s="28">
        <v>523261</v>
      </c>
      <c r="C4616" s="28" t="s">
        <v>1770</v>
      </c>
      <c r="D4616" s="28" t="s">
        <v>560</v>
      </c>
    </row>
    <row r="4617" spans="1:4">
      <c r="A4617" s="28" t="s">
        <v>1771</v>
      </c>
      <c r="B4617" s="28">
        <v>523261</v>
      </c>
      <c r="C4617" s="28" t="s">
        <v>1770</v>
      </c>
      <c r="D4617" s="28" t="s">
        <v>560</v>
      </c>
    </row>
    <row r="4618" spans="1:4">
      <c r="A4618" s="28" t="s">
        <v>1769</v>
      </c>
      <c r="B4618" s="28">
        <v>524038</v>
      </c>
      <c r="C4618" s="28" t="s">
        <v>1451</v>
      </c>
      <c r="D4618" s="28" t="s">
        <v>397</v>
      </c>
    </row>
    <row r="4619" spans="1:4">
      <c r="A4619" s="28" t="s">
        <v>1768</v>
      </c>
      <c r="B4619" s="28">
        <v>512060</v>
      </c>
      <c r="C4619" s="28" t="s">
        <v>1767</v>
      </c>
      <c r="D4619" s="28" t="s">
        <v>1467</v>
      </c>
    </row>
    <row r="4620" spans="1:4">
      <c r="A4620" s="28" t="s">
        <v>1766</v>
      </c>
      <c r="B4620" s="28">
        <v>516098</v>
      </c>
      <c r="C4620" s="28" t="s">
        <v>1451</v>
      </c>
      <c r="D4620" s="28" t="s">
        <v>636</v>
      </c>
    </row>
    <row r="4621" spans="1:4">
      <c r="A4621" s="28" t="s">
        <v>1765</v>
      </c>
      <c r="B4621" s="28">
        <v>526953</v>
      </c>
      <c r="C4621" s="28" t="s">
        <v>1764</v>
      </c>
      <c r="D4621" s="28" t="s">
        <v>188</v>
      </c>
    </row>
    <row r="4622" spans="1:4">
      <c r="A4622" s="28" t="s">
        <v>1763</v>
      </c>
      <c r="B4622" s="28" t="s">
        <v>1451</v>
      </c>
      <c r="C4622" s="28" t="s">
        <v>1762</v>
      </c>
      <c r="D4622" s="28" t="s">
        <v>1449</v>
      </c>
    </row>
    <row r="4623" spans="1:4">
      <c r="A4623" s="28" t="s">
        <v>1761</v>
      </c>
      <c r="B4623" s="28">
        <v>512229</v>
      </c>
      <c r="C4623" s="28" t="s">
        <v>1451</v>
      </c>
      <c r="D4623" s="28" t="s">
        <v>928</v>
      </c>
    </row>
    <row r="4624" spans="1:4">
      <c r="A4624" s="28" t="s">
        <v>1760</v>
      </c>
      <c r="B4624" s="28">
        <v>512229</v>
      </c>
      <c r="C4624" s="28" t="s">
        <v>1451</v>
      </c>
      <c r="D4624" s="28" t="s">
        <v>928</v>
      </c>
    </row>
    <row r="4625" spans="1:4">
      <c r="A4625" s="28" t="s">
        <v>1759</v>
      </c>
      <c r="B4625" s="28">
        <v>531695</v>
      </c>
      <c r="C4625" s="28" t="s">
        <v>1451</v>
      </c>
      <c r="D4625" s="28" t="s">
        <v>1663</v>
      </c>
    </row>
    <row r="4626" spans="1:4">
      <c r="A4626" s="28" t="s">
        <v>1758</v>
      </c>
      <c r="B4626" s="28">
        <v>531950</v>
      </c>
      <c r="C4626" s="28" t="s">
        <v>1451</v>
      </c>
      <c r="D4626" s="28" t="s">
        <v>661</v>
      </c>
    </row>
    <row r="4627" spans="1:4">
      <c r="A4627" s="28" t="s">
        <v>1757</v>
      </c>
      <c r="B4627" s="28">
        <v>515099</v>
      </c>
      <c r="C4627" s="28" t="s">
        <v>1451</v>
      </c>
      <c r="D4627" s="28" t="s">
        <v>1756</v>
      </c>
    </row>
    <row r="4628" spans="1:4">
      <c r="A4628" s="28" t="s">
        <v>1755</v>
      </c>
      <c r="B4628" s="28" t="s">
        <v>1451</v>
      </c>
      <c r="C4628" s="28" t="s">
        <v>1754</v>
      </c>
      <c r="D4628" s="28" t="s">
        <v>1449</v>
      </c>
    </row>
    <row r="4629" spans="1:4">
      <c r="A4629" s="28" t="s">
        <v>1753</v>
      </c>
      <c r="B4629" s="28">
        <v>520113</v>
      </c>
      <c r="C4629" s="28" t="s">
        <v>1751</v>
      </c>
      <c r="D4629" s="28" t="s">
        <v>794</v>
      </c>
    </row>
    <row r="4630" spans="1:4">
      <c r="A4630" s="28" t="s">
        <v>1752</v>
      </c>
      <c r="B4630" s="28">
        <v>520113</v>
      </c>
      <c r="C4630" s="28" t="s">
        <v>1751</v>
      </c>
      <c r="D4630" s="28" t="s">
        <v>794</v>
      </c>
    </row>
    <row r="4631" spans="1:4">
      <c r="A4631" s="28" t="s">
        <v>1750</v>
      </c>
      <c r="B4631" s="28">
        <v>539331</v>
      </c>
      <c r="C4631" s="28" t="s">
        <v>1749</v>
      </c>
      <c r="D4631" s="28" t="s">
        <v>674</v>
      </c>
    </row>
    <row r="4632" spans="1:4">
      <c r="A4632" s="28" t="s">
        <v>1748</v>
      </c>
      <c r="B4632" s="28">
        <v>532953</v>
      </c>
      <c r="C4632" s="28" t="s">
        <v>1747</v>
      </c>
      <c r="D4632" s="28" t="s">
        <v>674</v>
      </c>
    </row>
    <row r="4633" spans="1:4">
      <c r="A4633" s="28" t="s">
        <v>1746</v>
      </c>
      <c r="B4633" s="28">
        <v>537524</v>
      </c>
      <c r="C4633" s="28" t="s">
        <v>1451</v>
      </c>
      <c r="D4633" s="28" t="s">
        <v>221</v>
      </c>
    </row>
    <row r="4634" spans="1:4">
      <c r="A4634" s="28" t="s">
        <v>1745</v>
      </c>
      <c r="B4634" s="28">
        <v>538732</v>
      </c>
      <c r="C4634" s="28" t="s">
        <v>1451</v>
      </c>
      <c r="D4634" s="28" t="s">
        <v>720</v>
      </c>
    </row>
    <row r="4635" spans="1:4">
      <c r="A4635" s="28" t="s">
        <v>1744</v>
      </c>
      <c r="B4635" s="28">
        <v>523796</v>
      </c>
      <c r="C4635" s="28" t="s">
        <v>1743</v>
      </c>
      <c r="D4635" s="28" t="s">
        <v>1527</v>
      </c>
    </row>
    <row r="4636" spans="1:4">
      <c r="A4636" s="28" t="s">
        <v>1742</v>
      </c>
      <c r="B4636" s="28">
        <v>503349</v>
      </c>
      <c r="C4636" s="28" t="s">
        <v>1451</v>
      </c>
      <c r="D4636" s="28" t="s">
        <v>636</v>
      </c>
    </row>
    <row r="4637" spans="1:4">
      <c r="A4637" s="28" t="s">
        <v>1741</v>
      </c>
      <c r="B4637" s="28">
        <v>531234</v>
      </c>
      <c r="C4637" s="28" t="s">
        <v>1451</v>
      </c>
      <c r="D4637" s="28" t="s">
        <v>1371</v>
      </c>
    </row>
    <row r="4638" spans="1:4">
      <c r="A4638" s="28" t="s">
        <v>1740</v>
      </c>
      <c r="B4638" s="28">
        <v>531234</v>
      </c>
      <c r="C4638" s="28" t="s">
        <v>1451</v>
      </c>
      <c r="D4638" s="28" t="s">
        <v>1371</v>
      </c>
    </row>
    <row r="4639" spans="1:4">
      <c r="A4639" s="28" t="s">
        <v>1739</v>
      </c>
      <c r="B4639" s="28">
        <v>511389</v>
      </c>
      <c r="C4639" s="28" t="s">
        <v>1738</v>
      </c>
      <c r="D4639" s="28" t="s">
        <v>349</v>
      </c>
    </row>
    <row r="4640" spans="1:4">
      <c r="A4640" s="28" t="s">
        <v>1737</v>
      </c>
      <c r="B4640" s="28">
        <v>531717</v>
      </c>
      <c r="C4640" s="28" t="s">
        <v>1736</v>
      </c>
      <c r="D4640" s="28" t="s">
        <v>121</v>
      </c>
    </row>
    <row r="4641" spans="1:4">
      <c r="A4641" s="28" t="s">
        <v>1735</v>
      </c>
      <c r="B4641" s="28">
        <v>539659</v>
      </c>
      <c r="C4641" s="28" t="s">
        <v>1451</v>
      </c>
      <c r="D4641" s="28" t="s">
        <v>323</v>
      </c>
    </row>
    <row r="4642" spans="1:4">
      <c r="A4642" s="28" t="s">
        <v>1734</v>
      </c>
      <c r="B4642" s="28">
        <v>523724</v>
      </c>
      <c r="C4642" s="28" t="s">
        <v>1733</v>
      </c>
      <c r="D4642" s="28" t="s">
        <v>642</v>
      </c>
    </row>
    <row r="4643" spans="1:4">
      <c r="A4643" s="28" t="s">
        <v>1732</v>
      </c>
      <c r="B4643" s="28">
        <v>531069</v>
      </c>
      <c r="C4643" s="28" t="s">
        <v>1451</v>
      </c>
      <c r="D4643" s="28" t="s">
        <v>1362</v>
      </c>
    </row>
    <row r="4644" spans="1:4">
      <c r="A4644" s="28" t="s">
        <v>1731</v>
      </c>
      <c r="B4644" s="28">
        <v>530151</v>
      </c>
      <c r="C4644" s="28" t="s">
        <v>1451</v>
      </c>
      <c r="D4644" s="28" t="s">
        <v>928</v>
      </c>
    </row>
    <row r="4645" spans="1:4">
      <c r="A4645" s="28" t="s">
        <v>1730</v>
      </c>
      <c r="B4645" s="28">
        <v>532401</v>
      </c>
      <c r="C4645" s="28" t="s">
        <v>1729</v>
      </c>
      <c r="D4645" s="28" t="s">
        <v>639</v>
      </c>
    </row>
    <row r="4646" spans="1:4">
      <c r="A4646" s="28" t="s">
        <v>1728</v>
      </c>
      <c r="B4646" s="28">
        <v>537820</v>
      </c>
      <c r="C4646" s="28" t="s">
        <v>1727</v>
      </c>
      <c r="D4646" s="28" t="s">
        <v>720</v>
      </c>
    </row>
    <row r="4647" spans="1:4">
      <c r="A4647" s="28" t="s">
        <v>1726</v>
      </c>
      <c r="B4647" s="28">
        <v>531334</v>
      </c>
      <c r="C4647" s="28" t="s">
        <v>1451</v>
      </c>
      <c r="D4647" s="28" t="s">
        <v>1467</v>
      </c>
    </row>
    <row r="4648" spans="1:4">
      <c r="A4648" s="28" t="s">
        <v>1725</v>
      </c>
      <c r="B4648" s="28">
        <v>530961</v>
      </c>
      <c r="C4648" s="28" t="s">
        <v>1724</v>
      </c>
      <c r="D4648" s="28" t="s">
        <v>121</v>
      </c>
    </row>
    <row r="4649" spans="1:4">
      <c r="A4649" s="28" t="s">
        <v>1723</v>
      </c>
      <c r="B4649" s="28">
        <v>542655</v>
      </c>
      <c r="C4649" s="28" t="s">
        <v>1722</v>
      </c>
      <c r="D4649" s="28" t="s">
        <v>1555</v>
      </c>
    </row>
    <row r="4650" spans="1:4">
      <c r="A4650" s="28" t="s">
        <v>1721</v>
      </c>
      <c r="B4650" s="28">
        <v>531518</v>
      </c>
      <c r="C4650" s="28" t="s">
        <v>1451</v>
      </c>
      <c r="D4650" s="28" t="s">
        <v>130</v>
      </c>
    </row>
    <row r="4651" spans="1:4">
      <c r="A4651" s="28" t="s">
        <v>1720</v>
      </c>
      <c r="B4651" s="28">
        <v>519307</v>
      </c>
      <c r="C4651" s="28" t="s">
        <v>1451</v>
      </c>
      <c r="D4651" s="28" t="s">
        <v>121</v>
      </c>
    </row>
    <row r="4652" spans="1:4">
      <c r="A4652" s="28" t="s">
        <v>1719</v>
      </c>
      <c r="B4652" s="28">
        <v>530477</v>
      </c>
      <c r="C4652" s="28" t="s">
        <v>1451</v>
      </c>
      <c r="D4652" s="28" t="s">
        <v>188</v>
      </c>
    </row>
    <row r="4653" spans="1:4">
      <c r="A4653" s="28" t="s">
        <v>1718</v>
      </c>
      <c r="B4653" s="28">
        <v>530477</v>
      </c>
      <c r="C4653" s="28" t="s">
        <v>1451</v>
      </c>
      <c r="D4653" s="28" t="s">
        <v>188</v>
      </c>
    </row>
    <row r="4654" spans="1:4">
      <c r="A4654" s="28" t="s">
        <v>1717</v>
      </c>
      <c r="B4654" s="28">
        <v>506196</v>
      </c>
      <c r="C4654" s="28" t="s">
        <v>1451</v>
      </c>
      <c r="D4654" s="28" t="s">
        <v>928</v>
      </c>
    </row>
    <row r="4655" spans="1:4">
      <c r="A4655" s="28" t="s">
        <v>1716</v>
      </c>
      <c r="B4655" s="28">
        <v>519373</v>
      </c>
      <c r="C4655" s="28" t="s">
        <v>1715</v>
      </c>
      <c r="D4655" s="28" t="s">
        <v>1362</v>
      </c>
    </row>
    <row r="4656" spans="1:4">
      <c r="A4656" s="28" t="s">
        <v>1714</v>
      </c>
      <c r="B4656" s="28">
        <v>524394</v>
      </c>
      <c r="C4656" s="28" t="s">
        <v>1713</v>
      </c>
      <c r="D4656" s="28" t="s">
        <v>824</v>
      </c>
    </row>
    <row r="4657" spans="1:4">
      <c r="A4657" s="28" t="s">
        <v>1712</v>
      </c>
      <c r="B4657" s="28">
        <v>504380</v>
      </c>
      <c r="C4657" s="28" t="s">
        <v>1451</v>
      </c>
      <c r="D4657" s="28" t="s">
        <v>928</v>
      </c>
    </row>
    <row r="4658" spans="1:4">
      <c r="A4658" s="28" t="s">
        <v>1711</v>
      </c>
      <c r="B4658" s="28">
        <v>524200</v>
      </c>
      <c r="C4658" s="28" t="s">
        <v>1710</v>
      </c>
      <c r="D4658" s="28" t="s">
        <v>397</v>
      </c>
    </row>
    <row r="4659" spans="1:4">
      <c r="A4659" s="28" t="s">
        <v>1709</v>
      </c>
      <c r="B4659" s="28">
        <v>534639</v>
      </c>
      <c r="C4659" s="28" t="s">
        <v>1451</v>
      </c>
      <c r="D4659" s="28" t="s">
        <v>846</v>
      </c>
    </row>
    <row r="4660" spans="1:4">
      <c r="A4660" s="28" t="s">
        <v>1708</v>
      </c>
      <c r="B4660" s="28">
        <v>517015</v>
      </c>
      <c r="C4660" s="28" t="s">
        <v>1707</v>
      </c>
      <c r="D4660" s="28" t="s">
        <v>1706</v>
      </c>
    </row>
    <row r="4661" spans="1:4">
      <c r="A4661" s="28" t="s">
        <v>1705</v>
      </c>
      <c r="B4661" s="28" t="s">
        <v>1451</v>
      </c>
      <c r="C4661" s="28" t="s">
        <v>1704</v>
      </c>
      <c r="D4661" s="28" t="s">
        <v>1449</v>
      </c>
    </row>
    <row r="4662" spans="1:4">
      <c r="A4662" s="28" t="s">
        <v>1703</v>
      </c>
      <c r="B4662" s="28">
        <v>531051</v>
      </c>
      <c r="C4662" s="28" t="s">
        <v>1451</v>
      </c>
      <c r="D4662" s="28" t="s">
        <v>720</v>
      </c>
    </row>
    <row r="4663" spans="1:4">
      <c r="A4663" s="28" t="s">
        <v>1702</v>
      </c>
      <c r="B4663" s="28">
        <v>524129</v>
      </c>
      <c r="C4663" s="28" t="s">
        <v>1701</v>
      </c>
      <c r="D4663" s="28" t="s">
        <v>1698</v>
      </c>
    </row>
    <row r="4664" spans="1:4">
      <c r="A4664" s="28" t="s">
        <v>1700</v>
      </c>
      <c r="B4664" s="28">
        <v>524129</v>
      </c>
      <c r="C4664" s="28" t="s">
        <v>1699</v>
      </c>
      <c r="D4664" s="28" t="s">
        <v>1698</v>
      </c>
    </row>
    <row r="4665" spans="1:4">
      <c r="A4665" s="28" t="s">
        <v>1697</v>
      </c>
      <c r="B4665" s="28">
        <v>530401</v>
      </c>
      <c r="C4665" s="28" t="s">
        <v>1451</v>
      </c>
      <c r="D4665" s="28" t="s">
        <v>397</v>
      </c>
    </row>
    <row r="4666" spans="1:4">
      <c r="A4666" s="28" t="s">
        <v>1696</v>
      </c>
      <c r="B4666" s="28">
        <v>532613</v>
      </c>
      <c r="C4666" s="28" t="s">
        <v>1695</v>
      </c>
      <c r="D4666" s="28" t="s">
        <v>928</v>
      </c>
    </row>
    <row r="4667" spans="1:4">
      <c r="A4667" s="28" t="s">
        <v>1694</v>
      </c>
      <c r="B4667" s="28">
        <v>507880</v>
      </c>
      <c r="C4667" s="28" t="s">
        <v>1693</v>
      </c>
      <c r="D4667" s="28" t="s">
        <v>763</v>
      </c>
    </row>
    <row r="4668" spans="1:4">
      <c r="A4668" s="28" t="s">
        <v>1692</v>
      </c>
      <c r="B4668" s="28">
        <v>514302</v>
      </c>
      <c r="C4668" s="28" t="s">
        <v>1451</v>
      </c>
      <c r="D4668" s="28" t="s">
        <v>636</v>
      </c>
    </row>
    <row r="4669" spans="1:4">
      <c r="A4669" s="28" t="s">
        <v>1691</v>
      </c>
      <c r="B4669" s="28">
        <v>511726</v>
      </c>
      <c r="C4669" s="28" t="s">
        <v>1690</v>
      </c>
      <c r="D4669" s="28" t="s">
        <v>642</v>
      </c>
    </row>
    <row r="4670" spans="1:4">
      <c r="A4670" s="28" t="s">
        <v>1689</v>
      </c>
      <c r="B4670" s="28">
        <v>530627</v>
      </c>
      <c r="C4670" s="28" t="s">
        <v>1451</v>
      </c>
      <c r="D4670" s="28" t="s">
        <v>121</v>
      </c>
    </row>
    <row r="4671" spans="1:4">
      <c r="A4671" s="28" t="s">
        <v>1688</v>
      </c>
      <c r="B4671" s="28">
        <v>519457</v>
      </c>
      <c r="C4671" s="28" t="s">
        <v>1451</v>
      </c>
      <c r="D4671" s="28" t="s">
        <v>560</v>
      </c>
    </row>
    <row r="4672" spans="1:4">
      <c r="A4672" s="28" t="s">
        <v>1687</v>
      </c>
      <c r="B4672" s="28">
        <v>530521</v>
      </c>
      <c r="C4672" s="28" t="s">
        <v>1451</v>
      </c>
      <c r="D4672" s="28" t="s">
        <v>763</v>
      </c>
    </row>
    <row r="4673" spans="1:4">
      <c r="A4673" s="28" t="s">
        <v>1686</v>
      </c>
      <c r="B4673" s="28">
        <v>539167</v>
      </c>
      <c r="C4673" s="28" t="s">
        <v>1451</v>
      </c>
      <c r="D4673" s="28" t="s">
        <v>720</v>
      </c>
    </row>
    <row r="4674" spans="1:4">
      <c r="A4674" s="28" t="s">
        <v>1685</v>
      </c>
      <c r="B4674" s="28">
        <v>532354</v>
      </c>
      <c r="C4674" s="28" t="s">
        <v>1451</v>
      </c>
      <c r="D4674" s="28" t="s">
        <v>1341</v>
      </c>
    </row>
    <row r="4675" spans="1:4">
      <c r="A4675" s="28" t="s">
        <v>1684</v>
      </c>
      <c r="B4675" s="28">
        <v>532372</v>
      </c>
      <c r="C4675" s="28" t="s">
        <v>1451</v>
      </c>
      <c r="D4675" s="28" t="s">
        <v>1341</v>
      </c>
    </row>
    <row r="4676" spans="1:4">
      <c r="A4676" s="28" t="s">
        <v>1683</v>
      </c>
      <c r="B4676" s="28">
        <v>534741</v>
      </c>
      <c r="C4676" s="28" t="s">
        <v>1451</v>
      </c>
      <c r="D4676" s="28" t="s">
        <v>253</v>
      </c>
    </row>
    <row r="4677" spans="1:4">
      <c r="A4677" s="28" t="s">
        <v>1682</v>
      </c>
      <c r="B4677" s="28">
        <v>531126</v>
      </c>
      <c r="C4677" s="28" t="s">
        <v>1451</v>
      </c>
      <c r="D4677" s="28" t="s">
        <v>1341</v>
      </c>
    </row>
    <row r="4678" spans="1:4">
      <c r="A4678" s="28" t="s">
        <v>1681</v>
      </c>
      <c r="B4678" s="28">
        <v>532721</v>
      </c>
      <c r="C4678" s="28" t="s">
        <v>1680</v>
      </c>
      <c r="D4678" s="28" t="s">
        <v>1566</v>
      </c>
    </row>
    <row r="4679" spans="1:4">
      <c r="A4679" s="28" t="s">
        <v>1679</v>
      </c>
      <c r="B4679" s="28">
        <v>531025</v>
      </c>
      <c r="C4679" s="28" t="s">
        <v>1451</v>
      </c>
      <c r="D4679" s="28" t="s">
        <v>661</v>
      </c>
    </row>
    <row r="4680" spans="1:4">
      <c r="A4680" s="28" t="s">
        <v>1678</v>
      </c>
      <c r="B4680" s="28">
        <v>506146</v>
      </c>
      <c r="C4680" s="28" t="s">
        <v>1677</v>
      </c>
      <c r="D4680" s="28" t="s">
        <v>636</v>
      </c>
    </row>
    <row r="4681" spans="1:4">
      <c r="A4681" s="28" t="s">
        <v>1676</v>
      </c>
      <c r="B4681" s="28">
        <v>509055</v>
      </c>
      <c r="C4681" s="28" t="s">
        <v>1675</v>
      </c>
      <c r="D4681" s="28" t="s">
        <v>403</v>
      </c>
    </row>
    <row r="4682" spans="1:4">
      <c r="A4682" s="28" t="s">
        <v>1674</v>
      </c>
      <c r="B4682" s="28">
        <v>540097</v>
      </c>
      <c r="C4682" s="28" t="s">
        <v>1451</v>
      </c>
      <c r="D4682" s="28" t="s">
        <v>661</v>
      </c>
    </row>
    <row r="4683" spans="1:4">
      <c r="A4683" s="28" t="s">
        <v>1673</v>
      </c>
      <c r="B4683" s="28">
        <v>532411</v>
      </c>
      <c r="C4683" s="28" t="s">
        <v>1672</v>
      </c>
      <c r="D4683" s="28" t="s">
        <v>1341</v>
      </c>
    </row>
    <row r="4684" spans="1:4">
      <c r="A4684" s="28" t="s">
        <v>1671</v>
      </c>
      <c r="B4684" s="28">
        <v>539398</v>
      </c>
      <c r="C4684" s="28" t="s">
        <v>1451</v>
      </c>
      <c r="D4684" s="28" t="s">
        <v>231</v>
      </c>
    </row>
    <row r="4685" spans="1:4">
      <c r="A4685" s="28" t="s">
        <v>1670</v>
      </c>
      <c r="B4685" s="28">
        <v>538598</v>
      </c>
      <c r="C4685" s="28" t="s">
        <v>1451</v>
      </c>
      <c r="D4685" s="28" t="s">
        <v>636</v>
      </c>
    </row>
    <row r="4686" spans="1:4">
      <c r="A4686" s="28" t="s">
        <v>1669</v>
      </c>
      <c r="B4686" s="28">
        <v>516072</v>
      </c>
      <c r="C4686" s="28" t="s">
        <v>1668</v>
      </c>
      <c r="D4686" s="28" t="s">
        <v>397</v>
      </c>
    </row>
    <row r="4687" spans="1:4">
      <c r="A4687" s="28" t="s">
        <v>1667</v>
      </c>
      <c r="B4687" s="28">
        <v>512064</v>
      </c>
      <c r="C4687" s="28" t="s">
        <v>1666</v>
      </c>
      <c r="D4687" s="28" t="s">
        <v>1467</v>
      </c>
    </row>
    <row r="4688" spans="1:4">
      <c r="A4688" s="28" t="s">
        <v>1665</v>
      </c>
      <c r="B4688" s="28">
        <v>526441</v>
      </c>
      <c r="C4688" s="28" t="s">
        <v>1451</v>
      </c>
      <c r="D4688" s="28" t="s">
        <v>957</v>
      </c>
    </row>
    <row r="4689" spans="1:4">
      <c r="A4689" s="28" t="s">
        <v>1664</v>
      </c>
      <c r="B4689" s="28">
        <v>531668</v>
      </c>
      <c r="C4689" s="28" t="s">
        <v>1451</v>
      </c>
      <c r="D4689" s="28" t="s">
        <v>1663</v>
      </c>
    </row>
    <row r="4690" spans="1:4">
      <c r="A4690" s="28" t="s">
        <v>1662</v>
      </c>
      <c r="B4690" s="28">
        <v>524711</v>
      </c>
      <c r="C4690" s="28" t="s">
        <v>1451</v>
      </c>
      <c r="D4690" s="28" t="s">
        <v>188</v>
      </c>
    </row>
    <row r="4691" spans="1:4">
      <c r="A4691" s="28" t="s">
        <v>1661</v>
      </c>
      <c r="B4691" s="28">
        <v>538565</v>
      </c>
      <c r="C4691" s="28" t="s">
        <v>1451</v>
      </c>
      <c r="D4691" s="28" t="s">
        <v>720</v>
      </c>
    </row>
    <row r="4692" spans="1:4">
      <c r="A4692" s="28" t="s">
        <v>1660</v>
      </c>
      <c r="B4692" s="28">
        <v>540823</v>
      </c>
      <c r="C4692" s="28" t="s">
        <v>1451</v>
      </c>
      <c r="D4692" s="28" t="s">
        <v>928</v>
      </c>
    </row>
    <row r="4693" spans="1:4">
      <c r="A4693" s="28" t="s">
        <v>1659</v>
      </c>
      <c r="B4693" s="28">
        <v>541735</v>
      </c>
      <c r="C4693" s="28" t="s">
        <v>1451</v>
      </c>
      <c r="D4693" s="28" t="s">
        <v>647</v>
      </c>
    </row>
    <row r="4694" spans="1:4">
      <c r="A4694" s="28" t="s">
        <v>1658</v>
      </c>
      <c r="B4694" s="28">
        <v>530057</v>
      </c>
      <c r="C4694" s="28" t="s">
        <v>1451</v>
      </c>
      <c r="D4694" s="28" t="s">
        <v>188</v>
      </c>
    </row>
    <row r="4695" spans="1:4">
      <c r="A4695" s="28" t="s">
        <v>1657</v>
      </c>
      <c r="B4695" s="28">
        <v>524576</v>
      </c>
      <c r="C4695" s="28" t="s">
        <v>1451</v>
      </c>
      <c r="D4695" s="28" t="s">
        <v>397</v>
      </c>
    </row>
    <row r="4696" spans="1:4">
      <c r="A4696" s="28" t="s">
        <v>1656</v>
      </c>
      <c r="B4696" s="28">
        <v>532660</v>
      </c>
      <c r="C4696" s="28" t="s">
        <v>1655</v>
      </c>
      <c r="D4696" s="28" t="s">
        <v>188</v>
      </c>
    </row>
    <row r="4697" spans="1:4">
      <c r="A4697" s="28" t="s">
        <v>1654</v>
      </c>
      <c r="B4697" s="28">
        <v>511509</v>
      </c>
      <c r="C4697" s="28" t="s">
        <v>1451</v>
      </c>
      <c r="D4697" s="28" t="s">
        <v>1653</v>
      </c>
    </row>
    <row r="4698" spans="1:4">
      <c r="A4698" s="28" t="s">
        <v>1652</v>
      </c>
      <c r="B4698" s="28">
        <v>509026</v>
      </c>
      <c r="C4698" s="28" t="s">
        <v>1451</v>
      </c>
      <c r="D4698" s="28" t="s">
        <v>253</v>
      </c>
    </row>
    <row r="4699" spans="1:4">
      <c r="A4699" s="28" t="s">
        <v>1651</v>
      </c>
      <c r="B4699" s="28">
        <v>536128</v>
      </c>
      <c r="C4699" s="28" t="s">
        <v>1451</v>
      </c>
      <c r="D4699" s="28" t="s">
        <v>647</v>
      </c>
    </row>
    <row r="4700" spans="1:4">
      <c r="A4700" s="28" t="s">
        <v>1650</v>
      </c>
      <c r="B4700" s="28">
        <v>511333</v>
      </c>
      <c r="C4700" s="28" t="s">
        <v>1649</v>
      </c>
      <c r="D4700" s="28" t="s">
        <v>661</v>
      </c>
    </row>
    <row r="4701" spans="1:4">
      <c r="A4701" s="28" t="s">
        <v>1648</v>
      </c>
      <c r="B4701" s="28">
        <v>534976</v>
      </c>
      <c r="C4701" s="28" t="s">
        <v>1647</v>
      </c>
      <c r="D4701" s="28" t="s">
        <v>1646</v>
      </c>
    </row>
    <row r="4702" spans="1:4">
      <c r="A4702" s="28" t="s">
        <v>1645</v>
      </c>
      <c r="B4702" s="28">
        <v>533427</v>
      </c>
      <c r="C4702" s="28" t="s">
        <v>1451</v>
      </c>
      <c r="D4702" s="28" t="s">
        <v>1644</v>
      </c>
    </row>
    <row r="4703" spans="1:4">
      <c r="A4703" s="28" t="s">
        <v>1643</v>
      </c>
      <c r="B4703" s="28">
        <v>539222</v>
      </c>
      <c r="C4703" s="28" t="s">
        <v>1451</v>
      </c>
      <c r="D4703" s="28" t="s">
        <v>891</v>
      </c>
    </row>
    <row r="4704" spans="1:4">
      <c r="A4704" s="28" t="s">
        <v>1642</v>
      </c>
      <c r="B4704" s="28">
        <v>532822</v>
      </c>
      <c r="C4704" s="28" t="s">
        <v>1641</v>
      </c>
      <c r="D4704" s="28" t="s">
        <v>1640</v>
      </c>
    </row>
    <row r="4705" spans="1:4">
      <c r="A4705" s="28" t="s">
        <v>1639</v>
      </c>
      <c r="B4705" s="28">
        <v>522122</v>
      </c>
      <c r="C4705" s="28" t="s">
        <v>1451</v>
      </c>
      <c r="D4705" s="28" t="s">
        <v>636</v>
      </c>
    </row>
    <row r="4706" spans="1:4">
      <c r="A4706" s="28" t="s">
        <v>1638</v>
      </c>
      <c r="B4706" s="28">
        <v>522122</v>
      </c>
      <c r="C4706" s="28" t="s">
        <v>1451</v>
      </c>
      <c r="D4706" s="28" t="s">
        <v>636</v>
      </c>
    </row>
    <row r="4707" spans="1:4">
      <c r="A4707" s="28" t="s">
        <v>1637</v>
      </c>
      <c r="B4707" s="28">
        <v>509038</v>
      </c>
      <c r="C4707" s="28" t="s">
        <v>1451</v>
      </c>
      <c r="D4707" s="28" t="s">
        <v>720</v>
      </c>
    </row>
    <row r="4708" spans="1:4">
      <c r="A4708" s="28" t="s">
        <v>1636</v>
      </c>
      <c r="B4708" s="28">
        <v>532757</v>
      </c>
      <c r="C4708" s="28" t="s">
        <v>1635</v>
      </c>
      <c r="D4708" s="28" t="s">
        <v>465</v>
      </c>
    </row>
    <row r="4709" spans="1:4">
      <c r="A4709" s="28" t="s">
        <v>1634</v>
      </c>
      <c r="B4709" s="28">
        <v>500575</v>
      </c>
      <c r="C4709" s="28" t="s">
        <v>1633</v>
      </c>
      <c r="D4709" s="28" t="s">
        <v>349</v>
      </c>
    </row>
    <row r="4710" spans="1:4">
      <c r="A4710" s="28" t="s">
        <v>1632</v>
      </c>
      <c r="B4710" s="28">
        <v>512215</v>
      </c>
      <c r="C4710" s="28" t="s">
        <v>1451</v>
      </c>
      <c r="D4710" s="28" t="s">
        <v>661</v>
      </c>
    </row>
    <row r="4711" spans="1:4">
      <c r="A4711" s="28" t="s">
        <v>1631</v>
      </c>
      <c r="B4711" s="28">
        <v>539118</v>
      </c>
      <c r="C4711" s="28" t="s">
        <v>1630</v>
      </c>
      <c r="D4711" s="28" t="s">
        <v>728</v>
      </c>
    </row>
    <row r="4712" spans="1:4">
      <c r="A4712" s="28" t="s">
        <v>1629</v>
      </c>
      <c r="B4712" s="28">
        <v>519331</v>
      </c>
      <c r="C4712" s="28" t="s">
        <v>1451</v>
      </c>
      <c r="D4712" s="28" t="s">
        <v>647</v>
      </c>
    </row>
    <row r="4713" spans="1:4">
      <c r="A4713" s="28" t="s">
        <v>1628</v>
      </c>
      <c r="B4713" s="28">
        <v>509966</v>
      </c>
      <c r="C4713" s="28" t="s">
        <v>1627</v>
      </c>
      <c r="D4713" s="28" t="s">
        <v>1626</v>
      </c>
    </row>
    <row r="4714" spans="1:4">
      <c r="A4714" s="28" t="s">
        <v>1625</v>
      </c>
      <c r="B4714" s="28">
        <v>532893</v>
      </c>
      <c r="C4714" s="28" t="s">
        <v>1451</v>
      </c>
      <c r="D4714" s="28" t="s">
        <v>636</v>
      </c>
    </row>
    <row r="4715" spans="1:4">
      <c r="A4715" s="28" t="s">
        <v>1624</v>
      </c>
      <c r="B4715" s="28">
        <v>517399</v>
      </c>
      <c r="C4715" s="28" t="s">
        <v>1623</v>
      </c>
      <c r="D4715" s="28" t="s">
        <v>349</v>
      </c>
    </row>
    <row r="4716" spans="1:4">
      <c r="A4716" s="28" t="s">
        <v>1622</v>
      </c>
      <c r="B4716" s="28">
        <v>506142</v>
      </c>
      <c r="C4716" s="28" t="s">
        <v>1451</v>
      </c>
      <c r="D4716" s="28" t="s">
        <v>661</v>
      </c>
    </row>
    <row r="4717" spans="1:4">
      <c r="A4717" s="28" t="s">
        <v>1621</v>
      </c>
      <c r="B4717" s="28">
        <v>501391</v>
      </c>
      <c r="C4717" s="28" t="s">
        <v>1451</v>
      </c>
      <c r="D4717" s="28" t="s">
        <v>928</v>
      </c>
    </row>
    <row r="4718" spans="1:4">
      <c r="A4718" s="28" t="s">
        <v>1620</v>
      </c>
      <c r="B4718" s="28">
        <v>504220</v>
      </c>
      <c r="C4718" s="28" t="s">
        <v>1451</v>
      </c>
      <c r="D4718" s="28" t="s">
        <v>231</v>
      </c>
    </row>
    <row r="4719" spans="1:4">
      <c r="A4719" s="28" t="s">
        <v>1619</v>
      </c>
      <c r="B4719" s="28" t="s">
        <v>1451</v>
      </c>
      <c r="C4719" s="28" t="s">
        <v>1618</v>
      </c>
      <c r="D4719" s="28" t="s">
        <v>1596</v>
      </c>
    </row>
    <row r="4720" spans="1:4">
      <c r="A4720" s="28" t="s">
        <v>1617</v>
      </c>
      <c r="B4720" s="28">
        <v>504220</v>
      </c>
      <c r="C4720" s="28" t="s">
        <v>1451</v>
      </c>
      <c r="D4720" s="28" t="s">
        <v>231</v>
      </c>
    </row>
    <row r="4721" spans="1:4">
      <c r="A4721" s="28" t="s">
        <v>1616</v>
      </c>
      <c r="B4721" s="28">
        <v>505583</v>
      </c>
      <c r="C4721" s="28" t="s">
        <v>1451</v>
      </c>
      <c r="D4721" s="28" t="s">
        <v>642</v>
      </c>
    </row>
    <row r="4722" spans="1:4">
      <c r="A4722" s="28" t="s">
        <v>1615</v>
      </c>
      <c r="B4722" s="28">
        <v>541445</v>
      </c>
      <c r="C4722" s="28" t="s">
        <v>1451</v>
      </c>
      <c r="D4722" s="28" t="s">
        <v>674</v>
      </c>
    </row>
    <row r="4723" spans="1:4">
      <c r="A4723" s="28" t="s">
        <v>1614</v>
      </c>
      <c r="B4723" s="28">
        <v>533023</v>
      </c>
      <c r="C4723" s="28" t="s">
        <v>1613</v>
      </c>
      <c r="D4723" s="28" t="s">
        <v>705</v>
      </c>
    </row>
    <row r="4724" spans="1:4">
      <c r="A4724" s="28" t="s">
        <v>1612</v>
      </c>
      <c r="B4724" s="28">
        <v>533023</v>
      </c>
      <c r="C4724" s="28" t="s">
        <v>1611</v>
      </c>
      <c r="D4724" s="28" t="s">
        <v>705</v>
      </c>
    </row>
    <row r="4725" spans="1:4">
      <c r="A4725" s="28" t="s">
        <v>1610</v>
      </c>
      <c r="B4725" s="28">
        <v>503675</v>
      </c>
      <c r="C4725" s="28" t="s">
        <v>1451</v>
      </c>
      <c r="D4725" s="28" t="s">
        <v>1467</v>
      </c>
    </row>
    <row r="4726" spans="1:4">
      <c r="A4726" s="28" t="s">
        <v>1609</v>
      </c>
      <c r="B4726" s="28">
        <v>501370</v>
      </c>
      <c r="C4726" s="28" t="s">
        <v>1451</v>
      </c>
      <c r="D4726" s="28" t="s">
        <v>310</v>
      </c>
    </row>
    <row r="4727" spans="1:4">
      <c r="A4727" s="28" t="s">
        <v>1608</v>
      </c>
      <c r="B4727" s="28">
        <v>507410</v>
      </c>
      <c r="C4727" s="28" t="s">
        <v>1607</v>
      </c>
      <c r="D4727" s="28" t="s">
        <v>717</v>
      </c>
    </row>
    <row r="4728" spans="1:4">
      <c r="A4728" s="28" t="s">
        <v>1606</v>
      </c>
      <c r="B4728" s="28">
        <v>511147</v>
      </c>
      <c r="C4728" s="28" t="s">
        <v>1451</v>
      </c>
      <c r="D4728" s="28" t="s">
        <v>720</v>
      </c>
    </row>
    <row r="4729" spans="1:4">
      <c r="A4729" s="28" t="s">
        <v>1605</v>
      </c>
      <c r="B4729" s="28">
        <v>532053</v>
      </c>
      <c r="C4729" s="28" t="s">
        <v>1451</v>
      </c>
      <c r="D4729" s="28" t="s">
        <v>661</v>
      </c>
    </row>
    <row r="4730" spans="1:4">
      <c r="A4730" s="28" t="s">
        <v>1604</v>
      </c>
      <c r="B4730" s="28">
        <v>524212</v>
      </c>
      <c r="C4730" s="28" t="s">
        <v>1603</v>
      </c>
      <c r="D4730" s="28" t="s">
        <v>188</v>
      </c>
    </row>
    <row r="4731" spans="1:4">
      <c r="A4731" s="28" t="s">
        <v>1602</v>
      </c>
      <c r="B4731" s="28">
        <v>511690</v>
      </c>
      <c r="C4731" s="28" t="s">
        <v>1451</v>
      </c>
      <c r="D4731" s="28" t="s">
        <v>720</v>
      </c>
    </row>
    <row r="4732" spans="1:4">
      <c r="A4732" s="28" t="s">
        <v>1601</v>
      </c>
      <c r="B4732" s="28">
        <v>508494</v>
      </c>
      <c r="C4732" s="28" t="s">
        <v>1451</v>
      </c>
      <c r="D4732" s="28" t="s">
        <v>799</v>
      </c>
    </row>
    <row r="4733" spans="1:4">
      <c r="A4733" s="28" t="s">
        <v>1600</v>
      </c>
      <c r="B4733" s="28">
        <v>523660</v>
      </c>
      <c r="C4733" s="28" t="s">
        <v>1451</v>
      </c>
      <c r="D4733" s="28" t="s">
        <v>482</v>
      </c>
    </row>
    <row r="4734" spans="1:4">
      <c r="A4734" s="28" t="s">
        <v>1599</v>
      </c>
      <c r="B4734" s="28" t="s">
        <v>1451</v>
      </c>
      <c r="C4734" s="28" t="s">
        <v>1598</v>
      </c>
      <c r="D4734" s="28" t="s">
        <v>1449</v>
      </c>
    </row>
    <row r="4735" spans="1:4">
      <c r="A4735" s="28" t="s">
        <v>1597</v>
      </c>
      <c r="B4735" s="28">
        <v>780016</v>
      </c>
      <c r="C4735" s="28" t="s">
        <v>1451</v>
      </c>
      <c r="D4735" s="28" t="s">
        <v>1596</v>
      </c>
    </row>
    <row r="4736" spans="1:4">
      <c r="A4736" s="28" t="s">
        <v>1595</v>
      </c>
      <c r="B4736" s="28">
        <v>517498</v>
      </c>
      <c r="C4736" s="28" t="s">
        <v>1594</v>
      </c>
      <c r="D4736" s="28" t="s">
        <v>674</v>
      </c>
    </row>
    <row r="4737" spans="1:4">
      <c r="A4737" s="28" t="s">
        <v>1593</v>
      </c>
      <c r="B4737" s="28">
        <v>511074</v>
      </c>
      <c r="C4737" s="28" t="s">
        <v>1451</v>
      </c>
      <c r="D4737" s="28" t="s">
        <v>720</v>
      </c>
    </row>
    <row r="4738" spans="1:4">
      <c r="A4738" s="28" t="s">
        <v>1592</v>
      </c>
      <c r="B4738" s="28">
        <v>533452</v>
      </c>
      <c r="C4738" s="28" t="s">
        <v>1591</v>
      </c>
      <c r="D4738" s="28" t="s">
        <v>661</v>
      </c>
    </row>
    <row r="4739" spans="1:4">
      <c r="A4739" s="28" t="s">
        <v>1590</v>
      </c>
      <c r="B4739" s="28">
        <v>523011</v>
      </c>
      <c r="C4739" s="28" t="s">
        <v>1589</v>
      </c>
      <c r="D4739" s="28" t="s">
        <v>928</v>
      </c>
    </row>
    <row r="4740" spans="1:4">
      <c r="A4740" s="28" t="s">
        <v>1588</v>
      </c>
      <c r="B4740" s="28">
        <v>504988</v>
      </c>
      <c r="C4740" s="28" t="s">
        <v>1451</v>
      </c>
      <c r="D4740" s="28" t="s">
        <v>712</v>
      </c>
    </row>
    <row r="4741" spans="1:4">
      <c r="A4741" s="28" t="s">
        <v>1587</v>
      </c>
      <c r="B4741" s="28">
        <v>524661</v>
      </c>
      <c r="C4741" s="28" t="s">
        <v>1451</v>
      </c>
      <c r="D4741" s="28" t="s">
        <v>188</v>
      </c>
    </row>
    <row r="4742" spans="1:4">
      <c r="A4742" s="28" t="s">
        <v>1586</v>
      </c>
      <c r="B4742" s="28">
        <v>532016</v>
      </c>
      <c r="C4742" s="28" t="s">
        <v>1451</v>
      </c>
      <c r="D4742" s="28" t="s">
        <v>642</v>
      </c>
    </row>
    <row r="4743" spans="1:4">
      <c r="A4743" s="28" t="s">
        <v>1585</v>
      </c>
      <c r="B4743" s="28">
        <v>531211</v>
      </c>
      <c r="C4743" s="28" t="s">
        <v>1451</v>
      </c>
      <c r="D4743" s="28" t="s">
        <v>661</v>
      </c>
    </row>
    <row r="4744" spans="1:4">
      <c r="A4744" s="28" t="s">
        <v>1584</v>
      </c>
      <c r="B4744" s="28">
        <v>514162</v>
      </c>
      <c r="C4744" s="28" t="s">
        <v>1578</v>
      </c>
      <c r="D4744" s="28" t="s">
        <v>636</v>
      </c>
    </row>
    <row r="4745" spans="1:4">
      <c r="A4745" s="28" t="s">
        <v>1583</v>
      </c>
      <c r="B4745" s="28">
        <v>532144</v>
      </c>
      <c r="C4745" s="28" t="s">
        <v>1582</v>
      </c>
      <c r="D4745" s="28" t="s">
        <v>647</v>
      </c>
    </row>
    <row r="4746" spans="1:4">
      <c r="A4746" s="28" t="s">
        <v>1581</v>
      </c>
      <c r="B4746" s="28">
        <v>532553</v>
      </c>
      <c r="C4746" s="28" t="s">
        <v>1580</v>
      </c>
      <c r="D4746" s="28" t="s">
        <v>647</v>
      </c>
    </row>
    <row r="4747" spans="1:4">
      <c r="A4747" s="28" t="s">
        <v>1579</v>
      </c>
      <c r="B4747" s="28">
        <v>514162</v>
      </c>
      <c r="C4747" s="28" t="s">
        <v>1578</v>
      </c>
      <c r="D4747" s="28" t="s">
        <v>636</v>
      </c>
    </row>
    <row r="4748" spans="1:4">
      <c r="A4748" s="28" t="s">
        <v>1577</v>
      </c>
      <c r="B4748" s="28">
        <v>533252</v>
      </c>
      <c r="C4748" s="28" t="s">
        <v>1576</v>
      </c>
      <c r="D4748" s="28" t="s">
        <v>661</v>
      </c>
    </row>
    <row r="4749" spans="1:4">
      <c r="A4749" s="28" t="s">
        <v>1575</v>
      </c>
      <c r="B4749" s="28">
        <v>526431</v>
      </c>
      <c r="C4749" s="28" t="s">
        <v>1451</v>
      </c>
      <c r="D4749" s="28" t="s">
        <v>153</v>
      </c>
    </row>
    <row r="4750" spans="1:4">
      <c r="A4750" s="28" t="s">
        <v>1574</v>
      </c>
      <c r="B4750" s="28">
        <v>505412</v>
      </c>
      <c r="C4750" s="28" t="s">
        <v>1572</v>
      </c>
      <c r="D4750" s="28" t="s">
        <v>231</v>
      </c>
    </row>
    <row r="4751" spans="1:4">
      <c r="A4751" s="28" t="s">
        <v>1573</v>
      </c>
      <c r="B4751" s="28">
        <v>505412</v>
      </c>
      <c r="C4751" s="28" t="s">
        <v>1572</v>
      </c>
      <c r="D4751" s="28" t="s">
        <v>231</v>
      </c>
    </row>
    <row r="4752" spans="1:4">
      <c r="A4752" s="28" t="s">
        <v>1571</v>
      </c>
      <c r="B4752" s="28">
        <v>532373</v>
      </c>
      <c r="C4752" s="28" t="s">
        <v>1451</v>
      </c>
      <c r="D4752" s="28" t="s">
        <v>928</v>
      </c>
    </row>
    <row r="4753" spans="1:4">
      <c r="A4753" s="28" t="s">
        <v>1570</v>
      </c>
      <c r="B4753" s="28">
        <v>500444</v>
      </c>
      <c r="C4753" s="28" t="s">
        <v>1569</v>
      </c>
      <c r="D4753" s="28" t="s">
        <v>1371</v>
      </c>
    </row>
    <row r="4754" spans="1:4">
      <c r="A4754" s="28" t="s">
        <v>1568</v>
      </c>
      <c r="B4754" s="28">
        <v>538382</v>
      </c>
      <c r="C4754" s="28" t="s">
        <v>1451</v>
      </c>
      <c r="D4754" s="28" t="s">
        <v>928</v>
      </c>
    </row>
    <row r="4755" spans="1:4">
      <c r="A4755" s="28" t="s">
        <v>1567</v>
      </c>
      <c r="B4755" s="28">
        <v>504998</v>
      </c>
      <c r="C4755" s="28" t="s">
        <v>1451</v>
      </c>
      <c r="D4755" s="28" t="s">
        <v>1566</v>
      </c>
    </row>
    <row r="4756" spans="1:4">
      <c r="A4756" s="28" t="s">
        <v>1565</v>
      </c>
      <c r="B4756" s="28">
        <v>505533</v>
      </c>
      <c r="C4756" s="28" t="s">
        <v>1451</v>
      </c>
      <c r="D4756" s="28" t="s">
        <v>323</v>
      </c>
    </row>
    <row r="4757" spans="1:4">
      <c r="A4757" s="28" t="s">
        <v>1564</v>
      </c>
      <c r="B4757" s="28">
        <v>590073</v>
      </c>
      <c r="C4757" s="28" t="s">
        <v>1562</v>
      </c>
      <c r="D4757" s="28" t="s">
        <v>705</v>
      </c>
    </row>
    <row r="4758" spans="1:4">
      <c r="A4758" s="28" t="s">
        <v>1563</v>
      </c>
      <c r="B4758" s="28">
        <v>590073</v>
      </c>
      <c r="C4758" s="28" t="s">
        <v>1562</v>
      </c>
      <c r="D4758" s="28" t="s">
        <v>705</v>
      </c>
    </row>
    <row r="4759" spans="1:4">
      <c r="A4759" s="28" t="s">
        <v>1561</v>
      </c>
      <c r="B4759" s="28">
        <v>500238</v>
      </c>
      <c r="C4759" s="28" t="s">
        <v>1559</v>
      </c>
      <c r="D4759" s="28" t="s">
        <v>349</v>
      </c>
    </row>
    <row r="4760" spans="1:4">
      <c r="A4760" s="28" t="s">
        <v>1560</v>
      </c>
      <c r="B4760" s="28">
        <v>500238</v>
      </c>
      <c r="C4760" s="28" t="s">
        <v>1559</v>
      </c>
      <c r="D4760" s="28" t="s">
        <v>349</v>
      </c>
    </row>
    <row r="4761" spans="1:4">
      <c r="A4761" s="28" t="s">
        <v>1558</v>
      </c>
      <c r="B4761" s="28">
        <v>513713</v>
      </c>
      <c r="C4761" s="28" t="s">
        <v>1451</v>
      </c>
      <c r="D4761" s="28" t="s">
        <v>763</v>
      </c>
    </row>
    <row r="4762" spans="1:4">
      <c r="A4762" s="28" t="s">
        <v>1557</v>
      </c>
      <c r="B4762" s="28">
        <v>542667</v>
      </c>
      <c r="C4762" s="28" t="s">
        <v>1556</v>
      </c>
      <c r="D4762" s="28" t="s">
        <v>1555</v>
      </c>
    </row>
    <row r="4763" spans="1:4">
      <c r="A4763" s="28" t="s">
        <v>1554</v>
      </c>
      <c r="B4763" s="28">
        <v>519214</v>
      </c>
      <c r="C4763" s="28" t="s">
        <v>1451</v>
      </c>
      <c r="D4763" s="28" t="s">
        <v>720</v>
      </c>
    </row>
    <row r="4764" spans="1:4">
      <c r="A4764" s="28" t="s">
        <v>1553</v>
      </c>
      <c r="B4764" s="28">
        <v>519224</v>
      </c>
      <c r="C4764" s="28" t="s">
        <v>1552</v>
      </c>
      <c r="D4764" s="28" t="s">
        <v>928</v>
      </c>
    </row>
    <row r="4765" spans="1:4">
      <c r="A4765" s="28" t="s">
        <v>1551</v>
      </c>
      <c r="B4765" s="28">
        <v>526586</v>
      </c>
      <c r="C4765" s="28" t="s">
        <v>1451</v>
      </c>
      <c r="D4765" s="28" t="s">
        <v>650</v>
      </c>
    </row>
    <row r="4766" spans="1:4">
      <c r="A4766" s="28" t="s">
        <v>1550</v>
      </c>
      <c r="B4766" s="28">
        <v>522029</v>
      </c>
      <c r="C4766" s="28" t="s">
        <v>1549</v>
      </c>
      <c r="D4766" s="28" t="s">
        <v>231</v>
      </c>
    </row>
    <row r="4767" spans="1:4">
      <c r="A4767" s="28" t="s">
        <v>1548</v>
      </c>
      <c r="B4767" s="28">
        <v>512022</v>
      </c>
      <c r="C4767" s="28" t="s">
        <v>1451</v>
      </c>
      <c r="D4767" s="28" t="s">
        <v>661</v>
      </c>
    </row>
    <row r="4768" spans="1:4">
      <c r="A4768" s="28" t="s">
        <v>1547</v>
      </c>
      <c r="B4768" s="28">
        <v>512022</v>
      </c>
      <c r="C4768" s="28" t="s">
        <v>1451</v>
      </c>
      <c r="D4768" s="28" t="s">
        <v>661</v>
      </c>
    </row>
    <row r="4769" spans="1:4">
      <c r="A4769" s="28" t="s">
        <v>1546</v>
      </c>
      <c r="B4769" s="28">
        <v>526471</v>
      </c>
      <c r="C4769" s="28" t="s">
        <v>1451</v>
      </c>
      <c r="D4769" s="28" t="s">
        <v>1545</v>
      </c>
    </row>
    <row r="4770" spans="1:4">
      <c r="A4770" s="28" t="s">
        <v>1544</v>
      </c>
      <c r="B4770" s="28">
        <v>514470</v>
      </c>
      <c r="C4770" s="28" t="s">
        <v>1451</v>
      </c>
      <c r="D4770" s="28" t="s">
        <v>636</v>
      </c>
    </row>
    <row r="4771" spans="1:4">
      <c r="A4771" s="28" t="s">
        <v>1543</v>
      </c>
      <c r="B4771" s="28">
        <v>514348</v>
      </c>
      <c r="C4771" s="28" t="s">
        <v>1542</v>
      </c>
      <c r="D4771" s="28" t="s">
        <v>636</v>
      </c>
    </row>
    <row r="4772" spans="1:4">
      <c r="A4772" s="28" t="s">
        <v>1541</v>
      </c>
      <c r="B4772" s="28">
        <v>524758</v>
      </c>
      <c r="C4772" s="28" t="s">
        <v>1451</v>
      </c>
      <c r="D4772" s="28" t="s">
        <v>188</v>
      </c>
    </row>
    <row r="4773" spans="1:4">
      <c r="A4773" s="28" t="s">
        <v>1540</v>
      </c>
      <c r="B4773" s="28">
        <v>538873</v>
      </c>
      <c r="C4773" s="28" t="s">
        <v>1451</v>
      </c>
      <c r="D4773" s="28" t="s">
        <v>720</v>
      </c>
    </row>
    <row r="4774" spans="1:4">
      <c r="A4774" s="28" t="s">
        <v>1539</v>
      </c>
      <c r="B4774" s="28">
        <v>507685</v>
      </c>
      <c r="C4774" s="28" t="s">
        <v>1538</v>
      </c>
      <c r="D4774" s="28" t="s">
        <v>664</v>
      </c>
    </row>
    <row r="4775" spans="1:4">
      <c r="A4775" s="28" t="s">
        <v>1537</v>
      </c>
      <c r="B4775" s="28">
        <v>507817</v>
      </c>
      <c r="C4775" s="28" t="s">
        <v>1451</v>
      </c>
      <c r="D4775" s="28" t="s">
        <v>636</v>
      </c>
    </row>
    <row r="4776" spans="1:4">
      <c r="A4776" s="28" t="s">
        <v>1536</v>
      </c>
      <c r="B4776" s="28">
        <v>511642</v>
      </c>
      <c r="C4776" s="28" t="s">
        <v>1451</v>
      </c>
      <c r="D4776" s="28" t="s">
        <v>720</v>
      </c>
    </row>
    <row r="4777" spans="1:4">
      <c r="A4777" s="28" t="s">
        <v>1535</v>
      </c>
      <c r="B4777" s="28">
        <v>532300</v>
      </c>
      <c r="C4777" s="28" t="s">
        <v>1534</v>
      </c>
      <c r="D4777" s="28" t="s">
        <v>188</v>
      </c>
    </row>
    <row r="4778" spans="1:4">
      <c r="A4778" s="28" t="s">
        <v>1533</v>
      </c>
      <c r="B4778" s="28">
        <v>531396</v>
      </c>
      <c r="C4778" s="28" t="s">
        <v>1451</v>
      </c>
      <c r="D4778" s="28" t="s">
        <v>1341</v>
      </c>
    </row>
    <row r="4779" spans="1:4">
      <c r="A4779" s="28" t="s">
        <v>1532</v>
      </c>
      <c r="B4779" s="28">
        <v>538128</v>
      </c>
      <c r="C4779" s="28" t="s">
        <v>1451</v>
      </c>
      <c r="D4779" s="28" t="s">
        <v>763</v>
      </c>
    </row>
    <row r="4780" spans="1:4">
      <c r="A4780" s="28" t="s">
        <v>1531</v>
      </c>
      <c r="B4780" s="28">
        <v>538268</v>
      </c>
      <c r="C4780" s="28" t="s">
        <v>1530</v>
      </c>
      <c r="D4780" s="28" t="s">
        <v>1529</v>
      </c>
    </row>
    <row r="4781" spans="1:4">
      <c r="A4781" s="28" t="s">
        <v>1528</v>
      </c>
      <c r="B4781" s="28">
        <v>526959</v>
      </c>
      <c r="C4781" s="28" t="s">
        <v>1451</v>
      </c>
      <c r="D4781" s="28" t="s">
        <v>1527</v>
      </c>
    </row>
    <row r="4782" spans="1:4">
      <c r="A4782" s="28" t="s">
        <v>1526</v>
      </c>
      <c r="B4782" s="28">
        <v>526525</v>
      </c>
      <c r="C4782" s="28" t="s">
        <v>1451</v>
      </c>
      <c r="D4782" s="28" t="s">
        <v>763</v>
      </c>
    </row>
    <row r="4783" spans="1:4">
      <c r="A4783" s="28" t="s">
        <v>1525</v>
      </c>
      <c r="B4783" s="28">
        <v>538451</v>
      </c>
      <c r="C4783" s="28" t="s">
        <v>1451</v>
      </c>
      <c r="D4783" s="28" t="s">
        <v>1507</v>
      </c>
    </row>
    <row r="4784" spans="1:4">
      <c r="A4784" s="28" t="s">
        <v>1524</v>
      </c>
      <c r="B4784" s="28" t="s">
        <v>1451</v>
      </c>
      <c r="C4784" s="28" t="s">
        <v>1523</v>
      </c>
      <c r="D4784" s="28" t="s">
        <v>1449</v>
      </c>
    </row>
    <row r="4785" spans="1:4">
      <c r="A4785" s="28" t="s">
        <v>1522</v>
      </c>
      <c r="B4785" s="28">
        <v>505872</v>
      </c>
      <c r="C4785" s="28" t="s">
        <v>1451</v>
      </c>
      <c r="D4785" s="28" t="s">
        <v>231</v>
      </c>
    </row>
    <row r="4786" spans="1:4">
      <c r="A4786" s="28" t="s">
        <v>1521</v>
      </c>
      <c r="B4786" s="28">
        <v>532616</v>
      </c>
      <c r="C4786" s="28" t="s">
        <v>1520</v>
      </c>
      <c r="D4786" s="28" t="s">
        <v>1519</v>
      </c>
    </row>
    <row r="4787" spans="1:4">
      <c r="A4787" s="28" t="s">
        <v>1518</v>
      </c>
      <c r="B4787" s="28">
        <v>542367</v>
      </c>
      <c r="C4787" s="28" t="s">
        <v>1517</v>
      </c>
      <c r="D4787" s="28" t="s">
        <v>1516</v>
      </c>
    </row>
    <row r="4788" spans="1:4">
      <c r="A4788" s="28" t="s">
        <v>1515</v>
      </c>
      <c r="B4788" s="28">
        <v>532788</v>
      </c>
      <c r="C4788" s="28" t="s">
        <v>1514</v>
      </c>
      <c r="D4788" s="28" t="s">
        <v>1513</v>
      </c>
    </row>
    <row r="4789" spans="1:4">
      <c r="A4789" s="28" t="s">
        <v>1512</v>
      </c>
      <c r="B4789" s="28">
        <v>590013</v>
      </c>
      <c r="C4789" s="28" t="s">
        <v>1511</v>
      </c>
      <c r="D4789" s="28" t="s">
        <v>397</v>
      </c>
    </row>
    <row r="4790" spans="1:4">
      <c r="A4790" s="28" t="s">
        <v>1510</v>
      </c>
      <c r="B4790" s="28">
        <v>590013</v>
      </c>
      <c r="C4790" s="28" t="s">
        <v>1509</v>
      </c>
      <c r="D4790" s="28" t="s">
        <v>397</v>
      </c>
    </row>
    <row r="4791" spans="1:4">
      <c r="A4791" s="28" t="s">
        <v>1508</v>
      </c>
      <c r="B4791" s="28">
        <v>511012</v>
      </c>
      <c r="C4791" s="28" t="s">
        <v>1451</v>
      </c>
      <c r="D4791" s="28" t="s">
        <v>1507</v>
      </c>
    </row>
    <row r="4792" spans="1:4">
      <c r="A4792" s="28" t="s">
        <v>1506</v>
      </c>
      <c r="B4792" s="28">
        <v>514378</v>
      </c>
      <c r="C4792" s="28" t="s">
        <v>1451</v>
      </c>
      <c r="D4792" s="28" t="s">
        <v>928</v>
      </c>
    </row>
    <row r="4793" spans="1:4">
      <c r="A4793" s="28" t="s">
        <v>1505</v>
      </c>
      <c r="B4793" s="28">
        <v>539939</v>
      </c>
      <c r="C4793" s="28" t="s">
        <v>1451</v>
      </c>
      <c r="D4793" s="28" t="s">
        <v>121</v>
      </c>
    </row>
    <row r="4794" spans="1:4">
      <c r="A4794" s="28" t="s">
        <v>1504</v>
      </c>
      <c r="B4794" s="28">
        <v>511601</v>
      </c>
      <c r="C4794" s="28" t="s">
        <v>1451</v>
      </c>
      <c r="D4794" s="28" t="s">
        <v>928</v>
      </c>
    </row>
    <row r="4795" spans="1:4">
      <c r="A4795" s="28" t="s">
        <v>1503</v>
      </c>
      <c r="B4795" s="28">
        <v>516030</v>
      </c>
      <c r="C4795" s="28" t="s">
        <v>1451</v>
      </c>
      <c r="D4795" s="28" t="s">
        <v>1371</v>
      </c>
    </row>
    <row r="4796" spans="1:4">
      <c r="A4796" s="28" t="s">
        <v>1502</v>
      </c>
      <c r="B4796" s="28">
        <v>541167</v>
      </c>
      <c r="C4796" s="28" t="s">
        <v>1451</v>
      </c>
      <c r="D4796" s="28" t="s">
        <v>121</v>
      </c>
    </row>
    <row r="4797" spans="1:4">
      <c r="A4797" s="28" t="s">
        <v>1501</v>
      </c>
      <c r="B4797" s="28">
        <v>530063</v>
      </c>
      <c r="C4797" s="28" t="s">
        <v>1451</v>
      </c>
      <c r="D4797" s="28" t="s">
        <v>846</v>
      </c>
    </row>
    <row r="4798" spans="1:4">
      <c r="A4798" s="28" t="s">
        <v>1500</v>
      </c>
      <c r="B4798" s="28">
        <v>532648</v>
      </c>
      <c r="C4798" s="28" t="s">
        <v>1499</v>
      </c>
      <c r="D4798" s="28" t="s">
        <v>639</v>
      </c>
    </row>
    <row r="4799" spans="1:4">
      <c r="A4799" s="28" t="s">
        <v>1498</v>
      </c>
      <c r="B4799" s="28">
        <v>531260</v>
      </c>
      <c r="C4799" s="28" t="s">
        <v>1451</v>
      </c>
      <c r="D4799" s="28" t="s">
        <v>560</v>
      </c>
    </row>
    <row r="4800" spans="1:4">
      <c r="A4800" s="28" t="s">
        <v>1497</v>
      </c>
      <c r="B4800" s="28">
        <v>522209</v>
      </c>
      <c r="C4800" s="28" t="s">
        <v>1451</v>
      </c>
      <c r="D4800" s="28" t="s">
        <v>661</v>
      </c>
    </row>
    <row r="4801" spans="1:4">
      <c r="A4801" s="28" t="s">
        <v>1496</v>
      </c>
      <c r="B4801" s="28">
        <v>522209</v>
      </c>
      <c r="C4801" s="28" t="s">
        <v>1451</v>
      </c>
      <c r="D4801" s="28" t="s">
        <v>661</v>
      </c>
    </row>
    <row r="4802" spans="1:4">
      <c r="A4802" s="28" t="s">
        <v>1495</v>
      </c>
      <c r="B4802" s="28">
        <v>539097</v>
      </c>
      <c r="C4802" s="28" t="s">
        <v>1451</v>
      </c>
      <c r="D4802" s="28" t="s">
        <v>928</v>
      </c>
    </row>
    <row r="4803" spans="1:4">
      <c r="A4803" s="28" t="s">
        <v>1494</v>
      </c>
      <c r="B4803" s="28">
        <v>530675</v>
      </c>
      <c r="C4803" s="28" t="s">
        <v>1451</v>
      </c>
      <c r="D4803" s="28" t="s">
        <v>763</v>
      </c>
    </row>
    <row r="4804" spans="1:4">
      <c r="A4804" s="28" t="s">
        <v>1493</v>
      </c>
      <c r="B4804" s="28">
        <v>540550</v>
      </c>
      <c r="C4804" s="28" t="s">
        <v>1451</v>
      </c>
      <c r="D4804" s="28" t="s">
        <v>121</v>
      </c>
    </row>
    <row r="4805" spans="1:4">
      <c r="A4805" s="28" t="s">
        <v>1492</v>
      </c>
      <c r="B4805" s="28">
        <v>522108</v>
      </c>
      <c r="C4805" s="28" t="s">
        <v>1451</v>
      </c>
      <c r="D4805" s="28" t="s">
        <v>705</v>
      </c>
    </row>
    <row r="4806" spans="1:4">
      <c r="A4806" s="28" t="s">
        <v>1491</v>
      </c>
      <c r="B4806" s="28">
        <v>522108</v>
      </c>
      <c r="C4806" s="28" t="s">
        <v>1451</v>
      </c>
      <c r="D4806" s="28" t="s">
        <v>705</v>
      </c>
    </row>
    <row r="4807" spans="1:4">
      <c r="A4807" s="28" t="s">
        <v>1490</v>
      </c>
      <c r="B4807" s="28">
        <v>536846</v>
      </c>
      <c r="C4807" s="28" t="s">
        <v>1451</v>
      </c>
      <c r="D4807" s="28" t="s">
        <v>647</v>
      </c>
    </row>
    <row r="4808" spans="1:4">
      <c r="A4808" s="28" t="s">
        <v>1489</v>
      </c>
      <c r="B4808" s="28">
        <v>531663</v>
      </c>
      <c r="C4808" s="28" t="s">
        <v>1488</v>
      </c>
      <c r="D4808" s="28" t="s">
        <v>583</v>
      </c>
    </row>
    <row r="4809" spans="1:4">
      <c r="A4809" s="28" t="s">
        <v>1487</v>
      </c>
      <c r="B4809" s="28">
        <v>505163</v>
      </c>
      <c r="C4809" s="28" t="s">
        <v>1451</v>
      </c>
      <c r="D4809" s="28" t="s">
        <v>705</v>
      </c>
    </row>
    <row r="4810" spans="1:4">
      <c r="A4810" s="28" t="s">
        <v>1486</v>
      </c>
      <c r="B4810" s="28">
        <v>505163</v>
      </c>
      <c r="C4810" s="28" t="s">
        <v>1451</v>
      </c>
      <c r="D4810" s="28" t="s">
        <v>705</v>
      </c>
    </row>
    <row r="4811" spans="1:4">
      <c r="A4811" s="28" t="s">
        <v>1485</v>
      </c>
      <c r="B4811" s="28">
        <v>539963</v>
      </c>
      <c r="C4811" s="28" t="s">
        <v>1451</v>
      </c>
      <c r="D4811" s="28" t="s">
        <v>482</v>
      </c>
    </row>
    <row r="4812" spans="1:4">
      <c r="A4812" s="28" t="s">
        <v>1484</v>
      </c>
      <c r="B4812" s="28">
        <v>505537</v>
      </c>
      <c r="C4812" s="28" t="s">
        <v>1483</v>
      </c>
      <c r="D4812" s="28" t="s">
        <v>1478</v>
      </c>
    </row>
    <row r="4813" spans="1:4">
      <c r="A4813" s="28" t="s">
        <v>1482</v>
      </c>
      <c r="B4813" s="28">
        <v>533287</v>
      </c>
      <c r="C4813" s="28" t="s">
        <v>1481</v>
      </c>
      <c r="D4813" s="28" t="s">
        <v>253</v>
      </c>
    </row>
    <row r="4814" spans="1:4">
      <c r="A4814" s="28" t="s">
        <v>1480</v>
      </c>
      <c r="B4814" s="28">
        <v>532794</v>
      </c>
      <c r="C4814" s="28" t="s">
        <v>1479</v>
      </c>
      <c r="D4814" s="28" t="s">
        <v>1478</v>
      </c>
    </row>
    <row r="4815" spans="1:4">
      <c r="A4815" s="28" t="s">
        <v>1477</v>
      </c>
      <c r="B4815" s="28">
        <v>533339</v>
      </c>
      <c r="C4815" s="28" t="s">
        <v>1476</v>
      </c>
      <c r="D4815" s="28" t="s">
        <v>1341</v>
      </c>
    </row>
    <row r="4816" spans="1:4">
      <c r="A4816" s="28" t="s">
        <v>1475</v>
      </c>
      <c r="B4816" s="28">
        <v>531845</v>
      </c>
      <c r="C4816" s="28" t="s">
        <v>1473</v>
      </c>
      <c r="D4816" s="28" t="s">
        <v>647</v>
      </c>
    </row>
    <row r="4817" spans="1:4">
      <c r="A4817" s="28" t="s">
        <v>1474</v>
      </c>
      <c r="B4817" s="28">
        <v>531845</v>
      </c>
      <c r="C4817" s="28" t="s">
        <v>1473</v>
      </c>
      <c r="D4817" s="28" t="s">
        <v>647</v>
      </c>
    </row>
    <row r="4818" spans="1:4">
      <c r="A4818" s="28" t="s">
        <v>1472</v>
      </c>
      <c r="B4818" s="28">
        <v>512553</v>
      </c>
      <c r="C4818" s="28" t="s">
        <v>1471</v>
      </c>
      <c r="D4818" s="28" t="s">
        <v>636</v>
      </c>
    </row>
    <row r="4819" spans="1:4">
      <c r="A4819" s="28" t="s">
        <v>1470</v>
      </c>
      <c r="B4819" s="28">
        <v>514266</v>
      </c>
      <c r="C4819" s="28" t="s">
        <v>1451</v>
      </c>
      <c r="D4819" s="28" t="s">
        <v>636</v>
      </c>
    </row>
    <row r="4820" spans="1:4">
      <c r="A4820" s="28" t="s">
        <v>1469</v>
      </c>
      <c r="B4820" s="28">
        <v>530665</v>
      </c>
      <c r="C4820" s="28" t="s">
        <v>1451</v>
      </c>
      <c r="D4820" s="28" t="s">
        <v>188</v>
      </c>
    </row>
    <row r="4821" spans="1:4">
      <c r="A4821" s="28" t="s">
        <v>1468</v>
      </c>
      <c r="B4821" s="28">
        <v>530697</v>
      </c>
      <c r="C4821" s="28" t="s">
        <v>1451</v>
      </c>
      <c r="D4821" s="28" t="s">
        <v>1467</v>
      </c>
    </row>
    <row r="4822" spans="1:4">
      <c r="A4822" s="28" t="s">
        <v>1466</v>
      </c>
      <c r="B4822" s="28">
        <v>532039</v>
      </c>
      <c r="C4822" s="28" t="s">
        <v>1451</v>
      </c>
      <c r="D4822" s="28" t="s">
        <v>188</v>
      </c>
    </row>
    <row r="4823" spans="1:4">
      <c r="A4823" s="28" t="s">
        <v>1465</v>
      </c>
      <c r="B4823" s="28">
        <v>504067</v>
      </c>
      <c r="C4823" s="28" t="s">
        <v>1464</v>
      </c>
      <c r="D4823" s="28" t="s">
        <v>664</v>
      </c>
    </row>
    <row r="4824" spans="1:4">
      <c r="A4824" s="28" t="s">
        <v>1463</v>
      </c>
      <c r="B4824" s="28">
        <v>531404</v>
      </c>
      <c r="C4824" s="28" t="s">
        <v>1462</v>
      </c>
      <c r="D4824" s="28" t="s">
        <v>1461</v>
      </c>
    </row>
    <row r="4825" spans="1:4">
      <c r="A4825" s="28" t="s">
        <v>1460</v>
      </c>
      <c r="B4825" s="28">
        <v>541400</v>
      </c>
      <c r="C4825" s="28" t="s">
        <v>1451</v>
      </c>
      <c r="D4825" s="28" t="s">
        <v>188</v>
      </c>
    </row>
    <row r="4826" spans="1:4">
      <c r="A4826" s="28" t="s">
        <v>1459</v>
      </c>
      <c r="B4826" s="28">
        <v>521163</v>
      </c>
      <c r="C4826" s="28" t="s">
        <v>1458</v>
      </c>
      <c r="D4826" s="28" t="s">
        <v>763</v>
      </c>
    </row>
    <row r="4827" spans="1:4">
      <c r="A4827" s="28" t="s">
        <v>1457</v>
      </c>
      <c r="B4827" s="28" t="s">
        <v>1451</v>
      </c>
      <c r="C4827" s="28" t="s">
        <v>296</v>
      </c>
      <c r="D4827" s="28" t="s">
        <v>1449</v>
      </c>
    </row>
    <row r="4828" spans="1:4">
      <c r="A4828" s="28" t="s">
        <v>1456</v>
      </c>
      <c r="B4828" s="28">
        <v>512587</v>
      </c>
      <c r="C4828" s="28" t="s">
        <v>1455</v>
      </c>
      <c r="D4828" s="28" t="s">
        <v>763</v>
      </c>
    </row>
    <row r="4829" spans="1:4">
      <c r="A4829" s="28" t="s">
        <v>1454</v>
      </c>
      <c r="B4829" s="28">
        <v>503641</v>
      </c>
      <c r="C4829" s="28" t="s">
        <v>1453</v>
      </c>
      <c r="D4829" s="28" t="s">
        <v>310</v>
      </c>
    </row>
    <row r="4830" spans="1:4">
      <c r="A4830" s="28" t="s">
        <v>1452</v>
      </c>
      <c r="B4830" s="28" t="s">
        <v>1451</v>
      </c>
      <c r="C4830" s="28" t="s">
        <v>1450</v>
      </c>
      <c r="D4830" s="28" t="s">
        <v>1449</v>
      </c>
    </row>
    <row r="4831" spans="1:4">
      <c r="A4831" s="28" t="s">
        <v>1448</v>
      </c>
      <c r="B4831" s="28">
        <v>534742</v>
      </c>
      <c r="C4831" s="28" t="s">
        <v>1447</v>
      </c>
      <c r="D4831" s="28" t="s">
        <v>133</v>
      </c>
    </row>
    <row r="4832" spans="1:4">
      <c r="A4832" s="28" t="s">
        <v>1446</v>
      </c>
      <c r="B4832" s="28">
        <v>500780</v>
      </c>
      <c r="C4832" s="28" t="s">
        <v>1445</v>
      </c>
      <c r="D4832" s="28" t="s">
        <v>133</v>
      </c>
    </row>
    <row r="4833" spans="1:4">
      <c r="A4833" s="28" t="s">
        <v>1444</v>
      </c>
      <c r="B4833" s="28">
        <v>531335</v>
      </c>
      <c r="C4833" s="28" t="s">
        <v>1443</v>
      </c>
      <c r="D4833" s="28" t="s">
        <v>560</v>
      </c>
    </row>
    <row r="4834" spans="1:4">
      <c r="A4834" s="28" t="s">
        <v>1442</v>
      </c>
      <c r="B4834" s="28">
        <v>532883</v>
      </c>
      <c r="C4834" s="28" t="s">
        <v>1441</v>
      </c>
      <c r="D4834" s="28" t="s">
        <v>1341</v>
      </c>
    </row>
    <row r="4835" spans="1:4">
      <c r="A4835" s="28" t="s">
        <v>1440</v>
      </c>
      <c r="B4835" s="28">
        <v>500202</v>
      </c>
      <c r="C4835" s="28" t="s">
        <v>1439</v>
      </c>
      <c r="D4835" s="28" t="s">
        <v>720</v>
      </c>
    </row>
    <row r="4836" spans="1:4">
      <c r="A4836" s="28" t="s">
        <v>1438</v>
      </c>
      <c r="B4836" s="28">
        <v>500458</v>
      </c>
      <c r="C4836" s="28" t="s">
        <v>1437</v>
      </c>
      <c r="D4836" s="28" t="s">
        <v>482</v>
      </c>
    </row>
    <row r="4837" spans="1:4">
      <c r="A4837" s="28" t="s">
        <v>1436</v>
      </c>
      <c r="B4837" s="28">
        <v>501111</v>
      </c>
      <c r="C4837" s="28" t="s">
        <v>1435</v>
      </c>
      <c r="D4837" s="28" t="s">
        <v>928</v>
      </c>
    </row>
    <row r="4838" spans="1:4">
      <c r="A4838" s="28" t="s">
        <v>1434</v>
      </c>
      <c r="B4838" s="28">
        <v>501151</v>
      </c>
      <c r="C4838" s="28" t="s">
        <v>1433</v>
      </c>
      <c r="D4838" s="28" t="s">
        <v>661</v>
      </c>
    </row>
    <row r="4839" spans="1:4">
      <c r="A4839" s="28" t="s">
        <v>1432</v>
      </c>
      <c r="B4839" s="28">
        <v>501311</v>
      </c>
      <c r="C4839" s="28" t="s">
        <v>1431</v>
      </c>
      <c r="D4839" s="28" t="s">
        <v>720</v>
      </c>
    </row>
    <row r="4840" spans="1:4">
      <c r="A4840" s="28" t="s">
        <v>1430</v>
      </c>
      <c r="B4840" s="28">
        <v>501622</v>
      </c>
      <c r="C4840" s="28" t="s">
        <v>1429</v>
      </c>
      <c r="D4840" s="28" t="s">
        <v>244</v>
      </c>
    </row>
    <row r="4841" spans="1:4">
      <c r="A4841" s="28" t="s">
        <v>1428</v>
      </c>
      <c r="B4841" s="28">
        <v>502850</v>
      </c>
      <c r="C4841" s="28" t="s">
        <v>1427</v>
      </c>
      <c r="D4841" s="28" t="s">
        <v>636</v>
      </c>
    </row>
    <row r="4842" spans="1:4">
      <c r="A4842" s="28" t="s">
        <v>1426</v>
      </c>
      <c r="B4842" s="28">
        <v>503669</v>
      </c>
      <c r="C4842" s="28" t="s">
        <v>1425</v>
      </c>
      <c r="D4842" s="28" t="s">
        <v>244</v>
      </c>
    </row>
    <row r="4843" spans="1:4">
      <c r="A4843" s="28" t="s">
        <v>1424</v>
      </c>
      <c r="B4843" s="28">
        <v>506975</v>
      </c>
      <c r="C4843" s="28" t="s">
        <v>1423</v>
      </c>
      <c r="D4843" s="28" t="s">
        <v>636</v>
      </c>
    </row>
    <row r="4844" spans="1:4">
      <c r="A4844" s="28" t="s">
        <v>1422</v>
      </c>
      <c r="B4844" s="28">
        <v>508924</v>
      </c>
      <c r="C4844" s="28" t="s">
        <v>1421</v>
      </c>
      <c r="D4844" s="28" t="s">
        <v>244</v>
      </c>
    </row>
    <row r="4845" spans="1:4">
      <c r="A4845" s="28" t="s">
        <v>1420</v>
      </c>
      <c r="B4845" s="28">
        <v>511260</v>
      </c>
      <c r="C4845" s="28" t="s">
        <v>1419</v>
      </c>
      <c r="D4845" s="28" t="s">
        <v>661</v>
      </c>
    </row>
    <row r="4846" spans="1:4">
      <c r="A4846" s="28" t="s">
        <v>1418</v>
      </c>
      <c r="B4846" s="28">
        <v>511730</v>
      </c>
      <c r="C4846" s="28" t="s">
        <v>1417</v>
      </c>
      <c r="D4846" s="28" t="s">
        <v>720</v>
      </c>
    </row>
    <row r="4847" spans="1:4">
      <c r="A4847" s="28" t="s">
        <v>1416</v>
      </c>
      <c r="B4847" s="28">
        <v>512221</v>
      </c>
      <c r="C4847" s="28" t="s">
        <v>1415</v>
      </c>
      <c r="D4847" s="28" t="s">
        <v>720</v>
      </c>
    </row>
    <row r="4848" spans="1:4">
      <c r="A4848" s="28" t="s">
        <v>1414</v>
      </c>
      <c r="B4848" s="28">
        <v>512344</v>
      </c>
      <c r="C4848" s="28" t="s">
        <v>1413</v>
      </c>
      <c r="D4848" s="28" t="s">
        <v>928</v>
      </c>
    </row>
    <row r="4849" spans="1:4">
      <c r="A4849" s="28" t="s">
        <v>1412</v>
      </c>
      <c r="B4849" s="28">
        <v>512345</v>
      </c>
      <c r="C4849" s="28" t="s">
        <v>1411</v>
      </c>
      <c r="D4849" s="28" t="s">
        <v>661</v>
      </c>
    </row>
    <row r="4850" spans="1:4">
      <c r="A4850" s="28" t="s">
        <v>1410</v>
      </c>
      <c r="B4850" s="28">
        <v>512479</v>
      </c>
      <c r="C4850" s="28" t="s">
        <v>1409</v>
      </c>
      <c r="D4850" s="28" t="s">
        <v>642</v>
      </c>
    </row>
    <row r="4851" spans="1:4">
      <c r="A4851" s="28" t="s">
        <v>1408</v>
      </c>
      <c r="B4851" s="28">
        <v>513343</v>
      </c>
      <c r="C4851" s="28" t="s">
        <v>1407</v>
      </c>
      <c r="D4851" s="28" t="s">
        <v>139</v>
      </c>
    </row>
    <row r="4852" spans="1:4">
      <c r="A4852" s="28" t="s">
        <v>1406</v>
      </c>
      <c r="B4852" s="28">
        <v>513418</v>
      </c>
      <c r="C4852" s="28" t="s">
        <v>1405</v>
      </c>
      <c r="D4852" s="28" t="s">
        <v>712</v>
      </c>
    </row>
    <row r="4853" spans="1:4">
      <c r="A4853" s="28" t="s">
        <v>1404</v>
      </c>
      <c r="B4853" s="28">
        <v>515008</v>
      </c>
      <c r="C4853" s="28" t="s">
        <v>1403</v>
      </c>
      <c r="D4853" s="28" t="s">
        <v>674</v>
      </c>
    </row>
    <row r="4854" spans="1:4">
      <c r="A4854" s="28" t="s">
        <v>1402</v>
      </c>
      <c r="B4854" s="28">
        <v>517273</v>
      </c>
      <c r="C4854" s="28" t="s">
        <v>1401</v>
      </c>
      <c r="D4854" s="28" t="s">
        <v>674</v>
      </c>
    </row>
    <row r="4855" spans="1:4">
      <c r="A4855" s="28" t="s">
        <v>1400</v>
      </c>
      <c r="B4855" s="28">
        <v>517360</v>
      </c>
      <c r="C4855" s="28" t="s">
        <v>1399</v>
      </c>
      <c r="D4855" s="28" t="s">
        <v>928</v>
      </c>
    </row>
    <row r="4856" spans="1:4">
      <c r="A4856" s="28" t="s">
        <v>1398</v>
      </c>
      <c r="B4856" s="28">
        <v>517393</v>
      </c>
      <c r="C4856" s="28" t="s">
        <v>1397</v>
      </c>
      <c r="D4856" s="28" t="s">
        <v>1396</v>
      </c>
    </row>
    <row r="4857" spans="1:4">
      <c r="A4857" s="28" t="s">
        <v>1395</v>
      </c>
      <c r="B4857" s="28">
        <v>519397</v>
      </c>
      <c r="C4857" s="28" t="s">
        <v>1394</v>
      </c>
      <c r="D4857" s="28" t="s">
        <v>560</v>
      </c>
    </row>
    <row r="4858" spans="1:4">
      <c r="A4858" s="28" t="s">
        <v>1393</v>
      </c>
      <c r="B4858" s="28">
        <v>519500</v>
      </c>
      <c r="C4858" s="28" t="s">
        <v>1392</v>
      </c>
      <c r="D4858" s="28" t="s">
        <v>560</v>
      </c>
    </row>
    <row r="4859" spans="1:4">
      <c r="A4859" s="28" t="s">
        <v>1391</v>
      </c>
      <c r="B4859" s="28">
        <v>522171</v>
      </c>
      <c r="C4859" s="28" t="s">
        <v>1390</v>
      </c>
      <c r="D4859" s="28" t="s">
        <v>231</v>
      </c>
    </row>
    <row r="4860" spans="1:4">
      <c r="A4860" s="28" t="s">
        <v>1389</v>
      </c>
      <c r="B4860" s="28">
        <v>524572</v>
      </c>
      <c r="C4860" s="28" t="s">
        <v>1388</v>
      </c>
      <c r="D4860" s="28" t="s">
        <v>188</v>
      </c>
    </row>
    <row r="4861" spans="1:4">
      <c r="A4861" s="28" t="s">
        <v>1387</v>
      </c>
      <c r="B4861" s="28">
        <v>526211</v>
      </c>
      <c r="C4861" s="28" t="s">
        <v>1386</v>
      </c>
      <c r="D4861" s="28" t="s">
        <v>1362</v>
      </c>
    </row>
    <row r="4862" spans="1:4">
      <c r="A4862" s="28" t="s">
        <v>1385</v>
      </c>
      <c r="B4862" s="28">
        <v>526638</v>
      </c>
      <c r="C4862" s="28" t="s">
        <v>1384</v>
      </c>
      <c r="D4862" s="28" t="s">
        <v>650</v>
      </c>
    </row>
    <row r="4863" spans="1:4">
      <c r="A4863" s="28" t="s">
        <v>1383</v>
      </c>
      <c r="B4863" s="28">
        <v>530291</v>
      </c>
      <c r="C4863" s="28" t="s">
        <v>1382</v>
      </c>
      <c r="D4863" s="28" t="s">
        <v>1362</v>
      </c>
    </row>
    <row r="4864" spans="1:4">
      <c r="A4864" s="28" t="s">
        <v>1381</v>
      </c>
      <c r="B4864" s="28">
        <v>530439</v>
      </c>
      <c r="C4864" s="28" t="s">
        <v>1380</v>
      </c>
      <c r="D4864" s="28" t="s">
        <v>720</v>
      </c>
    </row>
    <row r="4865" spans="1:4">
      <c r="A4865" s="28" t="s">
        <v>1379</v>
      </c>
      <c r="B4865" s="28">
        <v>530443</v>
      </c>
      <c r="C4865" s="28" t="s">
        <v>1378</v>
      </c>
      <c r="D4865" s="28" t="s">
        <v>636</v>
      </c>
    </row>
    <row r="4866" spans="1:4">
      <c r="A4866" s="28" t="s">
        <v>1377</v>
      </c>
      <c r="B4866" s="28">
        <v>531205</v>
      </c>
      <c r="C4866" s="28" t="s">
        <v>1376</v>
      </c>
      <c r="D4866" s="28" t="s">
        <v>928</v>
      </c>
    </row>
    <row r="4867" spans="1:4">
      <c r="A4867" s="28" t="s">
        <v>1375</v>
      </c>
      <c r="B4867" s="28">
        <v>531225</v>
      </c>
      <c r="C4867" s="28" t="s">
        <v>1374</v>
      </c>
      <c r="D4867" s="28" t="s">
        <v>1341</v>
      </c>
    </row>
    <row r="4868" spans="1:4">
      <c r="A4868" s="28" t="s">
        <v>1373</v>
      </c>
      <c r="B4868" s="28">
        <v>531436</v>
      </c>
      <c r="C4868" s="28" t="s">
        <v>1372</v>
      </c>
      <c r="D4868" s="28" t="s">
        <v>1371</v>
      </c>
    </row>
    <row r="4869" spans="1:4">
      <c r="A4869" s="28" t="s">
        <v>1370</v>
      </c>
      <c r="B4869" s="28">
        <v>531621</v>
      </c>
      <c r="C4869" s="28" t="s">
        <v>1369</v>
      </c>
      <c r="D4869" s="28" t="s">
        <v>677</v>
      </c>
    </row>
    <row r="4870" spans="1:4">
      <c r="A4870" s="28" t="s">
        <v>1368</v>
      </c>
      <c r="B4870" s="28">
        <v>531944</v>
      </c>
      <c r="C4870" s="28" t="s">
        <v>1367</v>
      </c>
      <c r="D4870" s="28" t="s">
        <v>231</v>
      </c>
    </row>
    <row r="4871" spans="1:4">
      <c r="A4871" s="28" t="s">
        <v>1366</v>
      </c>
      <c r="B4871" s="28">
        <v>532138</v>
      </c>
      <c r="C4871" s="28" t="s">
        <v>1365</v>
      </c>
      <c r="D4871" s="28" t="s">
        <v>720</v>
      </c>
    </row>
    <row r="4872" spans="1:4">
      <c r="A4872" s="28" t="s">
        <v>1364</v>
      </c>
      <c r="B4872" s="28">
        <v>533093</v>
      </c>
      <c r="C4872" s="28" t="s">
        <v>1363</v>
      </c>
      <c r="D4872" s="28" t="s">
        <v>1362</v>
      </c>
    </row>
    <row r="4873" spans="1:4">
      <c r="A4873" s="28" t="s">
        <v>1361</v>
      </c>
      <c r="B4873" s="28">
        <v>533570</v>
      </c>
      <c r="C4873" s="28" t="s">
        <v>1360</v>
      </c>
      <c r="D4873" s="28" t="s">
        <v>108</v>
      </c>
    </row>
    <row r="4874" spans="1:4">
      <c r="A4874" s="28" t="s">
        <v>1359</v>
      </c>
      <c r="B4874" s="28">
        <v>533719</v>
      </c>
      <c r="C4874" s="28" t="s">
        <v>1358</v>
      </c>
      <c r="D4874" s="28" t="s">
        <v>108</v>
      </c>
    </row>
    <row r="4875" spans="1:4">
      <c r="A4875" s="28" t="s">
        <v>1357</v>
      </c>
      <c r="B4875" s="28">
        <v>535276</v>
      </c>
      <c r="C4875" s="28" t="s">
        <v>1356</v>
      </c>
      <c r="D4875" s="28" t="s">
        <v>108</v>
      </c>
    </row>
    <row r="4876" spans="1:4">
      <c r="A4876" s="28" t="s">
        <v>1355</v>
      </c>
      <c r="B4876" s="28">
        <v>536960</v>
      </c>
      <c r="C4876" s="28" t="s">
        <v>1354</v>
      </c>
      <c r="D4876" s="28" t="s">
        <v>108</v>
      </c>
    </row>
    <row r="4877" spans="1:4">
      <c r="A4877" s="28" t="s">
        <v>1353</v>
      </c>
      <c r="B4877" s="28">
        <v>537007</v>
      </c>
      <c r="C4877" s="28" t="s">
        <v>1352</v>
      </c>
      <c r="D4877" s="28" t="s">
        <v>108</v>
      </c>
    </row>
    <row r="4878" spans="1:4">
      <c r="A4878" s="28" t="s">
        <v>1351</v>
      </c>
      <c r="B4878" s="28">
        <v>537008</v>
      </c>
      <c r="C4878" s="28" t="s">
        <v>1350</v>
      </c>
      <c r="D4878" s="28" t="s">
        <v>108</v>
      </c>
    </row>
    <row r="4879" spans="1:4">
      <c r="A4879" s="28" t="s">
        <v>1349</v>
      </c>
      <c r="B4879" s="28">
        <v>537483</v>
      </c>
      <c r="C4879" s="28" t="s">
        <v>1348</v>
      </c>
      <c r="D4879" s="28" t="s">
        <v>108</v>
      </c>
    </row>
    <row r="4880" spans="1:4">
      <c r="A4880" s="28" t="s">
        <v>1347</v>
      </c>
      <c r="B4880" s="28">
        <v>537708</v>
      </c>
      <c r="C4880" s="28" t="s">
        <v>1346</v>
      </c>
      <c r="D4880" s="28" t="s">
        <v>108</v>
      </c>
    </row>
    <row r="4881" spans="1:4">
      <c r="A4881" s="28" t="s">
        <v>1345</v>
      </c>
      <c r="B4881" s="28">
        <v>538057</v>
      </c>
      <c r="C4881" s="28" t="s">
        <v>1344</v>
      </c>
      <c r="D4881" s="28" t="s">
        <v>108</v>
      </c>
    </row>
    <row r="4882" spans="1:4">
      <c r="A4882" s="28" t="s">
        <v>1343</v>
      </c>
      <c r="B4882" s="28">
        <v>538273</v>
      </c>
      <c r="C4882" s="28" t="s">
        <v>1342</v>
      </c>
      <c r="D4882" s="28" t="s">
        <v>1341</v>
      </c>
    </row>
    <row r="4883" spans="1:4">
      <c r="A4883" s="28" t="s">
        <v>1340</v>
      </c>
      <c r="B4883" s="28">
        <v>538452</v>
      </c>
      <c r="C4883" s="28" t="s">
        <v>1339</v>
      </c>
      <c r="D4883" s="28" t="s">
        <v>928</v>
      </c>
    </row>
    <row r="4884" spans="1:4">
      <c r="A4884" s="28" t="s">
        <v>1338</v>
      </c>
      <c r="B4884" s="28">
        <v>538501</v>
      </c>
      <c r="C4884" s="28" t="s">
        <v>1337</v>
      </c>
      <c r="D4884" s="28" t="s">
        <v>108</v>
      </c>
    </row>
    <row r="4885" spans="1:4">
      <c r="A4885" s="28" t="s">
        <v>1336</v>
      </c>
      <c r="B4885" s="28">
        <v>538502</v>
      </c>
      <c r="C4885" s="28" t="s">
        <v>1335</v>
      </c>
      <c r="D4885" s="28" t="s">
        <v>108</v>
      </c>
    </row>
    <row r="4886" spans="1:4">
      <c r="A4886" s="28" t="s">
        <v>1334</v>
      </c>
      <c r="B4886" s="28">
        <v>538577</v>
      </c>
      <c r="C4886" s="28" t="s">
        <v>1333</v>
      </c>
      <c r="D4886" s="28" t="s">
        <v>108</v>
      </c>
    </row>
    <row r="4887" spans="1:4">
      <c r="A4887" s="28" t="s">
        <v>1332</v>
      </c>
      <c r="B4887" s="28">
        <v>538578</v>
      </c>
      <c r="C4887" s="28" t="s">
        <v>1331</v>
      </c>
      <c r="D4887" s="28" t="s">
        <v>108</v>
      </c>
    </row>
    <row r="4888" spans="1:4">
      <c r="A4888" s="28" t="s">
        <v>1330</v>
      </c>
      <c r="B4888" s="28">
        <v>538646</v>
      </c>
      <c r="C4888" s="28" t="s">
        <v>1329</v>
      </c>
      <c r="D4888" s="28" t="s">
        <v>720</v>
      </c>
    </row>
    <row r="4889" spans="1:4">
      <c r="A4889" s="28" t="s">
        <v>1328</v>
      </c>
      <c r="B4889" s="28">
        <v>538683</v>
      </c>
      <c r="C4889" s="28" t="s">
        <v>1327</v>
      </c>
      <c r="D4889" s="28" t="s">
        <v>108</v>
      </c>
    </row>
    <row r="4890" spans="1:4">
      <c r="A4890" s="28" t="s">
        <v>1326</v>
      </c>
      <c r="B4890" s="28">
        <v>538728</v>
      </c>
      <c r="C4890" s="28" t="s">
        <v>1325</v>
      </c>
      <c r="D4890" s="28" t="s">
        <v>108</v>
      </c>
    </row>
    <row r="4891" spans="1:4">
      <c r="A4891" s="28" t="s">
        <v>1324</v>
      </c>
      <c r="B4891" s="28">
        <v>538729</v>
      </c>
      <c r="C4891" s="28" t="s">
        <v>1323</v>
      </c>
      <c r="D4891" s="28" t="s">
        <v>108</v>
      </c>
    </row>
    <row r="4892" spans="1:4">
      <c r="A4892" s="28" t="s">
        <v>1322</v>
      </c>
      <c r="B4892" s="28">
        <v>538808</v>
      </c>
      <c r="C4892" s="28" t="s">
        <v>1321</v>
      </c>
      <c r="D4892" s="28" t="s">
        <v>108</v>
      </c>
    </row>
    <row r="4893" spans="1:4">
      <c r="A4893" s="28" t="s">
        <v>1320</v>
      </c>
      <c r="B4893" s="28">
        <v>538809</v>
      </c>
      <c r="C4893" s="28" t="s">
        <v>1319</v>
      </c>
      <c r="D4893" s="28" t="s">
        <v>108</v>
      </c>
    </row>
    <row r="4894" spans="1:4">
      <c r="A4894" s="28" t="s">
        <v>1318</v>
      </c>
      <c r="B4894" s="28">
        <v>538810</v>
      </c>
      <c r="C4894" s="28" t="s">
        <v>1317</v>
      </c>
      <c r="D4894" s="28" t="s">
        <v>108</v>
      </c>
    </row>
    <row r="4895" spans="1:4">
      <c r="A4895" s="28" t="s">
        <v>1316</v>
      </c>
      <c r="B4895" s="28">
        <v>538811</v>
      </c>
      <c r="C4895" s="28" t="s">
        <v>1315</v>
      </c>
      <c r="D4895" s="28" t="s">
        <v>108</v>
      </c>
    </row>
    <row r="4896" spans="1:4">
      <c r="A4896" s="28" t="s">
        <v>1314</v>
      </c>
      <c r="B4896" s="28">
        <v>539031</v>
      </c>
      <c r="C4896" s="28" t="s">
        <v>1313</v>
      </c>
      <c r="D4896" s="28" t="s">
        <v>108</v>
      </c>
    </row>
    <row r="4897" spans="1:4">
      <c r="A4897" s="28" t="s">
        <v>1312</v>
      </c>
      <c r="B4897" s="28">
        <v>539090</v>
      </c>
      <c r="C4897" s="28" t="s">
        <v>1311</v>
      </c>
      <c r="D4897" s="28" t="s">
        <v>720</v>
      </c>
    </row>
    <row r="4898" spans="1:4">
      <c r="A4898" s="28" t="s">
        <v>1310</v>
      </c>
      <c r="B4898" s="28">
        <v>539142</v>
      </c>
      <c r="C4898" s="28" t="s">
        <v>1309</v>
      </c>
      <c r="D4898" s="28" t="s">
        <v>108</v>
      </c>
    </row>
    <row r="4899" spans="1:4">
      <c r="A4899" s="28" t="s">
        <v>1308</v>
      </c>
      <c r="B4899" s="28">
        <v>539274</v>
      </c>
      <c r="C4899" s="28" t="s">
        <v>1307</v>
      </c>
      <c r="D4899" s="28" t="s">
        <v>720</v>
      </c>
    </row>
    <row r="4900" spans="1:4">
      <c r="A4900" s="28" t="s">
        <v>1306</v>
      </c>
      <c r="B4900" s="28">
        <v>539312</v>
      </c>
      <c r="C4900" s="28" t="s">
        <v>1305</v>
      </c>
      <c r="D4900" s="28" t="s">
        <v>108</v>
      </c>
    </row>
    <row r="4901" spans="1:4">
      <c r="A4901" s="28" t="s">
        <v>1304</v>
      </c>
      <c r="B4901" s="28">
        <v>539313</v>
      </c>
      <c r="C4901" s="28" t="s">
        <v>1303</v>
      </c>
      <c r="D4901" s="28" t="s">
        <v>108</v>
      </c>
    </row>
    <row r="4902" spans="1:4">
      <c r="A4902" s="28" t="s">
        <v>1302</v>
      </c>
      <c r="B4902" s="28">
        <v>539480</v>
      </c>
      <c r="C4902" s="28" t="s">
        <v>1301</v>
      </c>
      <c r="D4902" s="28" t="s">
        <v>108</v>
      </c>
    </row>
    <row r="4903" spans="1:4">
      <c r="A4903" s="28" t="s">
        <v>1300</v>
      </c>
      <c r="B4903" s="28">
        <v>539487</v>
      </c>
      <c r="C4903" s="28" t="s">
        <v>1299</v>
      </c>
      <c r="D4903" s="28" t="s">
        <v>108</v>
      </c>
    </row>
    <row r="4904" spans="1:4">
      <c r="A4904" s="28" t="s">
        <v>1298</v>
      </c>
      <c r="B4904" s="28">
        <v>539516</v>
      </c>
      <c r="C4904" s="28" t="s">
        <v>1297</v>
      </c>
      <c r="D4904" s="28" t="s">
        <v>108</v>
      </c>
    </row>
    <row r="4905" spans="1:4">
      <c r="A4905" s="28" t="s">
        <v>1296</v>
      </c>
      <c r="B4905" s="28">
        <v>539517</v>
      </c>
      <c r="C4905" s="28" t="s">
        <v>1295</v>
      </c>
      <c r="D4905" s="28" t="s">
        <v>108</v>
      </c>
    </row>
    <row r="4906" spans="1:4">
      <c r="A4906" s="28" t="s">
        <v>1294</v>
      </c>
      <c r="B4906" s="28">
        <v>539561</v>
      </c>
      <c r="C4906" s="28" t="s">
        <v>1293</v>
      </c>
      <c r="D4906" s="28" t="s">
        <v>928</v>
      </c>
    </row>
    <row r="4907" spans="1:4">
      <c r="A4907" s="28" t="s">
        <v>1292</v>
      </c>
      <c r="B4907" s="28">
        <v>539784</v>
      </c>
      <c r="C4907" s="28" t="s">
        <v>1291</v>
      </c>
      <c r="D4907" s="28" t="s">
        <v>108</v>
      </c>
    </row>
    <row r="4908" spans="1:4">
      <c r="A4908" s="28" t="s">
        <v>1290</v>
      </c>
      <c r="B4908" s="28">
        <v>539945</v>
      </c>
      <c r="C4908" s="28" t="s">
        <v>1289</v>
      </c>
      <c r="D4908" s="28" t="s">
        <v>108</v>
      </c>
    </row>
    <row r="4909" spans="1:4">
      <c r="A4909" s="28" t="s">
        <v>1288</v>
      </c>
      <c r="B4909" s="28">
        <v>539980</v>
      </c>
      <c r="C4909" s="28" t="s">
        <v>1287</v>
      </c>
      <c r="D4909" s="28" t="s">
        <v>108</v>
      </c>
    </row>
    <row r="4910" spans="1:4">
      <c r="A4910" s="28" t="s">
        <v>1286</v>
      </c>
      <c r="B4910" s="28">
        <v>540008</v>
      </c>
      <c r="C4910" s="28" t="s">
        <v>1285</v>
      </c>
      <c r="D4910" s="28" t="s">
        <v>108</v>
      </c>
    </row>
    <row r="4911" spans="1:4">
      <c r="A4911" s="28" t="s">
        <v>1284</v>
      </c>
      <c r="B4911" s="28">
        <v>540154</v>
      </c>
      <c r="C4911" s="28" t="s">
        <v>1283</v>
      </c>
      <c r="D4911" s="28" t="s">
        <v>108</v>
      </c>
    </row>
    <row r="4912" spans="1:4">
      <c r="A4912" s="28" t="s">
        <v>1282</v>
      </c>
      <c r="B4912" s="28">
        <v>540333</v>
      </c>
      <c r="C4912" s="28" t="s">
        <v>1281</v>
      </c>
      <c r="D4912" s="28" t="s">
        <v>108</v>
      </c>
    </row>
    <row r="4913" spans="1:4">
      <c r="A4913" s="28" t="s">
        <v>1280</v>
      </c>
      <c r="B4913" s="28">
        <v>540334</v>
      </c>
      <c r="C4913" s="28" t="s">
        <v>1279</v>
      </c>
      <c r="D4913" s="28" t="s">
        <v>108</v>
      </c>
    </row>
    <row r="4914" spans="1:4">
      <c r="A4914" s="28" t="s">
        <v>1278</v>
      </c>
      <c r="B4914" s="28">
        <v>540335</v>
      </c>
      <c r="C4914" s="28" t="s">
        <v>1277</v>
      </c>
      <c r="D4914" s="28" t="s">
        <v>108</v>
      </c>
    </row>
    <row r="4915" spans="1:4">
      <c r="A4915" s="28" t="s">
        <v>1276</v>
      </c>
      <c r="B4915" s="28">
        <v>540336</v>
      </c>
      <c r="C4915" s="28" t="s">
        <v>1275</v>
      </c>
      <c r="D4915" s="28" t="s">
        <v>108</v>
      </c>
    </row>
    <row r="4916" spans="1:4">
      <c r="A4916" s="28" t="s">
        <v>1274</v>
      </c>
      <c r="B4916" s="28">
        <v>540469</v>
      </c>
      <c r="C4916" s="28" t="s">
        <v>1273</v>
      </c>
      <c r="D4916" s="28" t="s">
        <v>108</v>
      </c>
    </row>
    <row r="4917" spans="1:4">
      <c r="A4917" s="28" t="s">
        <v>1272</v>
      </c>
      <c r="B4917" s="28">
        <v>540470</v>
      </c>
      <c r="C4917" s="28" t="s">
        <v>1271</v>
      </c>
      <c r="D4917" s="28" t="s">
        <v>108</v>
      </c>
    </row>
    <row r="4918" spans="1:4">
      <c r="A4918" s="28" t="s">
        <v>1270</v>
      </c>
      <c r="B4918" s="28">
        <v>540538</v>
      </c>
      <c r="C4918" s="28" t="s">
        <v>1269</v>
      </c>
      <c r="D4918" s="28" t="s">
        <v>108</v>
      </c>
    </row>
    <row r="4919" spans="1:4">
      <c r="A4919" s="28" t="s">
        <v>1268</v>
      </c>
      <c r="B4919" s="28">
        <v>540539</v>
      </c>
      <c r="C4919" s="28" t="s">
        <v>1267</v>
      </c>
      <c r="D4919" s="28" t="s">
        <v>108</v>
      </c>
    </row>
    <row r="4920" spans="1:4">
      <c r="A4920" s="28" t="s">
        <v>1266</v>
      </c>
      <c r="B4920" s="28">
        <v>540551</v>
      </c>
      <c r="C4920" s="28" t="s">
        <v>1265</v>
      </c>
      <c r="D4920" s="28" t="s">
        <v>108</v>
      </c>
    </row>
    <row r="4921" spans="1:4">
      <c r="A4921" s="28" t="s">
        <v>1264</v>
      </c>
      <c r="B4921" s="28">
        <v>540552</v>
      </c>
      <c r="C4921" s="28" t="s">
        <v>1263</v>
      </c>
      <c r="D4921" s="28" t="s">
        <v>108</v>
      </c>
    </row>
    <row r="4922" spans="1:4">
      <c r="A4922" s="28" t="s">
        <v>1262</v>
      </c>
      <c r="B4922" s="28">
        <v>540586</v>
      </c>
      <c r="C4922" s="28" t="s">
        <v>1261</v>
      </c>
      <c r="D4922" s="28" t="s">
        <v>108</v>
      </c>
    </row>
    <row r="4923" spans="1:4">
      <c r="A4923" s="28" t="s">
        <v>1260</v>
      </c>
      <c r="B4923" s="28">
        <v>540587</v>
      </c>
      <c r="C4923" s="28" t="s">
        <v>1259</v>
      </c>
      <c r="D4923" s="28" t="s">
        <v>108</v>
      </c>
    </row>
    <row r="4924" spans="1:4">
      <c r="A4924" s="28" t="s">
        <v>1258</v>
      </c>
      <c r="B4924" s="28">
        <v>540588</v>
      </c>
      <c r="C4924" s="28" t="s">
        <v>1257</v>
      </c>
      <c r="D4924" s="28" t="s">
        <v>108</v>
      </c>
    </row>
    <row r="4925" spans="1:4">
      <c r="A4925" s="28" t="s">
        <v>1256</v>
      </c>
      <c r="B4925" s="28">
        <v>540589</v>
      </c>
      <c r="C4925" s="28" t="s">
        <v>1255</v>
      </c>
      <c r="D4925" s="28" t="s">
        <v>108</v>
      </c>
    </row>
    <row r="4926" spans="1:4">
      <c r="A4926" s="28" t="s">
        <v>1254</v>
      </c>
      <c r="B4926" s="28">
        <v>540591</v>
      </c>
      <c r="C4926" s="28" t="s">
        <v>1253</v>
      </c>
      <c r="D4926" s="28" t="s">
        <v>108</v>
      </c>
    </row>
    <row r="4927" spans="1:4">
      <c r="A4927" s="28" t="s">
        <v>1252</v>
      </c>
      <c r="B4927" s="28">
        <v>540592</v>
      </c>
      <c r="C4927" s="28" t="s">
        <v>1251</v>
      </c>
      <c r="D4927" s="28" t="s">
        <v>108</v>
      </c>
    </row>
    <row r="4928" spans="1:4">
      <c r="A4928" s="28" t="s">
        <v>1250</v>
      </c>
      <c r="B4928" s="28">
        <v>540593</v>
      </c>
      <c r="C4928" s="28" t="s">
        <v>1249</v>
      </c>
      <c r="D4928" s="28" t="s">
        <v>108</v>
      </c>
    </row>
    <row r="4929" spans="1:4">
      <c r="A4929" s="28" t="s">
        <v>1248</v>
      </c>
      <c r="B4929" s="28">
        <v>540594</v>
      </c>
      <c r="C4929" s="28" t="s">
        <v>1247</v>
      </c>
      <c r="D4929" s="28" t="s">
        <v>108</v>
      </c>
    </row>
    <row r="4930" spans="1:4">
      <c r="A4930" s="28" t="s">
        <v>1246</v>
      </c>
      <c r="B4930" s="28">
        <v>540612</v>
      </c>
      <c r="C4930" s="28" t="s">
        <v>1245</v>
      </c>
      <c r="D4930" s="28" t="s">
        <v>108</v>
      </c>
    </row>
    <row r="4931" spans="1:4">
      <c r="A4931" s="28" t="s">
        <v>1244</v>
      </c>
      <c r="B4931" s="28">
        <v>540617</v>
      </c>
      <c r="C4931" s="28" t="s">
        <v>1243</v>
      </c>
      <c r="D4931" s="28" t="s">
        <v>108</v>
      </c>
    </row>
    <row r="4932" spans="1:4">
      <c r="A4932" s="28" t="s">
        <v>1242</v>
      </c>
      <c r="B4932" s="28">
        <v>540618</v>
      </c>
      <c r="C4932" s="28" t="s">
        <v>1241</v>
      </c>
      <c r="D4932" s="28" t="s">
        <v>108</v>
      </c>
    </row>
    <row r="4933" spans="1:4">
      <c r="A4933" s="28" t="s">
        <v>1240</v>
      </c>
      <c r="B4933" s="28">
        <v>540619</v>
      </c>
      <c r="C4933" s="28" t="s">
        <v>1239</v>
      </c>
      <c r="D4933" s="28" t="s">
        <v>108</v>
      </c>
    </row>
    <row r="4934" spans="1:4">
      <c r="A4934" s="28" t="s">
        <v>1238</v>
      </c>
      <c r="B4934" s="28">
        <v>540620</v>
      </c>
      <c r="C4934" s="28" t="s">
        <v>1237</v>
      </c>
      <c r="D4934" s="28" t="s">
        <v>108</v>
      </c>
    </row>
    <row r="4935" spans="1:4">
      <c r="A4935" s="28" t="s">
        <v>1236</v>
      </c>
      <c r="B4935" s="28">
        <v>540626</v>
      </c>
      <c r="C4935" s="28" t="s">
        <v>1235</v>
      </c>
      <c r="D4935" s="28" t="s">
        <v>108</v>
      </c>
    </row>
    <row r="4936" spans="1:4">
      <c r="A4936" s="28" t="s">
        <v>1234</v>
      </c>
      <c r="B4936" s="28">
        <v>540627</v>
      </c>
      <c r="C4936" s="28" t="s">
        <v>1233</v>
      </c>
      <c r="D4936" s="28" t="s">
        <v>108</v>
      </c>
    </row>
    <row r="4937" spans="1:4">
      <c r="A4937" s="28" t="s">
        <v>1232</v>
      </c>
      <c r="B4937" s="28">
        <v>540629</v>
      </c>
      <c r="C4937" s="28" t="s">
        <v>1231</v>
      </c>
      <c r="D4937" s="28" t="s">
        <v>108</v>
      </c>
    </row>
    <row r="4938" spans="1:4">
      <c r="A4938" s="28" t="s">
        <v>1230</v>
      </c>
      <c r="B4938" s="28">
        <v>540631</v>
      </c>
      <c r="C4938" s="28" t="s">
        <v>1229</v>
      </c>
      <c r="D4938" s="28" t="s">
        <v>108</v>
      </c>
    </row>
    <row r="4939" spans="1:4">
      <c r="A4939" s="28" t="s">
        <v>1228</v>
      </c>
      <c r="B4939" s="28">
        <v>540634</v>
      </c>
      <c r="C4939" s="28" t="s">
        <v>1227</v>
      </c>
      <c r="D4939" s="28" t="s">
        <v>108</v>
      </c>
    </row>
    <row r="4940" spans="1:4">
      <c r="A4940" s="28" t="s">
        <v>1226</v>
      </c>
      <c r="B4940" s="28">
        <v>540635</v>
      </c>
      <c r="C4940" s="28" t="s">
        <v>1225</v>
      </c>
      <c r="D4940" s="28" t="s">
        <v>108</v>
      </c>
    </row>
    <row r="4941" spans="1:4">
      <c r="A4941" s="28" t="s">
        <v>1224</v>
      </c>
      <c r="B4941" s="28">
        <v>540636</v>
      </c>
      <c r="C4941" s="28" t="s">
        <v>1223</v>
      </c>
      <c r="D4941" s="28" t="s">
        <v>108</v>
      </c>
    </row>
    <row r="4942" spans="1:4">
      <c r="A4942" s="28" t="s">
        <v>1222</v>
      </c>
      <c r="B4942" s="28">
        <v>540637</v>
      </c>
      <c r="C4942" s="28" t="s">
        <v>1221</v>
      </c>
      <c r="D4942" s="28" t="s">
        <v>108</v>
      </c>
    </row>
    <row r="4943" spans="1:4">
      <c r="A4943" s="28" t="s">
        <v>1220</v>
      </c>
      <c r="B4943" s="28">
        <v>540669</v>
      </c>
      <c r="C4943" s="28" t="s">
        <v>1219</v>
      </c>
      <c r="D4943" s="28" t="s">
        <v>108</v>
      </c>
    </row>
    <row r="4944" spans="1:4">
      <c r="A4944" s="28" t="s">
        <v>1218</v>
      </c>
      <c r="B4944" s="28">
        <v>540671</v>
      </c>
      <c r="C4944" s="28" t="s">
        <v>1217</v>
      </c>
      <c r="D4944" s="28" t="s">
        <v>108</v>
      </c>
    </row>
    <row r="4945" spans="1:4">
      <c r="A4945" s="28" t="s">
        <v>1216</v>
      </c>
      <c r="B4945" s="28">
        <v>540672</v>
      </c>
      <c r="C4945" s="28" t="s">
        <v>1215</v>
      </c>
      <c r="D4945" s="28" t="s">
        <v>108</v>
      </c>
    </row>
    <row r="4946" spans="1:4">
      <c r="A4946" s="28" t="s">
        <v>1214</v>
      </c>
      <c r="B4946" s="28">
        <v>540682</v>
      </c>
      <c r="C4946" s="28" t="s">
        <v>1213</v>
      </c>
      <c r="D4946" s="28" t="s">
        <v>108</v>
      </c>
    </row>
    <row r="4947" spans="1:4">
      <c r="A4947" s="28" t="s">
        <v>1212</v>
      </c>
      <c r="B4947" s="28">
        <v>540683</v>
      </c>
      <c r="C4947" s="28" t="s">
        <v>1211</v>
      </c>
      <c r="D4947" s="28" t="s">
        <v>108</v>
      </c>
    </row>
    <row r="4948" spans="1:4">
      <c r="A4948" s="28" t="s">
        <v>1210</v>
      </c>
      <c r="B4948" s="28">
        <v>540684</v>
      </c>
      <c r="C4948" s="28" t="s">
        <v>1209</v>
      </c>
      <c r="D4948" s="28" t="s">
        <v>108</v>
      </c>
    </row>
    <row r="4949" spans="1:4">
      <c r="A4949" s="28" t="s">
        <v>1208</v>
      </c>
      <c r="B4949" s="28">
        <v>540685</v>
      </c>
      <c r="C4949" s="28" t="s">
        <v>1207</v>
      </c>
      <c r="D4949" s="28" t="s">
        <v>108</v>
      </c>
    </row>
    <row r="4950" spans="1:4">
      <c r="A4950" s="28" t="s">
        <v>1206</v>
      </c>
      <c r="B4950" s="28">
        <v>540711</v>
      </c>
      <c r="C4950" s="28" t="s">
        <v>1205</v>
      </c>
      <c r="D4950" s="28" t="s">
        <v>108</v>
      </c>
    </row>
    <row r="4951" spans="1:4">
      <c r="A4951" s="28" t="s">
        <v>1204</v>
      </c>
      <c r="B4951" s="28">
        <v>540712</v>
      </c>
      <c r="C4951" s="28" t="s">
        <v>1203</v>
      </c>
      <c r="D4951" s="28" t="s">
        <v>108</v>
      </c>
    </row>
    <row r="4952" spans="1:4">
      <c r="A4952" s="28" t="s">
        <v>1202</v>
      </c>
      <c r="B4952" s="28">
        <v>540713</v>
      </c>
      <c r="C4952" s="28" t="s">
        <v>1201</v>
      </c>
      <c r="D4952" s="28" t="s">
        <v>108</v>
      </c>
    </row>
    <row r="4953" spans="1:4">
      <c r="A4953" s="28" t="s">
        <v>1200</v>
      </c>
      <c r="B4953" s="28">
        <v>540714</v>
      </c>
      <c r="C4953" s="28" t="s">
        <v>1199</v>
      </c>
      <c r="D4953" s="28" t="s">
        <v>108</v>
      </c>
    </row>
    <row r="4954" spans="1:4">
      <c r="A4954" s="28" t="s">
        <v>1198</v>
      </c>
      <c r="B4954" s="28">
        <v>540739</v>
      </c>
      <c r="C4954" s="28" t="s">
        <v>1197</v>
      </c>
      <c r="D4954" s="28" t="s">
        <v>108</v>
      </c>
    </row>
    <row r="4955" spans="1:4">
      <c r="A4955" s="28" t="s">
        <v>1196</v>
      </c>
      <c r="B4955" s="28">
        <v>540740</v>
      </c>
      <c r="C4955" s="28" t="s">
        <v>1195</v>
      </c>
      <c r="D4955" s="28" t="s">
        <v>108</v>
      </c>
    </row>
    <row r="4956" spans="1:4">
      <c r="A4956" s="28" t="s">
        <v>1194</v>
      </c>
      <c r="B4956" s="28">
        <v>540741</v>
      </c>
      <c r="C4956" s="28" t="s">
        <v>1193</v>
      </c>
      <c r="D4956" s="28" t="s">
        <v>108</v>
      </c>
    </row>
    <row r="4957" spans="1:4">
      <c r="A4957" s="28" t="s">
        <v>1192</v>
      </c>
      <c r="B4957" s="28">
        <v>540742</v>
      </c>
      <c r="C4957" s="28" t="s">
        <v>1191</v>
      </c>
      <c r="D4957" s="28" t="s">
        <v>108</v>
      </c>
    </row>
    <row r="4958" spans="1:4">
      <c r="A4958" s="28" t="s">
        <v>1190</v>
      </c>
      <c r="B4958" s="28">
        <v>540763</v>
      </c>
      <c r="C4958" s="28" t="s">
        <v>1189</v>
      </c>
      <c r="D4958" s="28" t="s">
        <v>108</v>
      </c>
    </row>
    <row r="4959" spans="1:4">
      <c r="A4959" s="28" t="s">
        <v>1188</v>
      </c>
      <c r="B4959" s="28">
        <v>540764</v>
      </c>
      <c r="C4959" s="28" t="s">
        <v>1187</v>
      </c>
      <c r="D4959" s="28" t="s">
        <v>108</v>
      </c>
    </row>
    <row r="4960" spans="1:4">
      <c r="A4960" s="28" t="s">
        <v>1186</v>
      </c>
      <c r="B4960" s="28">
        <v>540765</v>
      </c>
      <c r="C4960" s="28" t="s">
        <v>1185</v>
      </c>
      <c r="D4960" s="28" t="s">
        <v>108</v>
      </c>
    </row>
    <row r="4961" spans="1:4">
      <c r="A4961" s="28" t="s">
        <v>1184</v>
      </c>
      <c r="B4961" s="28">
        <v>540766</v>
      </c>
      <c r="C4961" s="28" t="s">
        <v>1183</v>
      </c>
      <c r="D4961" s="28" t="s">
        <v>108</v>
      </c>
    </row>
    <row r="4962" spans="1:4">
      <c r="A4962" s="28" t="s">
        <v>1182</v>
      </c>
      <c r="B4962" s="28">
        <v>540778</v>
      </c>
      <c r="C4962" s="28" t="s">
        <v>1181</v>
      </c>
      <c r="D4962" s="28" t="s">
        <v>108</v>
      </c>
    </row>
    <row r="4963" spans="1:4">
      <c r="A4963" s="28" t="s">
        <v>1180</v>
      </c>
      <c r="B4963" s="28">
        <v>540779</v>
      </c>
      <c r="C4963" s="28" t="s">
        <v>1179</v>
      </c>
      <c r="D4963" s="28" t="s">
        <v>108</v>
      </c>
    </row>
    <row r="4964" spans="1:4">
      <c r="A4964" s="28" t="s">
        <v>1178</v>
      </c>
      <c r="B4964" s="28">
        <v>540780</v>
      </c>
      <c r="C4964" s="28" t="s">
        <v>1177</v>
      </c>
      <c r="D4964" s="28" t="s">
        <v>108</v>
      </c>
    </row>
    <row r="4965" spans="1:4">
      <c r="A4965" s="28" t="s">
        <v>1176</v>
      </c>
      <c r="B4965" s="28">
        <v>540781</v>
      </c>
      <c r="C4965" s="28" t="s">
        <v>1175</v>
      </c>
      <c r="D4965" s="28" t="s">
        <v>108</v>
      </c>
    </row>
    <row r="4966" spans="1:4">
      <c r="A4966" s="28" t="s">
        <v>1174</v>
      </c>
      <c r="B4966" s="28">
        <v>540787</v>
      </c>
      <c r="C4966" s="28" t="s">
        <v>1173</v>
      </c>
      <c r="D4966" s="28" t="s">
        <v>108</v>
      </c>
    </row>
    <row r="4967" spans="1:4">
      <c r="A4967" s="28" t="s">
        <v>1172</v>
      </c>
      <c r="B4967" s="28">
        <v>540791</v>
      </c>
      <c r="C4967" s="28" t="s">
        <v>1171</v>
      </c>
      <c r="D4967" s="28" t="s">
        <v>108</v>
      </c>
    </row>
    <row r="4968" spans="1:4">
      <c r="A4968" s="28" t="s">
        <v>1170</v>
      </c>
      <c r="B4968" s="28">
        <v>540792</v>
      </c>
      <c r="C4968" s="28" t="s">
        <v>1169</v>
      </c>
      <c r="D4968" s="28" t="s">
        <v>108</v>
      </c>
    </row>
    <row r="4969" spans="1:4">
      <c r="A4969" s="28" t="s">
        <v>1168</v>
      </c>
      <c r="B4969" s="28">
        <v>540793</v>
      </c>
      <c r="C4969" s="28" t="s">
        <v>1167</v>
      </c>
      <c r="D4969" s="28" t="s">
        <v>108</v>
      </c>
    </row>
    <row r="4970" spans="1:4">
      <c r="A4970" s="28" t="s">
        <v>1166</v>
      </c>
      <c r="B4970" s="28">
        <v>540794</v>
      </c>
      <c r="C4970" s="28" t="s">
        <v>1165</v>
      </c>
      <c r="D4970" s="28" t="s">
        <v>108</v>
      </c>
    </row>
    <row r="4971" spans="1:4">
      <c r="A4971" s="28" t="s">
        <v>1164</v>
      </c>
      <c r="B4971" s="28">
        <v>540799</v>
      </c>
      <c r="C4971" s="28" t="s">
        <v>1163</v>
      </c>
      <c r="D4971" s="28" t="s">
        <v>108</v>
      </c>
    </row>
    <row r="4972" spans="1:4">
      <c r="A4972" s="28" t="s">
        <v>1162</v>
      </c>
      <c r="B4972" s="28">
        <v>540800</v>
      </c>
      <c r="C4972" s="28" t="s">
        <v>1161</v>
      </c>
      <c r="D4972" s="28" t="s">
        <v>108</v>
      </c>
    </row>
    <row r="4973" spans="1:4">
      <c r="A4973" s="28" t="s">
        <v>1160</v>
      </c>
      <c r="B4973" s="28">
        <v>540801</v>
      </c>
      <c r="C4973" s="28" t="s">
        <v>1159</v>
      </c>
      <c r="D4973" s="28" t="s">
        <v>108</v>
      </c>
    </row>
    <row r="4974" spans="1:4">
      <c r="A4974" s="28" t="s">
        <v>1158</v>
      </c>
      <c r="B4974" s="28">
        <v>540802</v>
      </c>
      <c r="C4974" s="28" t="s">
        <v>1157</v>
      </c>
      <c r="D4974" s="28" t="s">
        <v>108</v>
      </c>
    </row>
    <row r="4975" spans="1:4">
      <c r="A4975" s="28" t="s">
        <v>1156</v>
      </c>
      <c r="B4975" s="28">
        <v>540825</v>
      </c>
      <c r="C4975" s="28" t="s">
        <v>1155</v>
      </c>
      <c r="D4975" s="28" t="s">
        <v>108</v>
      </c>
    </row>
    <row r="4976" spans="1:4">
      <c r="A4976" s="28" t="s">
        <v>1154</v>
      </c>
      <c r="B4976" s="28">
        <v>540826</v>
      </c>
      <c r="C4976" s="28" t="s">
        <v>1153</v>
      </c>
      <c r="D4976" s="28" t="s">
        <v>108</v>
      </c>
    </row>
    <row r="4977" spans="1:4">
      <c r="A4977" s="28" t="s">
        <v>1152</v>
      </c>
      <c r="B4977" s="28">
        <v>540827</v>
      </c>
      <c r="C4977" s="28" t="s">
        <v>1151</v>
      </c>
      <c r="D4977" s="28" t="s">
        <v>108</v>
      </c>
    </row>
    <row r="4978" spans="1:4">
      <c r="A4978" s="28" t="s">
        <v>1150</v>
      </c>
      <c r="B4978" s="28">
        <v>540828</v>
      </c>
      <c r="C4978" s="28" t="s">
        <v>1149</v>
      </c>
      <c r="D4978" s="28" t="s">
        <v>108</v>
      </c>
    </row>
    <row r="4979" spans="1:4">
      <c r="A4979" s="28" t="s">
        <v>1148</v>
      </c>
      <c r="B4979" s="28">
        <v>540861</v>
      </c>
      <c r="C4979" s="28" t="s">
        <v>1147</v>
      </c>
      <c r="D4979" s="28" t="s">
        <v>108</v>
      </c>
    </row>
    <row r="4980" spans="1:4">
      <c r="A4980" s="28" t="s">
        <v>1146</v>
      </c>
      <c r="B4980" s="28">
        <v>540862</v>
      </c>
      <c r="C4980" s="28" t="s">
        <v>1145</v>
      </c>
      <c r="D4980" s="28" t="s">
        <v>108</v>
      </c>
    </row>
    <row r="4981" spans="1:4">
      <c r="A4981" s="28" t="s">
        <v>1144</v>
      </c>
      <c r="B4981" s="28">
        <v>540863</v>
      </c>
      <c r="C4981" s="28" t="s">
        <v>1143</v>
      </c>
      <c r="D4981" s="28" t="s">
        <v>108</v>
      </c>
    </row>
    <row r="4982" spans="1:4">
      <c r="A4982" s="28" t="s">
        <v>1142</v>
      </c>
      <c r="B4982" s="28">
        <v>540864</v>
      </c>
      <c r="C4982" s="28" t="s">
        <v>1141</v>
      </c>
      <c r="D4982" s="28" t="s">
        <v>108</v>
      </c>
    </row>
    <row r="4983" spans="1:4">
      <c r="A4983" s="28" t="s">
        <v>1140</v>
      </c>
      <c r="B4983" s="28">
        <v>540896</v>
      </c>
      <c r="C4983" s="28" t="s">
        <v>1139</v>
      </c>
      <c r="D4983" s="28" t="s">
        <v>108</v>
      </c>
    </row>
    <row r="4984" spans="1:4">
      <c r="A4984" s="28" t="s">
        <v>1138</v>
      </c>
      <c r="B4984" s="28">
        <v>540897</v>
      </c>
      <c r="C4984" s="28" t="s">
        <v>1137</v>
      </c>
      <c r="D4984" s="28" t="s">
        <v>108</v>
      </c>
    </row>
    <row r="4985" spans="1:4">
      <c r="A4985" s="28" t="s">
        <v>1136</v>
      </c>
      <c r="B4985" s="28">
        <v>540898</v>
      </c>
      <c r="C4985" s="28" t="s">
        <v>1135</v>
      </c>
      <c r="D4985" s="28" t="s">
        <v>108</v>
      </c>
    </row>
    <row r="4986" spans="1:4">
      <c r="A4986" s="28" t="s">
        <v>1134</v>
      </c>
      <c r="B4986" s="28">
        <v>540899</v>
      </c>
      <c r="C4986" s="28" t="s">
        <v>1133</v>
      </c>
      <c r="D4986" s="28" t="s">
        <v>108</v>
      </c>
    </row>
    <row r="4987" spans="1:4">
      <c r="A4987" s="28" t="s">
        <v>1132</v>
      </c>
      <c r="B4987" s="28">
        <v>540947</v>
      </c>
      <c r="C4987" s="28" t="s">
        <v>1131</v>
      </c>
      <c r="D4987" s="28" t="s">
        <v>108</v>
      </c>
    </row>
    <row r="4988" spans="1:4">
      <c r="A4988" s="28" t="s">
        <v>1130</v>
      </c>
      <c r="B4988" s="28">
        <v>540949</v>
      </c>
      <c r="C4988" s="28" t="s">
        <v>1129</v>
      </c>
      <c r="D4988" s="28" t="s">
        <v>108</v>
      </c>
    </row>
    <row r="4989" spans="1:4">
      <c r="A4989" s="28" t="s">
        <v>1128</v>
      </c>
      <c r="B4989" s="28">
        <v>540950</v>
      </c>
      <c r="C4989" s="28" t="s">
        <v>1127</v>
      </c>
      <c r="D4989" s="28" t="s">
        <v>108</v>
      </c>
    </row>
    <row r="4990" spans="1:4">
      <c r="A4990" s="28" t="s">
        <v>1126</v>
      </c>
      <c r="B4990" s="28">
        <v>540951</v>
      </c>
      <c r="C4990" s="28" t="s">
        <v>1125</v>
      </c>
      <c r="D4990" s="28" t="s">
        <v>108</v>
      </c>
    </row>
    <row r="4991" spans="1:4">
      <c r="A4991" s="28" t="s">
        <v>1124</v>
      </c>
      <c r="B4991" s="28">
        <v>540981</v>
      </c>
      <c r="C4991" s="28" t="s">
        <v>1123</v>
      </c>
      <c r="D4991" s="28" t="s">
        <v>108</v>
      </c>
    </row>
    <row r="4992" spans="1:4">
      <c r="A4992" s="28" t="s">
        <v>1122</v>
      </c>
      <c r="B4992" s="28">
        <v>540982</v>
      </c>
      <c r="C4992" s="28" t="s">
        <v>1121</v>
      </c>
      <c r="D4992" s="28" t="s">
        <v>108</v>
      </c>
    </row>
    <row r="4993" spans="1:4">
      <c r="A4993" s="28" t="s">
        <v>1120</v>
      </c>
      <c r="B4993" s="28">
        <v>540983</v>
      </c>
      <c r="C4993" s="28" t="s">
        <v>1119</v>
      </c>
      <c r="D4993" s="28" t="s">
        <v>108</v>
      </c>
    </row>
    <row r="4994" spans="1:4">
      <c r="A4994" s="28" t="s">
        <v>1118</v>
      </c>
      <c r="B4994" s="28">
        <v>540984</v>
      </c>
      <c r="C4994" s="28" t="s">
        <v>1117</v>
      </c>
      <c r="D4994" s="28" t="s">
        <v>108</v>
      </c>
    </row>
    <row r="4995" spans="1:4">
      <c r="A4995" s="28" t="s">
        <v>1116</v>
      </c>
      <c r="B4995" s="28">
        <v>541068</v>
      </c>
      <c r="C4995" s="28" t="s">
        <v>1115</v>
      </c>
      <c r="D4995" s="28" t="s">
        <v>108</v>
      </c>
    </row>
    <row r="4996" spans="1:4">
      <c r="A4996" s="28" t="s">
        <v>1114</v>
      </c>
      <c r="B4996" s="28">
        <v>541069</v>
      </c>
      <c r="C4996" s="28" t="s">
        <v>1113</v>
      </c>
      <c r="D4996" s="28" t="s">
        <v>108</v>
      </c>
    </row>
    <row r="4997" spans="1:4">
      <c r="A4997" s="28" t="s">
        <v>1112</v>
      </c>
      <c r="B4997" s="28">
        <v>541070</v>
      </c>
      <c r="C4997" s="28" t="s">
        <v>1111</v>
      </c>
      <c r="D4997" s="28" t="s">
        <v>108</v>
      </c>
    </row>
    <row r="4998" spans="1:4">
      <c r="A4998" s="28" t="s">
        <v>1110</v>
      </c>
      <c r="B4998" s="28">
        <v>541071</v>
      </c>
      <c r="C4998" s="28" t="s">
        <v>1109</v>
      </c>
      <c r="D4998" s="28" t="s">
        <v>108</v>
      </c>
    </row>
    <row r="4999" spans="1:4">
      <c r="A4999" s="28" t="s">
        <v>1108</v>
      </c>
      <c r="B4999" s="28">
        <v>541084</v>
      </c>
      <c r="C4999" s="28" t="s">
        <v>1107</v>
      </c>
      <c r="D4999" s="28" t="s">
        <v>108</v>
      </c>
    </row>
    <row r="5000" spans="1:4">
      <c r="A5000" s="28" t="s">
        <v>1106</v>
      </c>
      <c r="B5000" s="28">
        <v>541085</v>
      </c>
      <c r="C5000" s="28" t="s">
        <v>1105</v>
      </c>
      <c r="D5000" s="28" t="s">
        <v>108</v>
      </c>
    </row>
    <row r="5001" spans="1:4">
      <c r="A5001" s="28" t="s">
        <v>1104</v>
      </c>
      <c r="B5001" s="28">
        <v>541086</v>
      </c>
      <c r="C5001" s="28" t="s">
        <v>1103</v>
      </c>
      <c r="D5001" s="28" t="s">
        <v>108</v>
      </c>
    </row>
    <row r="5002" spans="1:4">
      <c r="A5002" s="28" t="s">
        <v>1102</v>
      </c>
      <c r="B5002" s="28">
        <v>541087</v>
      </c>
      <c r="C5002" s="28" t="s">
        <v>1101</v>
      </c>
      <c r="D5002" s="28" t="s">
        <v>108</v>
      </c>
    </row>
    <row r="5003" spans="1:4">
      <c r="A5003" s="28" t="s">
        <v>1100</v>
      </c>
      <c r="B5003" s="28">
        <v>541092</v>
      </c>
      <c r="C5003" s="28" t="s">
        <v>1099</v>
      </c>
      <c r="D5003" s="28" t="s">
        <v>108</v>
      </c>
    </row>
    <row r="5004" spans="1:4">
      <c r="A5004" s="28" t="s">
        <v>1098</v>
      </c>
      <c r="B5004" s="28">
        <v>541093</v>
      </c>
      <c r="C5004" s="28" t="s">
        <v>1097</v>
      </c>
      <c r="D5004" s="28" t="s">
        <v>108</v>
      </c>
    </row>
    <row r="5005" spans="1:4">
      <c r="A5005" s="28" t="s">
        <v>1096</v>
      </c>
      <c r="B5005" s="28">
        <v>541094</v>
      </c>
      <c r="C5005" s="28" t="s">
        <v>1095</v>
      </c>
      <c r="D5005" s="28" t="s">
        <v>108</v>
      </c>
    </row>
    <row r="5006" spans="1:4">
      <c r="A5006" s="28" t="s">
        <v>1094</v>
      </c>
      <c r="B5006" s="28">
        <v>541095</v>
      </c>
      <c r="C5006" s="28" t="s">
        <v>1093</v>
      </c>
      <c r="D5006" s="28" t="s">
        <v>108</v>
      </c>
    </row>
    <row r="5007" spans="1:4">
      <c r="A5007" s="28" t="s">
        <v>1092</v>
      </c>
      <c r="B5007" s="28">
        <v>541252</v>
      </c>
      <c r="C5007" s="28" t="s">
        <v>1091</v>
      </c>
      <c r="D5007" s="28" t="s">
        <v>108</v>
      </c>
    </row>
    <row r="5008" spans="1:4">
      <c r="A5008" s="28" t="s">
        <v>1090</v>
      </c>
      <c r="B5008" s="28">
        <v>541253</v>
      </c>
      <c r="C5008" s="28" t="s">
        <v>1089</v>
      </c>
      <c r="D5008" s="28" t="s">
        <v>108</v>
      </c>
    </row>
    <row r="5009" spans="1:4">
      <c r="A5009" s="28" t="s">
        <v>1088</v>
      </c>
      <c r="B5009" s="28">
        <v>541254</v>
      </c>
      <c r="C5009" s="28" t="s">
        <v>1087</v>
      </c>
      <c r="D5009" s="28" t="s">
        <v>108</v>
      </c>
    </row>
    <row r="5010" spans="1:4">
      <c r="A5010" s="28" t="s">
        <v>1086</v>
      </c>
      <c r="B5010" s="28">
        <v>541255</v>
      </c>
      <c r="C5010" s="28" t="s">
        <v>1085</v>
      </c>
      <c r="D5010" s="28" t="s">
        <v>108</v>
      </c>
    </row>
    <row r="5011" spans="1:4">
      <c r="A5011" s="28" t="s">
        <v>1084</v>
      </c>
      <c r="B5011" s="28">
        <v>541300</v>
      </c>
      <c r="C5011" s="28" t="s">
        <v>1083</v>
      </c>
      <c r="D5011" s="28" t="s">
        <v>108</v>
      </c>
    </row>
    <row r="5012" spans="1:4">
      <c r="A5012" s="28" t="s">
        <v>1082</v>
      </c>
      <c r="B5012" s="28">
        <v>541309</v>
      </c>
      <c r="C5012" s="28" t="s">
        <v>1081</v>
      </c>
      <c r="D5012" s="28" t="s">
        <v>108</v>
      </c>
    </row>
    <row r="5013" spans="1:4">
      <c r="A5013" s="28" t="s">
        <v>1080</v>
      </c>
      <c r="B5013" s="28">
        <v>541310</v>
      </c>
      <c r="C5013" s="28" t="s">
        <v>1079</v>
      </c>
      <c r="D5013" s="28" t="s">
        <v>108</v>
      </c>
    </row>
    <row r="5014" spans="1:4">
      <c r="A5014" s="28" t="s">
        <v>1078</v>
      </c>
      <c r="B5014" s="28">
        <v>541311</v>
      </c>
      <c r="C5014" s="28" t="s">
        <v>1077</v>
      </c>
      <c r="D5014" s="28" t="s">
        <v>108</v>
      </c>
    </row>
    <row r="5015" spans="1:4">
      <c r="A5015" s="28" t="s">
        <v>1076</v>
      </c>
      <c r="B5015" s="28">
        <v>541312</v>
      </c>
      <c r="C5015" s="28" t="s">
        <v>1075</v>
      </c>
      <c r="D5015" s="28" t="s">
        <v>108</v>
      </c>
    </row>
    <row r="5016" spans="1:4">
      <c r="A5016" s="28" t="s">
        <v>1074</v>
      </c>
      <c r="B5016" s="28">
        <v>541313</v>
      </c>
      <c r="C5016" s="28" t="s">
        <v>1073</v>
      </c>
      <c r="D5016" s="28" t="s">
        <v>108</v>
      </c>
    </row>
    <row r="5017" spans="1:4">
      <c r="A5017" s="28" t="s">
        <v>1072</v>
      </c>
      <c r="B5017" s="28">
        <v>541341</v>
      </c>
      <c r="C5017" s="28" t="s">
        <v>1071</v>
      </c>
      <c r="D5017" s="28" t="s">
        <v>108</v>
      </c>
    </row>
    <row r="5018" spans="1:4">
      <c r="A5018" s="28" t="s">
        <v>1070</v>
      </c>
      <c r="B5018" s="28">
        <v>541343</v>
      </c>
      <c r="C5018" s="28" t="s">
        <v>1069</v>
      </c>
      <c r="D5018" s="28" t="s">
        <v>108</v>
      </c>
    </row>
    <row r="5019" spans="1:4">
      <c r="A5019" s="28" t="s">
        <v>1068</v>
      </c>
      <c r="B5019" s="28">
        <v>541345</v>
      </c>
      <c r="C5019" s="28" t="s">
        <v>1067</v>
      </c>
      <c r="D5019" s="28" t="s">
        <v>108</v>
      </c>
    </row>
    <row r="5020" spans="1:4">
      <c r="A5020" s="28" t="s">
        <v>1066</v>
      </c>
      <c r="B5020" s="28">
        <v>541346</v>
      </c>
      <c r="C5020" s="28" t="s">
        <v>1065</v>
      </c>
      <c r="D5020" s="28" t="s">
        <v>108</v>
      </c>
    </row>
    <row r="5021" spans="1:4">
      <c r="A5021" s="28" t="s">
        <v>1064</v>
      </c>
      <c r="B5021" s="28">
        <v>541672</v>
      </c>
      <c r="C5021" s="28" t="s">
        <v>1063</v>
      </c>
      <c r="D5021" s="28" t="s">
        <v>108</v>
      </c>
    </row>
    <row r="5022" spans="1:4">
      <c r="A5022" s="28" t="s">
        <v>1062</v>
      </c>
      <c r="B5022" s="28">
        <v>541673</v>
      </c>
      <c r="C5022" s="28" t="s">
        <v>1061</v>
      </c>
      <c r="D5022" s="28" t="s">
        <v>108</v>
      </c>
    </row>
    <row r="5023" spans="1:4">
      <c r="A5023" s="28" t="s">
        <v>1060</v>
      </c>
      <c r="B5023" s="28">
        <v>541674</v>
      </c>
      <c r="C5023" s="28" t="s">
        <v>1059</v>
      </c>
      <c r="D5023" s="28" t="s">
        <v>108</v>
      </c>
    </row>
    <row r="5024" spans="1:4">
      <c r="A5024" s="28" t="s">
        <v>1058</v>
      </c>
      <c r="B5024" s="28">
        <v>541675</v>
      </c>
      <c r="C5024" s="28" t="s">
        <v>1057</v>
      </c>
      <c r="D5024" s="28" t="s">
        <v>108</v>
      </c>
    </row>
    <row r="5025" spans="1:4">
      <c r="A5025" s="28" t="s">
        <v>1056</v>
      </c>
      <c r="B5025" s="28">
        <v>541676</v>
      </c>
      <c r="C5025" s="28" t="s">
        <v>1055</v>
      </c>
      <c r="D5025" s="28" t="s">
        <v>108</v>
      </c>
    </row>
    <row r="5026" spans="1:4">
      <c r="A5026" s="28" t="s">
        <v>1054</v>
      </c>
      <c r="B5026" s="28">
        <v>541677</v>
      </c>
      <c r="C5026" s="28" t="s">
        <v>1053</v>
      </c>
      <c r="D5026" s="28" t="s">
        <v>108</v>
      </c>
    </row>
    <row r="5027" spans="1:4">
      <c r="A5027" s="28" t="s">
        <v>1052</v>
      </c>
      <c r="B5027" s="28">
        <v>541678</v>
      </c>
      <c r="C5027" s="28" t="s">
        <v>1051</v>
      </c>
      <c r="D5027" s="28" t="s">
        <v>108</v>
      </c>
    </row>
    <row r="5028" spans="1:4">
      <c r="A5028" s="28" t="s">
        <v>1050</v>
      </c>
      <c r="B5028" s="28">
        <v>541679</v>
      </c>
      <c r="C5028" s="28" t="s">
        <v>1049</v>
      </c>
      <c r="D5028" s="28" t="s">
        <v>108</v>
      </c>
    </row>
    <row r="5029" spans="1:4">
      <c r="A5029" s="28" t="s">
        <v>1048</v>
      </c>
      <c r="B5029" s="28">
        <v>541725</v>
      </c>
      <c r="C5029" s="28" t="s">
        <v>1047</v>
      </c>
      <c r="D5029" s="28" t="s">
        <v>108</v>
      </c>
    </row>
    <row r="5030" spans="1:4">
      <c r="A5030" s="28" t="s">
        <v>1046</v>
      </c>
      <c r="B5030" s="28">
        <v>541726</v>
      </c>
      <c r="C5030" s="28" t="s">
        <v>1045</v>
      </c>
      <c r="D5030" s="28" t="s">
        <v>108</v>
      </c>
    </row>
    <row r="5031" spans="1:4">
      <c r="A5031" s="28" t="s">
        <v>1044</v>
      </c>
      <c r="B5031" s="28">
        <v>541727</v>
      </c>
      <c r="C5031" s="28" t="s">
        <v>1043</v>
      </c>
      <c r="D5031" s="28" t="s">
        <v>108</v>
      </c>
    </row>
    <row r="5032" spans="1:4">
      <c r="A5032" s="28" t="s">
        <v>1042</v>
      </c>
      <c r="B5032" s="28">
        <v>541728</v>
      </c>
      <c r="C5032" s="28" t="s">
        <v>1041</v>
      </c>
      <c r="D5032" s="28" t="s">
        <v>108</v>
      </c>
    </row>
    <row r="5033" spans="1:4">
      <c r="A5033" s="28" t="s">
        <v>1040</v>
      </c>
      <c r="B5033" s="28">
        <v>541742</v>
      </c>
      <c r="C5033" s="28" t="s">
        <v>1039</v>
      </c>
      <c r="D5033" s="28" t="s">
        <v>108</v>
      </c>
    </row>
    <row r="5034" spans="1:4">
      <c r="A5034" s="28" t="s">
        <v>1038</v>
      </c>
      <c r="B5034" s="28">
        <v>541743</v>
      </c>
      <c r="C5034" s="28" t="s">
        <v>1037</v>
      </c>
      <c r="D5034" s="28" t="s">
        <v>108</v>
      </c>
    </row>
    <row r="5035" spans="1:4">
      <c r="A5035" s="28" t="s">
        <v>1036</v>
      </c>
      <c r="B5035" s="28">
        <v>541744</v>
      </c>
      <c r="C5035" s="28" t="s">
        <v>1035</v>
      </c>
      <c r="D5035" s="28" t="s">
        <v>108</v>
      </c>
    </row>
    <row r="5036" spans="1:4">
      <c r="A5036" s="28" t="s">
        <v>1034</v>
      </c>
      <c r="B5036" s="28">
        <v>541745</v>
      </c>
      <c r="C5036" s="28" t="s">
        <v>1033</v>
      </c>
      <c r="D5036" s="28" t="s">
        <v>108</v>
      </c>
    </row>
    <row r="5037" spans="1:4">
      <c r="A5037" s="28" t="s">
        <v>1032</v>
      </c>
      <c r="B5037" s="28">
        <v>541804</v>
      </c>
      <c r="C5037" s="28" t="s">
        <v>1031</v>
      </c>
      <c r="D5037" s="28" t="s">
        <v>108</v>
      </c>
    </row>
    <row r="5038" spans="1:4">
      <c r="A5038" s="28" t="s">
        <v>1030</v>
      </c>
      <c r="B5038" s="28">
        <v>541805</v>
      </c>
      <c r="C5038" s="28" t="s">
        <v>1029</v>
      </c>
      <c r="D5038" s="28" t="s">
        <v>108</v>
      </c>
    </row>
    <row r="5039" spans="1:4">
      <c r="A5039" s="28" t="s">
        <v>1028</v>
      </c>
      <c r="B5039" s="28">
        <v>541806</v>
      </c>
      <c r="C5039" s="28" t="s">
        <v>1027</v>
      </c>
      <c r="D5039" s="28" t="s">
        <v>108</v>
      </c>
    </row>
    <row r="5040" spans="1:4">
      <c r="A5040" s="28" t="s">
        <v>1026</v>
      </c>
      <c r="B5040" s="28">
        <v>541807</v>
      </c>
      <c r="C5040" s="28" t="s">
        <v>1025</v>
      </c>
      <c r="D5040" s="28" t="s">
        <v>108</v>
      </c>
    </row>
    <row r="5041" spans="1:4">
      <c r="A5041" s="28" t="s">
        <v>1024</v>
      </c>
      <c r="B5041" s="28">
        <v>541809</v>
      </c>
      <c r="C5041" s="28" t="s">
        <v>1023</v>
      </c>
      <c r="D5041" s="28" t="s">
        <v>108</v>
      </c>
    </row>
    <row r="5042" spans="1:4">
      <c r="A5042" s="28" t="s">
        <v>1022</v>
      </c>
      <c r="B5042" s="28">
        <v>541879</v>
      </c>
      <c r="C5042" s="28" t="s">
        <v>1021</v>
      </c>
      <c r="D5042" s="28" t="s">
        <v>108</v>
      </c>
    </row>
    <row r="5043" spans="1:4">
      <c r="A5043" s="28" t="s">
        <v>1020</v>
      </c>
      <c r="B5043" s="28">
        <v>541881</v>
      </c>
      <c r="C5043" s="28" t="s">
        <v>1019</v>
      </c>
      <c r="D5043" s="28" t="s">
        <v>108</v>
      </c>
    </row>
    <row r="5044" spans="1:4">
      <c r="A5044" s="28" t="s">
        <v>1018</v>
      </c>
      <c r="B5044" s="28">
        <v>541882</v>
      </c>
      <c r="C5044" s="28" t="s">
        <v>1017</v>
      </c>
      <c r="D5044" s="28" t="s">
        <v>108</v>
      </c>
    </row>
    <row r="5045" spans="1:4">
      <c r="A5045" s="28" t="s">
        <v>1016</v>
      </c>
      <c r="B5045" s="28">
        <v>541884</v>
      </c>
      <c r="C5045" s="28" t="s">
        <v>1015</v>
      </c>
      <c r="D5045" s="28" t="s">
        <v>108</v>
      </c>
    </row>
    <row r="5046" spans="1:4">
      <c r="A5046" s="28" t="s">
        <v>1014</v>
      </c>
      <c r="B5046" s="28">
        <v>541972</v>
      </c>
      <c r="C5046" s="28" t="s">
        <v>1013</v>
      </c>
      <c r="D5046" s="28" t="s">
        <v>108</v>
      </c>
    </row>
    <row r="5047" spans="1:4">
      <c r="A5047" s="28" t="s">
        <v>1012</v>
      </c>
      <c r="B5047" s="28">
        <v>541984</v>
      </c>
      <c r="C5047" s="28" t="s">
        <v>1011</v>
      </c>
      <c r="D5047" s="28" t="s">
        <v>108</v>
      </c>
    </row>
    <row r="5048" spans="1:4">
      <c r="A5048" s="28" t="s">
        <v>1010</v>
      </c>
      <c r="B5048" s="28">
        <v>541985</v>
      </c>
      <c r="C5048" s="28" t="s">
        <v>1009</v>
      </c>
      <c r="D5048" s="28" t="s">
        <v>108</v>
      </c>
    </row>
    <row r="5049" spans="1:4">
      <c r="A5049" s="28" t="s">
        <v>1008</v>
      </c>
      <c r="B5049" s="28">
        <v>541986</v>
      </c>
      <c r="C5049" s="28" t="s">
        <v>1007</v>
      </c>
      <c r="D5049" s="28" t="s">
        <v>108</v>
      </c>
    </row>
    <row r="5050" spans="1:4">
      <c r="A5050" s="28" t="s">
        <v>1006</v>
      </c>
      <c r="B5050" s="28">
        <v>541987</v>
      </c>
      <c r="C5050" s="28" t="s">
        <v>1005</v>
      </c>
      <c r="D5050" s="28" t="s">
        <v>108</v>
      </c>
    </row>
    <row r="5051" spans="1:4">
      <c r="A5051" s="28" t="s">
        <v>1004</v>
      </c>
      <c r="B5051" s="28">
        <v>542131</v>
      </c>
      <c r="C5051" s="28" t="s">
        <v>1003</v>
      </c>
      <c r="D5051" s="28" t="s">
        <v>108</v>
      </c>
    </row>
    <row r="5052" spans="1:4">
      <c r="A5052" s="28" t="s">
        <v>1002</v>
      </c>
      <c r="B5052" s="28">
        <v>542156</v>
      </c>
      <c r="C5052" s="28" t="s">
        <v>1001</v>
      </c>
      <c r="D5052" s="28" t="s">
        <v>108</v>
      </c>
    </row>
    <row r="5053" spans="1:4">
      <c r="A5053" s="28" t="s">
        <v>1000</v>
      </c>
      <c r="B5053" s="28">
        <v>542158</v>
      </c>
      <c r="C5053" s="28" t="s">
        <v>999</v>
      </c>
      <c r="D5053" s="28" t="s">
        <v>108</v>
      </c>
    </row>
    <row r="5054" spans="1:4">
      <c r="A5054" s="28" t="s">
        <v>998</v>
      </c>
      <c r="B5054" s="28">
        <v>542160</v>
      </c>
      <c r="C5054" s="28" t="s">
        <v>997</v>
      </c>
      <c r="D5054" s="28" t="s">
        <v>108</v>
      </c>
    </row>
    <row r="5055" spans="1:4">
      <c r="A5055" s="28" t="s">
        <v>996</v>
      </c>
      <c r="B5055" s="28">
        <v>542163</v>
      </c>
      <c r="C5055" s="28" t="s">
        <v>995</v>
      </c>
      <c r="D5055" s="28" t="s">
        <v>108</v>
      </c>
    </row>
    <row r="5056" spans="1:4">
      <c r="A5056" s="28" t="s">
        <v>994</v>
      </c>
      <c r="B5056" s="28">
        <v>542230</v>
      </c>
      <c r="C5056" s="28" t="s">
        <v>993</v>
      </c>
      <c r="D5056" s="28" t="s">
        <v>108</v>
      </c>
    </row>
    <row r="5057" spans="1:4">
      <c r="A5057" s="28" t="s">
        <v>992</v>
      </c>
      <c r="B5057" s="28">
        <v>542244</v>
      </c>
      <c r="C5057" s="28" t="s">
        <v>991</v>
      </c>
      <c r="D5057" s="28" t="s">
        <v>108</v>
      </c>
    </row>
    <row r="5058" spans="1:4">
      <c r="A5058" s="28" t="s">
        <v>990</v>
      </c>
      <c r="B5058" s="28">
        <v>542245</v>
      </c>
      <c r="C5058" s="28" t="s">
        <v>989</v>
      </c>
      <c r="D5058" s="28" t="s">
        <v>108</v>
      </c>
    </row>
    <row r="5059" spans="1:4">
      <c r="A5059" s="28" t="s">
        <v>988</v>
      </c>
      <c r="B5059" s="28">
        <v>542246</v>
      </c>
      <c r="C5059" s="28" t="s">
        <v>987</v>
      </c>
      <c r="D5059" s="28" t="s">
        <v>108</v>
      </c>
    </row>
    <row r="5060" spans="1:4">
      <c r="A5060" s="28" t="s">
        <v>986</v>
      </c>
      <c r="B5060" s="28">
        <v>542247</v>
      </c>
      <c r="C5060" s="28" t="s">
        <v>985</v>
      </c>
      <c r="D5060" s="28" t="s">
        <v>108</v>
      </c>
    </row>
    <row r="5061" spans="1:4">
      <c r="A5061" s="28" t="s">
        <v>984</v>
      </c>
      <c r="B5061" s="28">
        <v>542513</v>
      </c>
      <c r="C5061" s="28" t="s">
        <v>983</v>
      </c>
      <c r="D5061" s="28" t="s">
        <v>108</v>
      </c>
    </row>
    <row r="5062" spans="1:4">
      <c r="A5062" s="28" t="s">
        <v>982</v>
      </c>
      <c r="B5062" s="28">
        <v>542543</v>
      </c>
      <c r="C5062" s="28" t="s">
        <v>981</v>
      </c>
      <c r="D5062" s="28" t="s">
        <v>108</v>
      </c>
    </row>
    <row r="5063" spans="1:4">
      <c r="A5063" s="28" t="s">
        <v>980</v>
      </c>
      <c r="B5063" s="28">
        <v>542694</v>
      </c>
      <c r="C5063" s="28" t="s">
        <v>979</v>
      </c>
      <c r="D5063" s="28" t="s">
        <v>928</v>
      </c>
    </row>
    <row r="5064" spans="1:4">
      <c r="A5064" s="28" t="s">
        <v>978</v>
      </c>
      <c r="B5064" s="28">
        <v>542721</v>
      </c>
      <c r="C5064" s="28" t="s">
        <v>977</v>
      </c>
      <c r="D5064" s="28" t="s">
        <v>928</v>
      </c>
    </row>
    <row r="5065" spans="1:4">
      <c r="A5065" s="28" t="s">
        <v>976</v>
      </c>
      <c r="B5065" s="28">
        <v>542724</v>
      </c>
      <c r="C5065" s="28" t="s">
        <v>975</v>
      </c>
      <c r="D5065" s="28" t="s">
        <v>188</v>
      </c>
    </row>
    <row r="5066" spans="1:4">
      <c r="A5066" s="28" t="s">
        <v>974</v>
      </c>
      <c r="B5066" s="28">
        <v>542725</v>
      </c>
      <c r="C5066" s="28" t="s">
        <v>973</v>
      </c>
      <c r="D5066" s="28" t="s">
        <v>763</v>
      </c>
    </row>
    <row r="5067" spans="1:4">
      <c r="A5067" s="28" t="s">
        <v>972</v>
      </c>
      <c r="B5067" s="28">
        <v>542726</v>
      </c>
      <c r="C5067" s="28" t="s">
        <v>971</v>
      </c>
      <c r="D5067" s="28" t="s">
        <v>677</v>
      </c>
    </row>
    <row r="5068" spans="1:4">
      <c r="A5068" s="28" t="s">
        <v>970</v>
      </c>
      <c r="B5068" s="28">
        <v>542727</v>
      </c>
      <c r="C5068" s="28" t="s">
        <v>969</v>
      </c>
      <c r="D5068" s="28" t="s">
        <v>968</v>
      </c>
    </row>
    <row r="5069" spans="1:4">
      <c r="A5069" s="28" t="s">
        <v>967</v>
      </c>
      <c r="B5069" s="28">
        <v>542728</v>
      </c>
      <c r="C5069" s="28" t="s">
        <v>966</v>
      </c>
      <c r="D5069" s="28" t="s">
        <v>763</v>
      </c>
    </row>
    <row r="5070" spans="1:4">
      <c r="A5070" s="28" t="s">
        <v>965</v>
      </c>
      <c r="B5070" s="28">
        <v>542729</v>
      </c>
      <c r="C5070" s="28" t="s">
        <v>964</v>
      </c>
      <c r="D5070" s="28" t="s">
        <v>636</v>
      </c>
    </row>
    <row r="5071" spans="1:4">
      <c r="A5071" s="28" t="s">
        <v>963</v>
      </c>
      <c r="B5071" s="28">
        <v>542730</v>
      </c>
      <c r="C5071" s="28" t="s">
        <v>962</v>
      </c>
      <c r="D5071" s="28" t="s">
        <v>108</v>
      </c>
    </row>
    <row r="5072" spans="1:4">
      <c r="A5072" s="28" t="s">
        <v>961</v>
      </c>
      <c r="B5072" s="28">
        <v>542747</v>
      </c>
      <c r="C5072" s="28" t="s">
        <v>960</v>
      </c>
      <c r="D5072" s="28" t="s">
        <v>108</v>
      </c>
    </row>
    <row r="5073" spans="1:4">
      <c r="A5073" s="28" t="s">
        <v>959</v>
      </c>
      <c r="B5073" s="28">
        <v>542752</v>
      </c>
      <c r="C5073" s="28" t="s">
        <v>958</v>
      </c>
      <c r="D5073" s="28" t="s">
        <v>957</v>
      </c>
    </row>
    <row r="5074" spans="1:4">
      <c r="A5074" s="28" t="s">
        <v>956</v>
      </c>
      <c r="B5074" s="28">
        <v>542753</v>
      </c>
      <c r="C5074" s="28" t="s">
        <v>955</v>
      </c>
      <c r="D5074" s="28" t="s">
        <v>536</v>
      </c>
    </row>
    <row r="5075" spans="1:4">
      <c r="A5075" s="28" t="s">
        <v>954</v>
      </c>
      <c r="B5075" s="28">
        <v>542758</v>
      </c>
      <c r="C5075" s="28" t="s">
        <v>953</v>
      </c>
      <c r="D5075" s="28" t="s">
        <v>108</v>
      </c>
    </row>
    <row r="5076" spans="1:4">
      <c r="A5076" s="28" t="s">
        <v>952</v>
      </c>
      <c r="B5076" s="28">
        <v>542759</v>
      </c>
      <c r="C5076" s="28" t="s">
        <v>951</v>
      </c>
      <c r="D5076" s="28" t="s">
        <v>720</v>
      </c>
    </row>
    <row r="5077" spans="1:4">
      <c r="A5077" s="28" t="s">
        <v>950</v>
      </c>
      <c r="B5077" s="28">
        <v>542760</v>
      </c>
      <c r="C5077" s="28" t="s">
        <v>949</v>
      </c>
      <c r="D5077" s="28" t="s">
        <v>465</v>
      </c>
    </row>
    <row r="5078" spans="1:4">
      <c r="A5078" s="28" t="s">
        <v>948</v>
      </c>
      <c r="B5078" s="28">
        <v>542765</v>
      </c>
      <c r="C5078" s="28" t="s">
        <v>947</v>
      </c>
      <c r="D5078" s="28" t="s">
        <v>946</v>
      </c>
    </row>
    <row r="5079" spans="1:4">
      <c r="A5079" s="28" t="s">
        <v>945</v>
      </c>
      <c r="B5079" s="28">
        <v>542770</v>
      </c>
      <c r="C5079" s="28" t="s">
        <v>944</v>
      </c>
      <c r="D5079" s="28" t="s">
        <v>664</v>
      </c>
    </row>
    <row r="5080" spans="1:4">
      <c r="A5080" s="28" t="s">
        <v>943</v>
      </c>
      <c r="B5080" s="28">
        <v>542771</v>
      </c>
      <c r="C5080" s="28" t="s">
        <v>942</v>
      </c>
      <c r="D5080" s="28" t="s">
        <v>941</v>
      </c>
    </row>
    <row r="5081" spans="1:4">
      <c r="A5081" s="28" t="s">
        <v>940</v>
      </c>
      <c r="B5081" s="28">
        <v>542772</v>
      </c>
      <c r="C5081" s="28" t="s">
        <v>939</v>
      </c>
      <c r="D5081" s="28" t="s">
        <v>661</v>
      </c>
    </row>
    <row r="5082" spans="1:4">
      <c r="A5082" s="28" t="s">
        <v>938</v>
      </c>
      <c r="B5082" s="28">
        <v>542773</v>
      </c>
      <c r="C5082" s="28" t="s">
        <v>937</v>
      </c>
      <c r="D5082" s="28" t="s">
        <v>661</v>
      </c>
    </row>
    <row r="5083" spans="1:4">
      <c r="A5083" s="28" t="s">
        <v>936</v>
      </c>
      <c r="B5083" s="28">
        <v>542774</v>
      </c>
      <c r="C5083" s="28" t="s">
        <v>935</v>
      </c>
      <c r="D5083" s="28" t="s">
        <v>720</v>
      </c>
    </row>
    <row r="5084" spans="1:4">
      <c r="A5084" s="28" t="s">
        <v>934</v>
      </c>
      <c r="B5084" s="28">
        <v>542801</v>
      </c>
      <c r="C5084" s="28" t="s">
        <v>933</v>
      </c>
      <c r="D5084" s="28" t="s">
        <v>231</v>
      </c>
    </row>
    <row r="5085" spans="1:4">
      <c r="A5085" s="28" t="s">
        <v>932</v>
      </c>
      <c r="B5085" s="28">
        <v>542802</v>
      </c>
      <c r="C5085" s="28" t="s">
        <v>931</v>
      </c>
      <c r="D5085" s="28" t="s">
        <v>661</v>
      </c>
    </row>
    <row r="5086" spans="1:4">
      <c r="A5086" s="28" t="s">
        <v>930</v>
      </c>
      <c r="B5086" s="28">
        <v>542803</v>
      </c>
      <c r="C5086" s="28" t="s">
        <v>929</v>
      </c>
      <c r="D5086" s="28" t="s">
        <v>928</v>
      </c>
    </row>
    <row r="5087" spans="1:4">
      <c r="A5087" s="28" t="s">
        <v>927</v>
      </c>
      <c r="B5087" s="28">
        <v>542804</v>
      </c>
      <c r="C5087" s="28" t="s">
        <v>926</v>
      </c>
      <c r="D5087" s="28" t="s">
        <v>108</v>
      </c>
    </row>
    <row r="5088" spans="1:4">
      <c r="A5088" s="28" t="s">
        <v>925</v>
      </c>
      <c r="B5088" s="28">
        <v>542805</v>
      </c>
      <c r="C5088" s="28" t="s">
        <v>924</v>
      </c>
      <c r="D5088" s="28" t="s">
        <v>108</v>
      </c>
    </row>
    <row r="5089" spans="1:4">
      <c r="A5089" s="28" t="s">
        <v>923</v>
      </c>
      <c r="B5089" s="28">
        <v>542806</v>
      </c>
      <c r="C5089" s="28" t="s">
        <v>922</v>
      </c>
      <c r="D5089" s="28" t="s">
        <v>108</v>
      </c>
    </row>
    <row r="5090" spans="1:4">
      <c r="A5090" s="28" t="s">
        <v>921</v>
      </c>
      <c r="B5090" s="28">
        <v>542807</v>
      </c>
      <c r="C5090" s="28" t="s">
        <v>920</v>
      </c>
      <c r="D5090" s="28" t="s">
        <v>108</v>
      </c>
    </row>
    <row r="5091" spans="1:4">
      <c r="A5091" s="28" t="s">
        <v>919</v>
      </c>
      <c r="B5091" s="28">
        <v>542808</v>
      </c>
      <c r="C5091" s="28" t="s">
        <v>918</v>
      </c>
      <c r="D5091" s="28" t="s">
        <v>108</v>
      </c>
    </row>
    <row r="5092" spans="1:4">
      <c r="A5092" s="28" t="s">
        <v>917</v>
      </c>
      <c r="B5092" s="28">
        <v>542809</v>
      </c>
      <c r="C5092" s="28" t="s">
        <v>916</v>
      </c>
      <c r="D5092" s="28" t="s">
        <v>108</v>
      </c>
    </row>
    <row r="5093" spans="1:4">
      <c r="A5093" s="28" t="s">
        <v>915</v>
      </c>
      <c r="B5093" s="28">
        <v>542810</v>
      </c>
      <c r="C5093" s="28" t="s">
        <v>914</v>
      </c>
      <c r="D5093" s="28" t="s">
        <v>108</v>
      </c>
    </row>
    <row r="5094" spans="1:4">
      <c r="A5094" s="28" t="s">
        <v>913</v>
      </c>
      <c r="B5094" s="28">
        <v>542811</v>
      </c>
      <c r="C5094" s="28" t="s">
        <v>912</v>
      </c>
      <c r="D5094" s="28" t="s">
        <v>108</v>
      </c>
    </row>
    <row r="5095" spans="1:4">
      <c r="A5095" s="28" t="s">
        <v>911</v>
      </c>
      <c r="B5095" s="28">
        <v>542812</v>
      </c>
      <c r="C5095" s="28" t="s">
        <v>910</v>
      </c>
      <c r="D5095" s="28" t="s">
        <v>121</v>
      </c>
    </row>
    <row r="5096" spans="1:4">
      <c r="A5096" s="28" t="s">
        <v>909</v>
      </c>
      <c r="B5096" s="28">
        <v>542813</v>
      </c>
      <c r="C5096" s="28" t="s">
        <v>908</v>
      </c>
      <c r="D5096" s="28" t="s">
        <v>108</v>
      </c>
    </row>
    <row r="5097" spans="1:4">
      <c r="A5097" s="28" t="s">
        <v>907</v>
      </c>
      <c r="B5097" s="28">
        <v>542814</v>
      </c>
      <c r="C5097" s="28" t="s">
        <v>906</v>
      </c>
      <c r="D5097" s="28" t="s">
        <v>108</v>
      </c>
    </row>
    <row r="5098" spans="1:4">
      <c r="A5098" s="28" t="s">
        <v>905</v>
      </c>
      <c r="B5098" s="28">
        <v>542815</v>
      </c>
      <c r="C5098" s="28" t="s">
        <v>904</v>
      </c>
      <c r="D5098" s="28" t="s">
        <v>108</v>
      </c>
    </row>
    <row r="5099" spans="1:4">
      <c r="A5099" s="28" t="s">
        <v>903</v>
      </c>
      <c r="B5099" s="28">
        <v>542816</v>
      </c>
      <c r="C5099" s="28" t="s">
        <v>902</v>
      </c>
      <c r="D5099" s="28" t="s">
        <v>108</v>
      </c>
    </row>
    <row r="5100" spans="1:4">
      <c r="A5100" s="28" t="s">
        <v>901</v>
      </c>
      <c r="B5100" s="28">
        <v>542817</v>
      </c>
      <c r="C5100" s="28" t="s">
        <v>900</v>
      </c>
      <c r="D5100" s="28" t="s">
        <v>108</v>
      </c>
    </row>
    <row r="5101" spans="1:4">
      <c r="A5101" s="28" t="s">
        <v>899</v>
      </c>
      <c r="B5101" s="28">
        <v>542818</v>
      </c>
      <c r="C5101" s="28" t="s">
        <v>898</v>
      </c>
      <c r="D5101" s="28" t="s">
        <v>108</v>
      </c>
    </row>
    <row r="5102" spans="1:4">
      <c r="A5102" s="28" t="s">
        <v>897</v>
      </c>
      <c r="B5102" s="28">
        <v>542819</v>
      </c>
      <c r="C5102" s="28" t="s">
        <v>896</v>
      </c>
      <c r="D5102" s="28" t="s">
        <v>108</v>
      </c>
    </row>
    <row r="5103" spans="1:4">
      <c r="A5103" s="28" t="s">
        <v>895</v>
      </c>
      <c r="B5103" s="28">
        <v>542820</v>
      </c>
      <c r="C5103" s="28" t="s">
        <v>894</v>
      </c>
      <c r="D5103" s="28" t="s">
        <v>108</v>
      </c>
    </row>
    <row r="5104" spans="1:4">
      <c r="A5104" s="28" t="s">
        <v>893</v>
      </c>
      <c r="B5104" s="28">
        <v>542830</v>
      </c>
      <c r="C5104" s="28" t="s">
        <v>892</v>
      </c>
      <c r="D5104" s="28" t="s">
        <v>891</v>
      </c>
    </row>
    <row r="5105" spans="1:4">
      <c r="A5105" s="28" t="s">
        <v>890</v>
      </c>
      <c r="B5105" s="28">
        <v>542836</v>
      </c>
      <c r="C5105" s="28" t="s">
        <v>889</v>
      </c>
      <c r="D5105" s="28" t="s">
        <v>108</v>
      </c>
    </row>
    <row r="5106" spans="1:4">
      <c r="A5106" s="28" t="s">
        <v>888</v>
      </c>
      <c r="B5106" s="28">
        <v>542837</v>
      </c>
      <c r="C5106" s="28" t="s">
        <v>887</v>
      </c>
      <c r="D5106" s="28" t="s">
        <v>108</v>
      </c>
    </row>
    <row r="5107" spans="1:4">
      <c r="A5107" s="28" t="s">
        <v>886</v>
      </c>
      <c r="B5107" s="28">
        <v>542838</v>
      </c>
      <c r="C5107" s="28" t="s">
        <v>885</v>
      </c>
      <c r="D5107" s="28" t="s">
        <v>108</v>
      </c>
    </row>
    <row r="5108" spans="1:4">
      <c r="A5108" s="28" t="s">
        <v>884</v>
      </c>
      <c r="B5108" s="28">
        <v>542839</v>
      </c>
      <c r="C5108" s="28" t="s">
        <v>883</v>
      </c>
      <c r="D5108" s="28" t="s">
        <v>108</v>
      </c>
    </row>
    <row r="5109" spans="1:4">
      <c r="A5109" s="28" t="s">
        <v>882</v>
      </c>
      <c r="B5109" s="28">
        <v>542840</v>
      </c>
      <c r="C5109" s="28" t="s">
        <v>881</v>
      </c>
      <c r="D5109" s="28" t="s">
        <v>108</v>
      </c>
    </row>
    <row r="5110" spans="1:4">
      <c r="A5110" s="28" t="s">
        <v>880</v>
      </c>
      <c r="B5110" s="28">
        <v>542841</v>
      </c>
      <c r="C5110" s="28" t="s">
        <v>879</v>
      </c>
      <c r="D5110" s="28" t="s">
        <v>108</v>
      </c>
    </row>
    <row r="5111" spans="1:4">
      <c r="A5111" s="28" t="s">
        <v>878</v>
      </c>
      <c r="B5111" s="28">
        <v>542842</v>
      </c>
      <c r="C5111" s="28" t="s">
        <v>877</v>
      </c>
      <c r="D5111" s="28" t="s">
        <v>108</v>
      </c>
    </row>
    <row r="5112" spans="1:4">
      <c r="A5112" s="28" t="s">
        <v>876</v>
      </c>
      <c r="B5112" s="28">
        <v>542843</v>
      </c>
      <c r="C5112" s="28" t="s">
        <v>875</v>
      </c>
      <c r="D5112" s="28" t="s">
        <v>108</v>
      </c>
    </row>
    <row r="5113" spans="1:4">
      <c r="A5113" s="28" t="s">
        <v>874</v>
      </c>
      <c r="B5113" s="28">
        <v>542844</v>
      </c>
      <c r="C5113" s="28" t="s">
        <v>873</v>
      </c>
      <c r="D5113" s="28" t="s">
        <v>108</v>
      </c>
    </row>
    <row r="5114" spans="1:4">
      <c r="A5114" s="28" t="s">
        <v>872</v>
      </c>
      <c r="B5114" s="28">
        <v>542845</v>
      </c>
      <c r="C5114" s="28" t="s">
        <v>871</v>
      </c>
      <c r="D5114" s="28" t="s">
        <v>108</v>
      </c>
    </row>
    <row r="5115" spans="1:4">
      <c r="A5115" s="28" t="s">
        <v>870</v>
      </c>
      <c r="B5115" s="28">
        <v>542846</v>
      </c>
      <c r="C5115" s="28" t="s">
        <v>869</v>
      </c>
      <c r="D5115" s="28" t="s">
        <v>108</v>
      </c>
    </row>
    <row r="5116" spans="1:4">
      <c r="A5116" s="28" t="s">
        <v>868</v>
      </c>
      <c r="B5116" s="28">
        <v>542847</v>
      </c>
      <c r="C5116" s="28" t="s">
        <v>867</v>
      </c>
      <c r="D5116" s="28" t="s">
        <v>108</v>
      </c>
    </row>
    <row r="5117" spans="1:4">
      <c r="A5117" s="28" t="s">
        <v>866</v>
      </c>
      <c r="B5117" s="28">
        <v>542848</v>
      </c>
      <c r="C5117" s="28" t="s">
        <v>865</v>
      </c>
      <c r="D5117" s="28" t="s">
        <v>108</v>
      </c>
    </row>
    <row r="5118" spans="1:4">
      <c r="A5118" s="28" t="s">
        <v>864</v>
      </c>
      <c r="B5118" s="28">
        <v>542849</v>
      </c>
      <c r="C5118" s="28" t="s">
        <v>863</v>
      </c>
      <c r="D5118" s="28" t="s">
        <v>108</v>
      </c>
    </row>
    <row r="5119" spans="1:4">
      <c r="A5119" s="28" t="s">
        <v>862</v>
      </c>
      <c r="B5119" s="28">
        <v>542850</v>
      </c>
      <c r="C5119" s="28" t="s">
        <v>861</v>
      </c>
      <c r="D5119" s="28" t="s">
        <v>763</v>
      </c>
    </row>
    <row r="5120" spans="1:4">
      <c r="A5120" s="28" t="s">
        <v>860</v>
      </c>
      <c r="B5120" s="28">
        <v>542851</v>
      </c>
      <c r="C5120" s="28" t="s">
        <v>859</v>
      </c>
      <c r="D5120" s="28" t="s">
        <v>310</v>
      </c>
    </row>
    <row r="5121" spans="1:4">
      <c r="A5121" s="28" t="s">
        <v>858</v>
      </c>
      <c r="B5121" s="28">
        <v>542852</v>
      </c>
      <c r="C5121" s="28" t="s">
        <v>857</v>
      </c>
      <c r="D5121" s="28" t="s">
        <v>523</v>
      </c>
    </row>
    <row r="5122" spans="1:4">
      <c r="A5122" s="28" t="s">
        <v>856</v>
      </c>
      <c r="B5122" s="28">
        <v>542857</v>
      </c>
      <c r="C5122" s="28" t="s">
        <v>855</v>
      </c>
      <c r="D5122" s="28" t="s">
        <v>671</v>
      </c>
    </row>
    <row r="5123" spans="1:4">
      <c r="A5123" s="28" t="s">
        <v>854</v>
      </c>
      <c r="B5123" s="28">
        <v>542862</v>
      </c>
      <c r="C5123" s="28" t="s">
        <v>853</v>
      </c>
      <c r="D5123" s="28" t="s">
        <v>636</v>
      </c>
    </row>
    <row r="5124" spans="1:4">
      <c r="A5124" s="28" t="s">
        <v>852</v>
      </c>
      <c r="B5124" s="28">
        <v>542863</v>
      </c>
      <c r="C5124" s="28" t="s">
        <v>851</v>
      </c>
      <c r="D5124" s="28" t="s">
        <v>108</v>
      </c>
    </row>
    <row r="5125" spans="1:4">
      <c r="A5125" s="28" t="s">
        <v>850</v>
      </c>
      <c r="B5125" s="28">
        <v>542864</v>
      </c>
      <c r="C5125" s="28" t="s">
        <v>849</v>
      </c>
      <c r="D5125" s="28" t="s">
        <v>642</v>
      </c>
    </row>
    <row r="5126" spans="1:4">
      <c r="A5126" s="28" t="s">
        <v>848</v>
      </c>
      <c r="B5126" s="28">
        <v>542865</v>
      </c>
      <c r="C5126" s="28" t="s">
        <v>847</v>
      </c>
      <c r="D5126" s="28" t="s">
        <v>846</v>
      </c>
    </row>
    <row r="5127" spans="1:4">
      <c r="A5127" s="28" t="s">
        <v>845</v>
      </c>
      <c r="B5127" s="28">
        <v>542866</v>
      </c>
      <c r="C5127" s="28" t="s">
        <v>844</v>
      </c>
      <c r="D5127" s="28" t="s">
        <v>661</v>
      </c>
    </row>
    <row r="5128" spans="1:4">
      <c r="A5128" s="28" t="s">
        <v>843</v>
      </c>
      <c r="B5128" s="28">
        <v>542867</v>
      </c>
      <c r="C5128" s="28" t="s">
        <v>842</v>
      </c>
      <c r="D5128" s="28" t="s">
        <v>639</v>
      </c>
    </row>
    <row r="5129" spans="1:4">
      <c r="A5129" s="28" t="s">
        <v>841</v>
      </c>
      <c r="B5129" s="28">
        <v>542904</v>
      </c>
      <c r="C5129" s="28" t="s">
        <v>840</v>
      </c>
      <c r="D5129" s="28" t="s">
        <v>639</v>
      </c>
    </row>
    <row r="5130" spans="1:4">
      <c r="A5130" s="28" t="s">
        <v>839</v>
      </c>
      <c r="B5130" s="28">
        <v>542905</v>
      </c>
      <c r="C5130" s="28" t="s">
        <v>838</v>
      </c>
      <c r="D5130" s="28" t="s">
        <v>674</v>
      </c>
    </row>
    <row r="5131" spans="1:4">
      <c r="A5131" s="28" t="s">
        <v>837</v>
      </c>
      <c r="B5131" s="28">
        <v>542906</v>
      </c>
      <c r="C5131" s="28" t="s">
        <v>836</v>
      </c>
      <c r="D5131" s="28" t="s">
        <v>720</v>
      </c>
    </row>
    <row r="5132" spans="1:4">
      <c r="A5132" s="28" t="s">
        <v>835</v>
      </c>
      <c r="B5132" s="28">
        <v>542907</v>
      </c>
      <c r="C5132" s="28" t="s">
        <v>834</v>
      </c>
      <c r="D5132" s="28" t="s">
        <v>650</v>
      </c>
    </row>
    <row r="5133" spans="1:4">
      <c r="A5133" s="28" t="s">
        <v>833</v>
      </c>
      <c r="B5133" s="28">
        <v>542910</v>
      </c>
      <c r="C5133" s="28" t="s">
        <v>832</v>
      </c>
      <c r="D5133" s="28" t="s">
        <v>831</v>
      </c>
    </row>
    <row r="5134" spans="1:4">
      <c r="A5134" s="28" t="s">
        <v>830</v>
      </c>
      <c r="B5134" s="28">
        <v>542911</v>
      </c>
      <c r="C5134" s="28" t="s">
        <v>829</v>
      </c>
      <c r="D5134" s="28" t="s">
        <v>720</v>
      </c>
    </row>
    <row r="5135" spans="1:4">
      <c r="A5135" s="28" t="s">
        <v>828</v>
      </c>
      <c r="B5135" s="28">
        <v>542918</v>
      </c>
      <c r="C5135" s="28" t="s">
        <v>827</v>
      </c>
      <c r="D5135" s="28" t="s">
        <v>824</v>
      </c>
    </row>
    <row r="5136" spans="1:4">
      <c r="A5136" s="28" t="s">
        <v>826</v>
      </c>
      <c r="B5136" s="28">
        <v>542919</v>
      </c>
      <c r="C5136" s="28" t="s">
        <v>825</v>
      </c>
      <c r="D5136" s="28" t="s">
        <v>824</v>
      </c>
    </row>
    <row r="5137" spans="1:4">
      <c r="A5137" s="28" t="s">
        <v>823</v>
      </c>
      <c r="B5137" s="28">
        <v>542920</v>
      </c>
      <c r="C5137" s="28" t="s">
        <v>822</v>
      </c>
      <c r="D5137" s="28" t="s">
        <v>723</v>
      </c>
    </row>
    <row r="5138" spans="1:4">
      <c r="A5138" s="28" t="s">
        <v>821</v>
      </c>
      <c r="B5138" s="28">
        <v>542921</v>
      </c>
      <c r="C5138" s="28" t="s">
        <v>820</v>
      </c>
      <c r="D5138" s="28" t="s">
        <v>108</v>
      </c>
    </row>
    <row r="5139" spans="1:4">
      <c r="A5139" s="28" t="s">
        <v>819</v>
      </c>
      <c r="B5139" s="28">
        <v>542922</v>
      </c>
      <c r="C5139" s="28" t="s">
        <v>818</v>
      </c>
      <c r="D5139" s="28" t="s">
        <v>108</v>
      </c>
    </row>
    <row r="5140" spans="1:4">
      <c r="A5140" s="28" t="s">
        <v>817</v>
      </c>
      <c r="B5140" s="28">
        <v>542923</v>
      </c>
      <c r="C5140" s="28" t="s">
        <v>816</v>
      </c>
      <c r="D5140" s="28" t="s">
        <v>664</v>
      </c>
    </row>
    <row r="5141" spans="1:4">
      <c r="A5141" s="28" t="s">
        <v>815</v>
      </c>
      <c r="B5141" s="28">
        <v>542924</v>
      </c>
      <c r="C5141" s="28" t="s">
        <v>814</v>
      </c>
      <c r="D5141" s="28" t="s">
        <v>717</v>
      </c>
    </row>
    <row r="5142" spans="1:4">
      <c r="A5142" s="28" t="s">
        <v>813</v>
      </c>
      <c r="B5142" s="28">
        <v>542931</v>
      </c>
      <c r="C5142" s="28" t="s">
        <v>812</v>
      </c>
      <c r="D5142" s="28" t="s">
        <v>720</v>
      </c>
    </row>
    <row r="5143" spans="1:4">
      <c r="A5143" s="28" t="s">
        <v>811</v>
      </c>
      <c r="B5143" s="28">
        <v>542932</v>
      </c>
      <c r="C5143" s="28" t="s">
        <v>810</v>
      </c>
      <c r="D5143" s="28" t="s">
        <v>809</v>
      </c>
    </row>
    <row r="5144" spans="1:4">
      <c r="A5144" s="28" t="s">
        <v>808</v>
      </c>
      <c r="B5144" s="28">
        <v>542933</v>
      </c>
      <c r="C5144" s="28" t="s">
        <v>807</v>
      </c>
      <c r="D5144" s="28" t="s">
        <v>806</v>
      </c>
    </row>
    <row r="5145" spans="1:4">
      <c r="A5145" s="28" t="s">
        <v>805</v>
      </c>
      <c r="B5145" s="28">
        <v>542934</v>
      </c>
      <c r="C5145" s="28" t="s">
        <v>804</v>
      </c>
      <c r="D5145" s="28" t="s">
        <v>188</v>
      </c>
    </row>
    <row r="5146" spans="1:4">
      <c r="A5146" s="28" t="s">
        <v>803</v>
      </c>
      <c r="B5146" s="28">
        <v>542935</v>
      </c>
      <c r="C5146" s="28" t="s">
        <v>802</v>
      </c>
      <c r="D5146" s="28" t="s">
        <v>560</v>
      </c>
    </row>
    <row r="5147" spans="1:4">
      <c r="A5147" s="28" t="s">
        <v>801</v>
      </c>
      <c r="B5147" s="28">
        <v>542938</v>
      </c>
      <c r="C5147" s="28" t="s">
        <v>800</v>
      </c>
      <c r="D5147" s="28" t="s">
        <v>799</v>
      </c>
    </row>
    <row r="5148" spans="1:4">
      <c r="A5148" s="28" t="s">
        <v>798</v>
      </c>
      <c r="B5148" s="28">
        <v>543064</v>
      </c>
      <c r="C5148" s="28" t="s">
        <v>797</v>
      </c>
      <c r="D5148" s="28" t="s">
        <v>188</v>
      </c>
    </row>
    <row r="5149" spans="1:4">
      <c r="A5149" s="28" t="s">
        <v>796</v>
      </c>
      <c r="B5149" s="28">
        <v>543065</v>
      </c>
      <c r="C5149" s="28" t="s">
        <v>795</v>
      </c>
      <c r="D5149" s="28" t="s">
        <v>794</v>
      </c>
    </row>
    <row r="5150" spans="1:4">
      <c r="A5150" s="28" t="s">
        <v>793</v>
      </c>
      <c r="B5150" s="28">
        <v>543066</v>
      </c>
      <c r="C5150" s="28" t="s">
        <v>792</v>
      </c>
      <c r="D5150" s="28" t="s">
        <v>720</v>
      </c>
    </row>
    <row r="5151" spans="1:4">
      <c r="A5151" s="28" t="s">
        <v>789</v>
      </c>
      <c r="B5151" s="28">
        <v>543144</v>
      </c>
      <c r="C5151" s="28" t="s">
        <v>791</v>
      </c>
      <c r="D5151" s="28" t="s">
        <v>108</v>
      </c>
    </row>
    <row r="5152" spans="1:4">
      <c r="A5152" s="28" t="s">
        <v>767</v>
      </c>
      <c r="B5152" s="28">
        <v>543145</v>
      </c>
      <c r="C5152" s="28" t="s">
        <v>790</v>
      </c>
      <c r="D5152" s="28" t="s">
        <v>108</v>
      </c>
    </row>
    <row r="5153" spans="1:4">
      <c r="A5153" s="28" t="s">
        <v>789</v>
      </c>
      <c r="B5153" s="28">
        <v>543146</v>
      </c>
      <c r="C5153" s="28" t="s">
        <v>788</v>
      </c>
      <c r="D5153" s="28" t="s">
        <v>108</v>
      </c>
    </row>
    <row r="5154" spans="1:4">
      <c r="A5154" s="28" t="s">
        <v>786</v>
      </c>
      <c r="B5154" s="28">
        <v>543147</v>
      </c>
      <c r="C5154" s="28" t="s">
        <v>787</v>
      </c>
      <c r="D5154" s="28" t="s">
        <v>108</v>
      </c>
    </row>
    <row r="5155" spans="1:4">
      <c r="A5155" s="28" t="s">
        <v>786</v>
      </c>
      <c r="B5155" s="28">
        <v>543148</v>
      </c>
      <c r="C5155" s="28" t="s">
        <v>785</v>
      </c>
      <c r="D5155" s="28" t="s">
        <v>108</v>
      </c>
    </row>
    <row r="5156" spans="1:4">
      <c r="A5156" s="28" t="s">
        <v>784</v>
      </c>
      <c r="B5156" s="28">
        <v>543149</v>
      </c>
      <c r="C5156" s="28" t="s">
        <v>783</v>
      </c>
      <c r="D5156" s="28" t="s">
        <v>108</v>
      </c>
    </row>
    <row r="5157" spans="1:4">
      <c r="A5157" s="28" t="s">
        <v>782</v>
      </c>
      <c r="B5157" s="28">
        <v>543150</v>
      </c>
      <c r="C5157" s="28" t="s">
        <v>781</v>
      </c>
      <c r="D5157" s="28" t="s">
        <v>108</v>
      </c>
    </row>
    <row r="5158" spans="1:4">
      <c r="A5158" s="28" t="s">
        <v>780</v>
      </c>
      <c r="B5158" s="28">
        <v>543151</v>
      </c>
      <c r="C5158" s="28" t="s">
        <v>779</v>
      </c>
      <c r="D5158" s="28" t="s">
        <v>108</v>
      </c>
    </row>
    <row r="5159" spans="1:4">
      <c r="A5159" s="28" t="s">
        <v>775</v>
      </c>
      <c r="B5159" s="28">
        <v>543152</v>
      </c>
      <c r="C5159" s="28" t="s">
        <v>778</v>
      </c>
      <c r="D5159" s="28" t="s">
        <v>108</v>
      </c>
    </row>
    <row r="5160" spans="1:4">
      <c r="A5160" s="28" t="s">
        <v>777</v>
      </c>
      <c r="B5160" s="28">
        <v>543153</v>
      </c>
      <c r="C5160" s="28" t="s">
        <v>776</v>
      </c>
      <c r="D5160" s="28" t="s">
        <v>108</v>
      </c>
    </row>
    <row r="5161" spans="1:4">
      <c r="A5161" s="28" t="s">
        <v>775</v>
      </c>
      <c r="B5161" s="28">
        <v>543154</v>
      </c>
      <c r="C5161" s="28" t="s">
        <v>774</v>
      </c>
      <c r="D5161" s="28" t="s">
        <v>108</v>
      </c>
    </row>
    <row r="5162" spans="1:4">
      <c r="A5162" s="28" t="s">
        <v>771</v>
      </c>
      <c r="B5162" s="28">
        <v>543155</v>
      </c>
      <c r="C5162" s="28" t="s">
        <v>773</v>
      </c>
      <c r="D5162" s="28" t="s">
        <v>108</v>
      </c>
    </row>
    <row r="5163" spans="1:4">
      <c r="A5163" s="28" t="s">
        <v>769</v>
      </c>
      <c r="B5163" s="28">
        <v>543156</v>
      </c>
      <c r="C5163" s="28" t="s">
        <v>772</v>
      </c>
      <c r="D5163" s="28" t="s">
        <v>108</v>
      </c>
    </row>
    <row r="5164" spans="1:4">
      <c r="A5164" s="28" t="s">
        <v>771</v>
      </c>
      <c r="B5164" s="28">
        <v>543168</v>
      </c>
      <c r="C5164" s="28" t="s">
        <v>770</v>
      </c>
      <c r="D5164" s="28" t="s">
        <v>108</v>
      </c>
    </row>
    <row r="5165" spans="1:4">
      <c r="A5165" s="28" t="s">
        <v>769</v>
      </c>
      <c r="B5165" s="28">
        <v>543169</v>
      </c>
      <c r="C5165" s="28" t="s">
        <v>768</v>
      </c>
      <c r="D5165" s="28" t="s">
        <v>108</v>
      </c>
    </row>
    <row r="5166" spans="1:4">
      <c r="A5166" s="28" t="s">
        <v>767</v>
      </c>
      <c r="B5166" s="28">
        <v>543170</v>
      </c>
      <c r="C5166" s="28" t="s">
        <v>766</v>
      </c>
      <c r="D5166" s="28" t="s">
        <v>108</v>
      </c>
    </row>
    <row r="5167" spans="1:4">
      <c r="A5167" s="28" t="s">
        <v>765</v>
      </c>
      <c r="B5167" s="28">
        <v>543171</v>
      </c>
      <c r="C5167" s="28" t="s">
        <v>764</v>
      </c>
      <c r="D5167" s="28" t="s">
        <v>763</v>
      </c>
    </row>
    <row r="5168" spans="1:4">
      <c r="A5168" s="28" t="s">
        <v>762</v>
      </c>
      <c r="B5168" s="28">
        <v>543172</v>
      </c>
      <c r="C5168" s="28" t="s">
        <v>761</v>
      </c>
      <c r="D5168" s="28" t="s">
        <v>231</v>
      </c>
    </row>
    <row r="5169" spans="1:4">
      <c r="A5169" s="28" t="s">
        <v>760</v>
      </c>
      <c r="B5169" s="28">
        <v>543173</v>
      </c>
      <c r="C5169" s="28" t="s">
        <v>759</v>
      </c>
      <c r="D5169" s="28" t="s">
        <v>108</v>
      </c>
    </row>
    <row r="5170" spans="1:4">
      <c r="A5170" s="28" t="s">
        <v>758</v>
      </c>
      <c r="B5170" s="28">
        <v>543174</v>
      </c>
      <c r="C5170" s="28" t="s">
        <v>757</v>
      </c>
      <c r="D5170" s="28" t="s">
        <v>108</v>
      </c>
    </row>
    <row r="5171" spans="1:4">
      <c r="A5171" s="28" t="s">
        <v>756</v>
      </c>
      <c r="B5171" s="28">
        <v>543175</v>
      </c>
      <c r="C5171" s="28" t="s">
        <v>755</v>
      </c>
      <c r="D5171" s="28" t="s">
        <v>108</v>
      </c>
    </row>
    <row r="5172" spans="1:4">
      <c r="A5172" s="28" t="s">
        <v>754</v>
      </c>
      <c r="B5172" s="28">
        <v>543176</v>
      </c>
      <c r="C5172" s="28" t="s">
        <v>753</v>
      </c>
      <c r="D5172" s="28" t="s">
        <v>108</v>
      </c>
    </row>
    <row r="5173" spans="1:4">
      <c r="A5173" s="28" t="s">
        <v>752</v>
      </c>
      <c r="B5173" s="28">
        <v>543177</v>
      </c>
      <c r="C5173" s="28" t="s">
        <v>751</v>
      </c>
      <c r="D5173" s="28" t="s">
        <v>108</v>
      </c>
    </row>
    <row r="5174" spans="1:4">
      <c r="A5174" s="28" t="s">
        <v>750</v>
      </c>
      <c r="B5174" s="28">
        <v>543178</v>
      </c>
      <c r="C5174" s="28" t="s">
        <v>749</v>
      </c>
      <c r="D5174" s="28" t="s">
        <v>108</v>
      </c>
    </row>
    <row r="5175" spans="1:4">
      <c r="A5175" s="28" t="s">
        <v>748</v>
      </c>
      <c r="B5175" s="28">
        <v>543179</v>
      </c>
      <c r="C5175" s="28" t="s">
        <v>747</v>
      </c>
      <c r="D5175" s="28" t="s">
        <v>108</v>
      </c>
    </row>
    <row r="5176" spans="1:4">
      <c r="A5176" s="28" t="s">
        <v>746</v>
      </c>
      <c r="B5176" s="28">
        <v>543180</v>
      </c>
      <c r="C5176" s="28" t="s">
        <v>745</v>
      </c>
      <c r="D5176" s="28" t="s">
        <v>108</v>
      </c>
    </row>
    <row r="5177" spans="1:4">
      <c r="A5177" s="28" t="s">
        <v>744</v>
      </c>
      <c r="B5177" s="28">
        <v>543181</v>
      </c>
      <c r="C5177" s="28" t="s">
        <v>743</v>
      </c>
      <c r="D5177" s="28" t="s">
        <v>108</v>
      </c>
    </row>
    <row r="5178" spans="1:4">
      <c r="A5178" s="28" t="s">
        <v>742</v>
      </c>
      <c r="B5178" s="28">
        <v>543182</v>
      </c>
      <c r="C5178" s="28" t="s">
        <v>741</v>
      </c>
      <c r="D5178" s="28" t="s">
        <v>108</v>
      </c>
    </row>
    <row r="5179" spans="1:4">
      <c r="A5179" s="28" t="s">
        <v>740</v>
      </c>
      <c r="B5179" s="28">
        <v>543183</v>
      </c>
      <c r="C5179" s="28" t="s">
        <v>739</v>
      </c>
      <c r="D5179" s="28" t="s">
        <v>108</v>
      </c>
    </row>
    <row r="5180" spans="1:4">
      <c r="A5180" s="28" t="s">
        <v>738</v>
      </c>
      <c r="B5180" s="28">
        <v>543184</v>
      </c>
      <c r="C5180" s="28" t="s">
        <v>737</v>
      </c>
      <c r="D5180" s="28" t="s">
        <v>108</v>
      </c>
    </row>
    <row r="5181" spans="1:4">
      <c r="A5181" s="28" t="s">
        <v>736</v>
      </c>
      <c r="B5181" s="28">
        <v>543185</v>
      </c>
      <c r="C5181" s="28" t="s">
        <v>735</v>
      </c>
      <c r="D5181" s="28" t="s">
        <v>108</v>
      </c>
    </row>
    <row r="5182" spans="1:4">
      <c r="A5182" s="28" t="s">
        <v>734</v>
      </c>
      <c r="B5182" s="28">
        <v>543186</v>
      </c>
      <c r="C5182" s="28" t="s">
        <v>733</v>
      </c>
      <c r="D5182" s="28" t="s">
        <v>108</v>
      </c>
    </row>
    <row r="5183" spans="1:4">
      <c r="A5183" s="28" t="s">
        <v>732</v>
      </c>
      <c r="B5183" s="28">
        <v>543187</v>
      </c>
      <c r="C5183" s="28" t="s">
        <v>731</v>
      </c>
      <c r="D5183" s="28" t="s">
        <v>465</v>
      </c>
    </row>
    <row r="5184" spans="1:4">
      <c r="A5184" s="28" t="s">
        <v>730</v>
      </c>
      <c r="B5184" s="28">
        <v>543193</v>
      </c>
      <c r="C5184" s="28" t="s">
        <v>729</v>
      </c>
      <c r="D5184" s="28" t="s">
        <v>728</v>
      </c>
    </row>
    <row r="5185" spans="1:4">
      <c r="A5185" s="28" t="s">
        <v>727</v>
      </c>
      <c r="B5185" s="28">
        <v>543194</v>
      </c>
      <c r="C5185" s="28" t="s">
        <v>726</v>
      </c>
      <c r="D5185" s="28" t="s">
        <v>244</v>
      </c>
    </row>
    <row r="5186" spans="1:4">
      <c r="A5186" s="28" t="s">
        <v>725</v>
      </c>
      <c r="B5186" s="28">
        <v>543207</v>
      </c>
      <c r="C5186" s="28" t="s">
        <v>724</v>
      </c>
      <c r="D5186" s="28" t="s">
        <v>723</v>
      </c>
    </row>
    <row r="5187" spans="1:4">
      <c r="A5187" s="28" t="s">
        <v>722</v>
      </c>
      <c r="B5187" s="28">
        <v>543208</v>
      </c>
      <c r="C5187" s="28" t="s">
        <v>721</v>
      </c>
      <c r="D5187" s="28" t="s">
        <v>720</v>
      </c>
    </row>
    <row r="5188" spans="1:4">
      <c r="A5188" s="28" t="s">
        <v>719</v>
      </c>
      <c r="B5188" s="28">
        <v>543209</v>
      </c>
      <c r="C5188" s="28" t="s">
        <v>718</v>
      </c>
      <c r="D5188" s="28" t="s">
        <v>717</v>
      </c>
    </row>
    <row r="5189" spans="1:4">
      <c r="A5189" s="28" t="s">
        <v>716</v>
      </c>
      <c r="B5189" s="28">
        <v>543210</v>
      </c>
      <c r="C5189" s="28" t="s">
        <v>715</v>
      </c>
      <c r="D5189" s="28" t="s">
        <v>121</v>
      </c>
    </row>
    <row r="5190" spans="1:4">
      <c r="A5190" s="28" t="s">
        <v>714</v>
      </c>
      <c r="B5190" s="28">
        <v>543211</v>
      </c>
      <c r="C5190" s="28" t="s">
        <v>713</v>
      </c>
      <c r="D5190" s="28" t="s">
        <v>712</v>
      </c>
    </row>
    <row r="5191" spans="1:4">
      <c r="A5191" s="28" t="s">
        <v>711</v>
      </c>
      <c r="B5191" s="28">
        <v>543212</v>
      </c>
      <c r="C5191" s="28" t="s">
        <v>710</v>
      </c>
      <c r="D5191" s="28" t="s">
        <v>221</v>
      </c>
    </row>
    <row r="5192" spans="1:4">
      <c r="A5192" s="28" t="s">
        <v>709</v>
      </c>
      <c r="B5192" s="28">
        <v>543213</v>
      </c>
      <c r="C5192" s="28" t="s">
        <v>708</v>
      </c>
      <c r="D5192" s="28" t="s">
        <v>121</v>
      </c>
    </row>
    <row r="5193" spans="1:4">
      <c r="A5193" s="28" t="s">
        <v>707</v>
      </c>
      <c r="B5193" s="28">
        <v>543214</v>
      </c>
      <c r="C5193" s="28" t="s">
        <v>706</v>
      </c>
      <c r="D5193" s="28" t="s">
        <v>705</v>
      </c>
    </row>
    <row r="5194" spans="1:4">
      <c r="A5194" s="28" t="s">
        <v>704</v>
      </c>
      <c r="B5194" s="28">
        <v>543217</v>
      </c>
      <c r="C5194" s="28" t="s">
        <v>703</v>
      </c>
      <c r="D5194" s="28" t="s">
        <v>108</v>
      </c>
    </row>
    <row r="5195" spans="1:4">
      <c r="A5195" s="28" t="s">
        <v>702</v>
      </c>
      <c r="B5195" s="28">
        <v>543218</v>
      </c>
      <c r="C5195" s="28" t="s">
        <v>701</v>
      </c>
      <c r="D5195" s="28" t="s">
        <v>642</v>
      </c>
    </row>
    <row r="5196" spans="1:4">
      <c r="A5196" s="28" t="s">
        <v>700</v>
      </c>
      <c r="B5196" s="28">
        <v>543219</v>
      </c>
      <c r="C5196" s="28" t="s">
        <v>699</v>
      </c>
      <c r="D5196" s="28" t="s">
        <v>108</v>
      </c>
    </row>
    <row r="5197" spans="1:4">
      <c r="A5197" s="28" t="s">
        <v>698</v>
      </c>
      <c r="B5197" s="28">
        <v>543220</v>
      </c>
      <c r="C5197" s="28" t="s">
        <v>697</v>
      </c>
      <c r="D5197" s="28" t="s">
        <v>696</v>
      </c>
    </row>
    <row r="5198" spans="1:4">
      <c r="A5198" s="28" t="s">
        <v>695</v>
      </c>
      <c r="B5198" s="28">
        <v>543221</v>
      </c>
      <c r="C5198" s="28" t="s">
        <v>694</v>
      </c>
      <c r="D5198" s="28" t="s">
        <v>108</v>
      </c>
    </row>
    <row r="5199" spans="1:4">
      <c r="A5199" s="28" t="s">
        <v>693</v>
      </c>
      <c r="B5199" s="28">
        <v>543222</v>
      </c>
      <c r="C5199" s="28" t="s">
        <v>692</v>
      </c>
      <c r="D5199" s="28" t="s">
        <v>691</v>
      </c>
    </row>
    <row r="5200" spans="1:4">
      <c r="A5200" s="28" t="s">
        <v>690</v>
      </c>
      <c r="B5200" s="28">
        <v>543223</v>
      </c>
      <c r="C5200" s="28" t="s">
        <v>689</v>
      </c>
      <c r="D5200" s="28" t="s">
        <v>688</v>
      </c>
    </row>
    <row r="5201" spans="1:4">
      <c r="A5201" s="28" t="s">
        <v>687</v>
      </c>
      <c r="B5201" s="28">
        <v>543224</v>
      </c>
      <c r="C5201" s="28" t="s">
        <v>686</v>
      </c>
      <c r="D5201" s="28" t="s">
        <v>108</v>
      </c>
    </row>
    <row r="5202" spans="1:4">
      <c r="A5202" s="28" t="s">
        <v>685</v>
      </c>
      <c r="B5202" s="28">
        <v>543225</v>
      </c>
      <c r="C5202" s="28" t="s">
        <v>684</v>
      </c>
      <c r="D5202" s="28" t="s">
        <v>108</v>
      </c>
    </row>
    <row r="5203" spans="1:4">
      <c r="A5203" s="28" t="s">
        <v>683</v>
      </c>
      <c r="B5203" s="28">
        <v>543226</v>
      </c>
      <c r="C5203" s="28" t="s">
        <v>682</v>
      </c>
      <c r="D5203" s="28" t="s">
        <v>108</v>
      </c>
    </row>
    <row r="5204" spans="1:4">
      <c r="A5204" s="28" t="s">
        <v>681</v>
      </c>
      <c r="B5204" s="28">
        <v>543227</v>
      </c>
      <c r="C5204" s="28" t="s">
        <v>680</v>
      </c>
      <c r="D5204" s="28" t="s">
        <v>664</v>
      </c>
    </row>
    <row r="5205" spans="1:4">
      <c r="A5205" s="28" t="s">
        <v>679</v>
      </c>
      <c r="B5205" s="28">
        <v>543228</v>
      </c>
      <c r="C5205" s="28" t="s">
        <v>678</v>
      </c>
      <c r="D5205" s="28" t="s">
        <v>677</v>
      </c>
    </row>
    <row r="5206" spans="1:4">
      <c r="A5206" s="28" t="s">
        <v>676</v>
      </c>
      <c r="B5206" s="28">
        <v>543230</v>
      </c>
      <c r="C5206" s="28" t="s">
        <v>675</v>
      </c>
      <c r="D5206" s="28" t="s">
        <v>674</v>
      </c>
    </row>
    <row r="5207" spans="1:4">
      <c r="A5207" s="28" t="s">
        <v>673</v>
      </c>
      <c r="B5207" s="28">
        <v>543231</v>
      </c>
      <c r="C5207" s="28" t="s">
        <v>672</v>
      </c>
      <c r="D5207" s="28" t="s">
        <v>671</v>
      </c>
    </row>
    <row r="5208" spans="1:4">
      <c r="A5208" s="28" t="s">
        <v>670</v>
      </c>
      <c r="B5208" s="28">
        <v>543232</v>
      </c>
      <c r="C5208" s="28" t="s">
        <v>669</v>
      </c>
      <c r="D5208" s="28" t="s">
        <v>661</v>
      </c>
    </row>
    <row r="5209" spans="1:4">
      <c r="A5209" s="28" t="s">
        <v>668</v>
      </c>
      <c r="B5209" s="28">
        <v>543233</v>
      </c>
      <c r="C5209" s="28" t="s">
        <v>667</v>
      </c>
      <c r="D5209" s="28" t="s">
        <v>121</v>
      </c>
    </row>
    <row r="5210" spans="1:4">
      <c r="A5210" s="28" t="s">
        <v>666</v>
      </c>
      <c r="B5210" s="28">
        <v>543234</v>
      </c>
      <c r="C5210" s="28" t="s">
        <v>665</v>
      </c>
      <c r="D5210" s="28" t="s">
        <v>664</v>
      </c>
    </row>
    <row r="5211" spans="1:4">
      <c r="A5211" s="28" t="s">
        <v>663</v>
      </c>
      <c r="B5211" s="28">
        <v>543235</v>
      </c>
      <c r="C5211" s="28" t="s">
        <v>662</v>
      </c>
      <c r="D5211" s="28" t="s">
        <v>661</v>
      </c>
    </row>
    <row r="5212" spans="1:4">
      <c r="A5212" s="28" t="s">
        <v>660</v>
      </c>
      <c r="B5212" s="28">
        <v>543236</v>
      </c>
      <c r="C5212" s="28" t="s">
        <v>659</v>
      </c>
      <c r="D5212" s="28" t="s">
        <v>231</v>
      </c>
    </row>
    <row r="5213" spans="1:4">
      <c r="A5213" s="28" t="s">
        <v>658</v>
      </c>
      <c r="B5213" s="28">
        <v>543237</v>
      </c>
      <c r="C5213" s="28" t="s">
        <v>657</v>
      </c>
      <c r="D5213" s="28" t="s">
        <v>656</v>
      </c>
    </row>
    <row r="5214" spans="1:4">
      <c r="A5214" s="28" t="s">
        <v>655</v>
      </c>
      <c r="B5214" s="28">
        <v>543238</v>
      </c>
      <c r="C5214" s="28" t="s">
        <v>654</v>
      </c>
      <c r="D5214" s="28" t="s">
        <v>653</v>
      </c>
    </row>
    <row r="5215" spans="1:4">
      <c r="A5215" s="28" t="s">
        <v>652</v>
      </c>
      <c r="B5215" s="28">
        <v>543239</v>
      </c>
      <c r="C5215" s="28" t="s">
        <v>651</v>
      </c>
      <c r="D5215" s="28" t="s">
        <v>650</v>
      </c>
    </row>
    <row r="5216" spans="1:4">
      <c r="A5216" s="28" t="s">
        <v>649</v>
      </c>
      <c r="B5216" s="28">
        <v>543240</v>
      </c>
      <c r="C5216" s="28" t="s">
        <v>648</v>
      </c>
      <c r="D5216" s="28" t="s">
        <v>647</v>
      </c>
    </row>
    <row r="5217" spans="1:4">
      <c r="A5217" s="28" t="s">
        <v>646</v>
      </c>
      <c r="B5217" s="28">
        <v>543241</v>
      </c>
      <c r="C5217" s="28" t="s">
        <v>645</v>
      </c>
      <c r="D5217" s="28" t="s">
        <v>642</v>
      </c>
    </row>
    <row r="5218" spans="1:4">
      <c r="A5218" s="28" t="s">
        <v>644</v>
      </c>
      <c r="B5218" s="28">
        <v>543242</v>
      </c>
      <c r="C5218" s="28" t="s">
        <v>643</v>
      </c>
      <c r="D5218" s="28" t="s">
        <v>642</v>
      </c>
    </row>
    <row r="5219" spans="1:4">
      <c r="A5219" s="28" t="s">
        <v>641</v>
      </c>
      <c r="B5219" s="28">
        <v>543243</v>
      </c>
      <c r="C5219" s="28" t="s">
        <v>640</v>
      </c>
      <c r="D5219" s="28" t="s">
        <v>639</v>
      </c>
    </row>
    <row r="5220" spans="1:4">
      <c r="A5220" s="28" t="s">
        <v>638</v>
      </c>
      <c r="B5220" s="28">
        <v>543244</v>
      </c>
      <c r="C5220" s="28" t="s">
        <v>637</v>
      </c>
      <c r="D5220" s="28" t="s">
        <v>636</v>
      </c>
    </row>
    <row r="5221" spans="1:4">
      <c r="A5221" s="28" t="s">
        <v>635</v>
      </c>
      <c r="B5221" s="28">
        <v>500270</v>
      </c>
      <c r="C5221" s="28" t="s">
        <v>634</v>
      </c>
      <c r="D5221" s="28" t="s">
        <v>508</v>
      </c>
    </row>
    <row r="5222" spans="1:4">
      <c r="A5222" s="28" t="s">
        <v>633</v>
      </c>
      <c r="B5222" s="28">
        <v>503685</v>
      </c>
      <c r="C5222" s="28" t="s">
        <v>632</v>
      </c>
      <c r="D5222" s="28" t="s">
        <v>571</v>
      </c>
    </row>
    <row r="5223" spans="1:4">
      <c r="A5223" s="28" t="s">
        <v>631</v>
      </c>
      <c r="B5223" s="28">
        <v>505100</v>
      </c>
      <c r="C5223" s="28" t="s">
        <v>630</v>
      </c>
      <c r="D5223" s="28" t="s">
        <v>191</v>
      </c>
    </row>
    <row r="5224" spans="1:4">
      <c r="A5224" s="28" t="s">
        <v>629</v>
      </c>
      <c r="B5224" s="28">
        <v>506580</v>
      </c>
      <c r="C5224" s="28" t="s">
        <v>628</v>
      </c>
      <c r="D5224" s="28" t="s">
        <v>410</v>
      </c>
    </row>
    <row r="5225" spans="1:4">
      <c r="A5225" s="28" t="s">
        <v>627</v>
      </c>
      <c r="B5225" s="28">
        <v>509069</v>
      </c>
      <c r="C5225" s="28" t="s">
        <v>626</v>
      </c>
      <c r="D5225" s="28" t="s">
        <v>625</v>
      </c>
    </row>
    <row r="5226" spans="1:4">
      <c r="A5226" s="28" t="s">
        <v>624</v>
      </c>
      <c r="B5226" s="28">
        <v>509960</v>
      </c>
      <c r="C5226" s="28" t="s">
        <v>623</v>
      </c>
      <c r="D5226" s="28" t="s">
        <v>115</v>
      </c>
    </row>
    <row r="5227" spans="1:4">
      <c r="A5227" s="28" t="s">
        <v>622</v>
      </c>
      <c r="B5227" s="28">
        <v>511016</v>
      </c>
      <c r="C5227" s="28" t="s">
        <v>621</v>
      </c>
      <c r="D5227" s="28" t="s">
        <v>588</v>
      </c>
    </row>
    <row r="5228" spans="1:4">
      <c r="A5228" s="28" t="s">
        <v>620</v>
      </c>
      <c r="B5228" s="28">
        <v>511194</v>
      </c>
      <c r="C5228" s="28" t="s">
        <v>619</v>
      </c>
      <c r="D5228" s="28" t="s">
        <v>244</v>
      </c>
    </row>
    <row r="5229" spans="1:4">
      <c r="A5229" s="28" t="s">
        <v>618</v>
      </c>
      <c r="B5229" s="28">
        <v>512097</v>
      </c>
      <c r="C5229" s="28" t="s">
        <v>617</v>
      </c>
      <c r="D5229" s="28" t="s">
        <v>171</v>
      </c>
    </row>
    <row r="5230" spans="1:4">
      <c r="A5230" s="28" t="s">
        <v>616</v>
      </c>
      <c r="B5230" s="28">
        <v>512115</v>
      </c>
      <c r="C5230" s="28" t="s">
        <v>615</v>
      </c>
      <c r="D5230" s="28" t="s">
        <v>171</v>
      </c>
    </row>
    <row r="5231" spans="1:4">
      <c r="A5231" s="28" t="s">
        <v>614</v>
      </c>
      <c r="B5231" s="28">
        <v>514260</v>
      </c>
      <c r="C5231" s="28" t="s">
        <v>613</v>
      </c>
      <c r="D5231" s="28" t="s">
        <v>508</v>
      </c>
    </row>
    <row r="5232" spans="1:4">
      <c r="A5232" s="28" t="s">
        <v>612</v>
      </c>
      <c r="B5232" s="28">
        <v>523309</v>
      </c>
      <c r="C5232" s="28" t="s">
        <v>611</v>
      </c>
      <c r="D5232" s="28" t="s">
        <v>234</v>
      </c>
    </row>
    <row r="5233" spans="1:4">
      <c r="A5233" s="28" t="s">
        <v>610</v>
      </c>
      <c r="B5233" s="28">
        <v>523868</v>
      </c>
      <c r="C5233" s="28" t="s">
        <v>609</v>
      </c>
      <c r="D5233" s="28" t="s">
        <v>231</v>
      </c>
    </row>
    <row r="5234" spans="1:4">
      <c r="A5234" s="28" t="s">
        <v>608</v>
      </c>
      <c r="B5234" s="28">
        <v>524046</v>
      </c>
      <c r="C5234" s="28" t="s">
        <v>607</v>
      </c>
      <c r="D5234" s="28" t="s">
        <v>606</v>
      </c>
    </row>
    <row r="5235" spans="1:4">
      <c r="A5235" s="28" t="s">
        <v>605</v>
      </c>
      <c r="B5235" s="28">
        <v>526345</v>
      </c>
      <c r="C5235" s="28" t="s">
        <v>604</v>
      </c>
      <c r="D5235" s="28" t="s">
        <v>560</v>
      </c>
    </row>
    <row r="5236" spans="1:4">
      <c r="A5236" s="28" t="s">
        <v>603</v>
      </c>
      <c r="B5236" s="28">
        <v>526468</v>
      </c>
      <c r="C5236" s="28" t="s">
        <v>602</v>
      </c>
      <c r="D5236" s="28" t="s">
        <v>127</v>
      </c>
    </row>
    <row r="5237" spans="1:4">
      <c r="A5237" s="28" t="s">
        <v>601</v>
      </c>
      <c r="B5237" s="28">
        <v>526677</v>
      </c>
      <c r="C5237" s="28" t="s">
        <v>600</v>
      </c>
      <c r="D5237" s="28" t="s">
        <v>253</v>
      </c>
    </row>
    <row r="5238" spans="1:4">
      <c r="A5238" s="28" t="s">
        <v>599</v>
      </c>
      <c r="B5238" s="28">
        <v>526877</v>
      </c>
      <c r="C5238" s="28" t="s">
        <v>598</v>
      </c>
      <c r="D5238" s="28" t="s">
        <v>171</v>
      </c>
    </row>
    <row r="5239" spans="1:4">
      <c r="A5239" s="28" t="s">
        <v>597</v>
      </c>
      <c r="B5239" s="28">
        <v>530027</v>
      </c>
      <c r="C5239" s="28" t="s">
        <v>596</v>
      </c>
      <c r="D5239" s="28" t="s">
        <v>595</v>
      </c>
    </row>
    <row r="5240" spans="1:4">
      <c r="A5240" s="28" t="s">
        <v>594</v>
      </c>
      <c r="B5240" s="28">
        <v>531240</v>
      </c>
      <c r="C5240" s="28" t="s">
        <v>593</v>
      </c>
      <c r="D5240" s="28" t="s">
        <v>171</v>
      </c>
    </row>
    <row r="5241" spans="1:4">
      <c r="A5241" s="28" t="s">
        <v>592</v>
      </c>
      <c r="B5241" s="28">
        <v>531399</v>
      </c>
      <c r="C5241" s="28" t="s">
        <v>591</v>
      </c>
      <c r="D5241" s="28" t="s">
        <v>191</v>
      </c>
    </row>
    <row r="5242" spans="1:4">
      <c r="A5242" s="28" t="s">
        <v>590</v>
      </c>
      <c r="B5242" s="28">
        <v>531812</v>
      </c>
      <c r="C5242" s="28" t="s">
        <v>589</v>
      </c>
      <c r="D5242" s="28" t="s">
        <v>588</v>
      </c>
    </row>
    <row r="5243" spans="1:4">
      <c r="A5243" s="28" t="s">
        <v>587</v>
      </c>
      <c r="B5243" s="28">
        <v>532019</v>
      </c>
      <c r="C5243" s="28" t="s">
        <v>586</v>
      </c>
      <c r="D5243" s="28" t="s">
        <v>176</v>
      </c>
    </row>
    <row r="5244" spans="1:4">
      <c r="A5244" s="28" t="s">
        <v>585</v>
      </c>
      <c r="B5244" s="28">
        <v>532335</v>
      </c>
      <c r="C5244" s="28" t="s">
        <v>584</v>
      </c>
      <c r="D5244" s="28" t="s">
        <v>583</v>
      </c>
    </row>
    <row r="5245" spans="1:4">
      <c r="A5245" s="28" t="s">
        <v>582</v>
      </c>
      <c r="B5245" s="28">
        <v>537709</v>
      </c>
      <c r="C5245" s="28" t="s">
        <v>581</v>
      </c>
      <c r="D5245" s="28" t="s">
        <v>523</v>
      </c>
    </row>
    <row r="5246" spans="1:4">
      <c r="A5246" s="28" t="s">
        <v>580</v>
      </c>
      <c r="B5246" s="28">
        <v>543229</v>
      </c>
      <c r="C5246" s="28" t="s">
        <v>579</v>
      </c>
      <c r="D5246" s="28" t="s">
        <v>578</v>
      </c>
    </row>
    <row r="5247" spans="1:4">
      <c r="A5247" s="28" t="s">
        <v>577</v>
      </c>
      <c r="B5247" s="28">
        <v>543245</v>
      </c>
      <c r="C5247" s="28" t="s">
        <v>576</v>
      </c>
      <c r="D5247" s="28" t="s">
        <v>188</v>
      </c>
    </row>
    <row r="5248" spans="1:4">
      <c r="A5248" s="28" t="s">
        <v>575</v>
      </c>
      <c r="B5248" s="28">
        <v>543246</v>
      </c>
      <c r="C5248" s="28" t="s">
        <v>574</v>
      </c>
      <c r="D5248" s="28" t="s">
        <v>108</v>
      </c>
    </row>
    <row r="5249" spans="1:4">
      <c r="A5249" s="28" t="s">
        <v>573</v>
      </c>
      <c r="B5249" s="28">
        <v>543247</v>
      </c>
      <c r="C5249" s="28" t="s">
        <v>572</v>
      </c>
      <c r="D5249" s="28" t="s">
        <v>571</v>
      </c>
    </row>
    <row r="5250" spans="1:4">
      <c r="A5250" s="28" t="s">
        <v>570</v>
      </c>
      <c r="B5250" s="28">
        <v>543248</v>
      </c>
      <c r="C5250" s="28" t="s">
        <v>569</v>
      </c>
      <c r="D5250" s="28" t="s">
        <v>323</v>
      </c>
    </row>
    <row r="5251" spans="1:4">
      <c r="A5251" s="28" t="s">
        <v>568</v>
      </c>
      <c r="B5251" s="28">
        <v>543249</v>
      </c>
      <c r="C5251" s="28" t="s">
        <v>567</v>
      </c>
      <c r="D5251" s="28" t="s">
        <v>291</v>
      </c>
    </row>
    <row r="5252" spans="1:4">
      <c r="A5252" s="28" t="s">
        <v>566</v>
      </c>
      <c r="B5252" s="28">
        <v>543251</v>
      </c>
      <c r="C5252" s="28" t="s">
        <v>565</v>
      </c>
      <c r="D5252" s="28" t="s">
        <v>291</v>
      </c>
    </row>
    <row r="5253" spans="1:4">
      <c r="A5253" s="28" t="s">
        <v>564</v>
      </c>
      <c r="B5253" s="28">
        <v>543252</v>
      </c>
      <c r="C5253" s="28" t="s">
        <v>563</v>
      </c>
      <c r="D5253" s="28" t="s">
        <v>121</v>
      </c>
    </row>
    <row r="5254" spans="1:4">
      <c r="A5254" s="28" t="s">
        <v>562</v>
      </c>
      <c r="B5254" s="28">
        <v>543253</v>
      </c>
      <c r="C5254" s="28" t="s">
        <v>561</v>
      </c>
      <c r="D5254" s="28" t="s">
        <v>560</v>
      </c>
    </row>
    <row r="5255" spans="1:4">
      <c r="A5255" s="28" t="s">
        <v>559</v>
      </c>
      <c r="B5255" s="28">
        <v>543254</v>
      </c>
      <c r="C5255" s="28" t="s">
        <v>558</v>
      </c>
      <c r="D5255" s="28" t="s">
        <v>557</v>
      </c>
    </row>
    <row r="5256" spans="1:4">
      <c r="A5256" s="28" t="s">
        <v>556</v>
      </c>
      <c r="B5256" s="28">
        <v>543255</v>
      </c>
      <c r="C5256" s="28" t="s">
        <v>555</v>
      </c>
      <c r="D5256" s="28" t="s">
        <v>108</v>
      </c>
    </row>
    <row r="5257" spans="1:4">
      <c r="A5257" s="28" t="s">
        <v>554</v>
      </c>
      <c r="B5257" s="28">
        <v>543256</v>
      </c>
      <c r="C5257" s="28" t="s">
        <v>553</v>
      </c>
      <c r="D5257" s="28" t="s">
        <v>552</v>
      </c>
    </row>
    <row r="5258" spans="1:4">
      <c r="A5258" s="28" t="s">
        <v>551</v>
      </c>
      <c r="B5258" s="28">
        <v>543257</v>
      </c>
      <c r="C5258" s="28" t="s">
        <v>550</v>
      </c>
      <c r="D5258" s="28" t="s">
        <v>549</v>
      </c>
    </row>
    <row r="5259" spans="1:4">
      <c r="A5259" s="28" t="s">
        <v>548</v>
      </c>
      <c r="B5259" s="28">
        <v>543258</v>
      </c>
      <c r="C5259" s="28" t="s">
        <v>547</v>
      </c>
      <c r="D5259" s="28" t="s">
        <v>546</v>
      </c>
    </row>
    <row r="5260" spans="1:4">
      <c r="A5260" s="28" t="s">
        <v>545</v>
      </c>
      <c r="B5260" s="28">
        <v>543259</v>
      </c>
      <c r="C5260" s="28" t="s">
        <v>544</v>
      </c>
      <c r="D5260" s="28" t="s">
        <v>400</v>
      </c>
    </row>
    <row r="5261" spans="1:4">
      <c r="A5261" s="28" t="s">
        <v>543</v>
      </c>
      <c r="B5261" s="28">
        <v>543260</v>
      </c>
      <c r="C5261" s="28" t="s">
        <v>542</v>
      </c>
      <c r="D5261" s="28" t="s">
        <v>201</v>
      </c>
    </row>
    <row r="5262" spans="1:4">
      <c r="A5262" s="28" t="s">
        <v>541</v>
      </c>
      <c r="B5262" s="28">
        <v>543261</v>
      </c>
      <c r="C5262" s="28" t="s">
        <v>540</v>
      </c>
      <c r="D5262" s="28" t="s">
        <v>539</v>
      </c>
    </row>
    <row r="5263" spans="1:4">
      <c r="A5263" s="28" t="s">
        <v>538</v>
      </c>
      <c r="B5263" s="28">
        <v>543262</v>
      </c>
      <c r="C5263" s="28" t="s">
        <v>537</v>
      </c>
      <c r="D5263" s="28" t="s">
        <v>536</v>
      </c>
    </row>
    <row r="5264" spans="1:4">
      <c r="A5264" s="28" t="s">
        <v>535</v>
      </c>
      <c r="B5264" s="28">
        <v>543263</v>
      </c>
      <c r="C5264" s="28" t="s">
        <v>534</v>
      </c>
      <c r="D5264" s="28" t="s">
        <v>533</v>
      </c>
    </row>
    <row r="5265" spans="1:4">
      <c r="A5265" s="28" t="s">
        <v>532</v>
      </c>
      <c r="B5265" s="28">
        <v>543264</v>
      </c>
      <c r="C5265" s="28" t="s">
        <v>531</v>
      </c>
      <c r="D5265" s="28" t="s">
        <v>318</v>
      </c>
    </row>
    <row r="5266" spans="1:4">
      <c r="A5266" s="28" t="s">
        <v>530</v>
      </c>
      <c r="B5266" s="28">
        <v>543265</v>
      </c>
      <c r="C5266" s="28" t="s">
        <v>529</v>
      </c>
      <c r="D5266" s="28" t="s">
        <v>528</v>
      </c>
    </row>
    <row r="5267" spans="1:4">
      <c r="A5267" s="28" t="s">
        <v>527</v>
      </c>
      <c r="B5267" s="28">
        <v>543266</v>
      </c>
      <c r="C5267" s="28" t="s">
        <v>526</v>
      </c>
      <c r="D5267" s="28" t="s">
        <v>410</v>
      </c>
    </row>
    <row r="5268" spans="1:4">
      <c r="A5268" s="28" t="s">
        <v>525</v>
      </c>
      <c r="B5268" s="28">
        <v>543267</v>
      </c>
      <c r="C5268" s="28" t="s">
        <v>524</v>
      </c>
      <c r="D5268" s="28" t="s">
        <v>523</v>
      </c>
    </row>
    <row r="5269" spans="1:4">
      <c r="A5269" s="28" t="s">
        <v>522</v>
      </c>
      <c r="B5269" s="28">
        <v>543269</v>
      </c>
      <c r="C5269" s="28" t="s">
        <v>521</v>
      </c>
      <c r="D5269" s="28" t="s">
        <v>216</v>
      </c>
    </row>
    <row r="5270" spans="1:4">
      <c r="A5270" s="28" t="s">
        <v>520</v>
      </c>
      <c r="B5270" s="28">
        <v>543270</v>
      </c>
      <c r="C5270" s="28" t="s">
        <v>519</v>
      </c>
      <c r="D5270" s="28" t="s">
        <v>278</v>
      </c>
    </row>
    <row r="5271" spans="1:4">
      <c r="A5271" s="28" t="s">
        <v>518</v>
      </c>
      <c r="B5271" s="28">
        <v>543271</v>
      </c>
      <c r="C5271" s="28" t="s">
        <v>517</v>
      </c>
      <c r="D5271" s="28" t="s">
        <v>121</v>
      </c>
    </row>
    <row r="5272" spans="1:4">
      <c r="A5272" s="28" t="s">
        <v>516</v>
      </c>
      <c r="B5272" s="28">
        <v>543272</v>
      </c>
      <c r="C5272" s="28" t="s">
        <v>515</v>
      </c>
      <c r="D5272" s="28" t="s">
        <v>514</v>
      </c>
    </row>
    <row r="5273" spans="1:4">
      <c r="A5273" s="28" t="s">
        <v>513</v>
      </c>
      <c r="B5273" s="28">
        <v>543273</v>
      </c>
      <c r="C5273" s="28" t="s">
        <v>512</v>
      </c>
      <c r="D5273" s="28" t="s">
        <v>511</v>
      </c>
    </row>
    <row r="5274" spans="1:4">
      <c r="A5274" s="28" t="s">
        <v>510</v>
      </c>
      <c r="B5274" s="28">
        <v>543274</v>
      </c>
      <c r="C5274" s="28" t="s">
        <v>509</v>
      </c>
      <c r="D5274" s="28" t="s">
        <v>508</v>
      </c>
    </row>
    <row r="5275" spans="1:4">
      <c r="A5275" s="28" t="s">
        <v>507</v>
      </c>
      <c r="B5275" s="28">
        <v>543275</v>
      </c>
      <c r="C5275" s="28" t="s">
        <v>506</v>
      </c>
      <c r="D5275" s="28" t="s">
        <v>121</v>
      </c>
    </row>
    <row r="5276" spans="1:4">
      <c r="A5276" s="28" t="s">
        <v>505</v>
      </c>
      <c r="B5276" s="28">
        <v>543276</v>
      </c>
      <c r="C5276" s="28" t="s">
        <v>504</v>
      </c>
      <c r="D5276" s="28" t="s">
        <v>191</v>
      </c>
    </row>
    <row r="5277" spans="1:4">
      <c r="A5277" s="28" t="s">
        <v>503</v>
      </c>
      <c r="B5277" s="28">
        <v>543277</v>
      </c>
      <c r="C5277" s="28" t="s">
        <v>502</v>
      </c>
      <c r="D5277" s="28" t="s">
        <v>121</v>
      </c>
    </row>
    <row r="5278" spans="1:4">
      <c r="A5278" s="28" t="s">
        <v>501</v>
      </c>
      <c r="B5278" s="28">
        <v>543278</v>
      </c>
      <c r="C5278" s="28" t="s">
        <v>500</v>
      </c>
      <c r="D5278" s="28" t="s">
        <v>127</v>
      </c>
    </row>
    <row r="5279" spans="1:4">
      <c r="A5279" s="28" t="s">
        <v>499</v>
      </c>
      <c r="B5279" s="28">
        <v>543279</v>
      </c>
      <c r="C5279" s="28" t="s">
        <v>498</v>
      </c>
      <c r="D5279" s="28" t="s">
        <v>340</v>
      </c>
    </row>
    <row r="5280" spans="1:4">
      <c r="A5280" s="28" t="s">
        <v>497</v>
      </c>
      <c r="B5280" s="28">
        <v>543280</v>
      </c>
      <c r="C5280" s="28" t="s">
        <v>496</v>
      </c>
      <c r="D5280" s="28" t="s">
        <v>495</v>
      </c>
    </row>
    <row r="5281" spans="1:4">
      <c r="A5281" s="28" t="s">
        <v>494</v>
      </c>
      <c r="B5281" s="28">
        <v>543281</v>
      </c>
      <c r="C5281" s="28" t="s">
        <v>493</v>
      </c>
      <c r="D5281" s="28" t="s">
        <v>326</v>
      </c>
    </row>
    <row r="5282" spans="1:4">
      <c r="A5282" s="28" t="s">
        <v>492</v>
      </c>
      <c r="B5282" s="28">
        <v>543282</v>
      </c>
      <c r="C5282" s="28" t="s">
        <v>491</v>
      </c>
      <c r="D5282" s="28" t="s">
        <v>216</v>
      </c>
    </row>
    <row r="5283" spans="1:4">
      <c r="A5283" s="28" t="s">
        <v>490</v>
      </c>
      <c r="B5283" s="28">
        <v>543283</v>
      </c>
      <c r="C5283" s="28" t="s">
        <v>489</v>
      </c>
      <c r="D5283" s="28" t="s">
        <v>323</v>
      </c>
    </row>
    <row r="5284" spans="1:4">
      <c r="A5284" s="28" t="s">
        <v>488</v>
      </c>
      <c r="B5284" s="28">
        <v>543284</v>
      </c>
      <c r="C5284" s="28" t="s">
        <v>487</v>
      </c>
      <c r="D5284" s="28" t="s">
        <v>310</v>
      </c>
    </row>
    <row r="5285" spans="1:4">
      <c r="A5285" s="28" t="s">
        <v>486</v>
      </c>
      <c r="B5285" s="28">
        <v>543285</v>
      </c>
      <c r="C5285" s="28" t="s">
        <v>485</v>
      </c>
      <c r="D5285" s="28" t="s">
        <v>271</v>
      </c>
    </row>
    <row r="5286" spans="1:4">
      <c r="A5286" s="28" t="s">
        <v>484</v>
      </c>
      <c r="B5286" s="28">
        <v>543286</v>
      </c>
      <c r="C5286" s="28" t="s">
        <v>483</v>
      </c>
      <c r="D5286" s="28" t="s">
        <v>482</v>
      </c>
    </row>
    <row r="5287" spans="1:4">
      <c r="A5287" s="28" t="s">
        <v>481</v>
      </c>
      <c r="B5287" s="28">
        <v>543287</v>
      </c>
      <c r="C5287" s="28" t="s">
        <v>480</v>
      </c>
      <c r="D5287" s="28" t="s">
        <v>291</v>
      </c>
    </row>
    <row r="5288" spans="1:4">
      <c r="A5288" s="28" t="s">
        <v>479</v>
      </c>
      <c r="B5288" s="28">
        <v>543288</v>
      </c>
      <c r="C5288" s="28" t="s">
        <v>478</v>
      </c>
      <c r="D5288" s="28" t="s">
        <v>477</v>
      </c>
    </row>
    <row r="5289" spans="1:4">
      <c r="A5289" s="28" t="s">
        <v>476</v>
      </c>
      <c r="B5289" s="28">
        <v>543289</v>
      </c>
      <c r="C5289" s="28" t="s">
        <v>475</v>
      </c>
      <c r="D5289" s="28" t="s">
        <v>253</v>
      </c>
    </row>
    <row r="5290" spans="1:4">
      <c r="A5290" s="28" t="s">
        <v>474</v>
      </c>
      <c r="B5290" s="28">
        <v>543290</v>
      </c>
      <c r="C5290" s="28" t="s">
        <v>473</v>
      </c>
      <c r="D5290" s="28" t="s">
        <v>472</v>
      </c>
    </row>
    <row r="5291" spans="1:4">
      <c r="A5291" s="28" t="s">
        <v>471</v>
      </c>
      <c r="B5291" s="28">
        <v>543291</v>
      </c>
      <c r="C5291" s="28" t="s">
        <v>470</v>
      </c>
      <c r="D5291" s="28" t="s">
        <v>108</v>
      </c>
    </row>
    <row r="5292" spans="1:4">
      <c r="A5292" s="28" t="s">
        <v>469</v>
      </c>
      <c r="B5292" s="28">
        <v>543292</v>
      </c>
      <c r="C5292" s="28" t="s">
        <v>468</v>
      </c>
      <c r="D5292" s="28" t="s">
        <v>108</v>
      </c>
    </row>
    <row r="5293" spans="1:4">
      <c r="A5293" s="28" t="s">
        <v>467</v>
      </c>
      <c r="B5293" s="28">
        <v>543297</v>
      </c>
      <c r="C5293" s="28" t="s">
        <v>466</v>
      </c>
      <c r="D5293" s="28" t="s">
        <v>465</v>
      </c>
    </row>
    <row r="5294" spans="1:4">
      <c r="A5294" s="28" t="s">
        <v>464</v>
      </c>
      <c r="B5294" s="28">
        <v>543298</v>
      </c>
      <c r="C5294" s="28" t="s">
        <v>463</v>
      </c>
      <c r="D5294" s="28" t="s">
        <v>188</v>
      </c>
    </row>
    <row r="5295" spans="1:4">
      <c r="A5295" s="28" t="s">
        <v>462</v>
      </c>
      <c r="B5295" s="28">
        <v>543299</v>
      </c>
      <c r="C5295" s="28" t="s">
        <v>461</v>
      </c>
      <c r="D5295" s="28" t="s">
        <v>460</v>
      </c>
    </row>
    <row r="5296" spans="1:4">
      <c r="A5296" s="28" t="s">
        <v>459</v>
      </c>
      <c r="B5296" s="28">
        <v>543300</v>
      </c>
      <c r="C5296" s="28" t="s">
        <v>458</v>
      </c>
      <c r="D5296" s="28" t="s">
        <v>191</v>
      </c>
    </row>
    <row r="5297" spans="1:4">
      <c r="A5297" s="28" t="s">
        <v>457</v>
      </c>
      <c r="B5297" s="28">
        <v>543305</v>
      </c>
      <c r="C5297" s="28" t="s">
        <v>456</v>
      </c>
      <c r="D5297" s="28" t="s">
        <v>310</v>
      </c>
    </row>
    <row r="5298" spans="1:4">
      <c r="A5298" s="28" t="s">
        <v>455</v>
      </c>
      <c r="B5298" s="28">
        <v>543306</v>
      </c>
      <c r="C5298" s="28" t="s">
        <v>454</v>
      </c>
      <c r="D5298" s="28" t="s">
        <v>453</v>
      </c>
    </row>
    <row r="5299" spans="1:4">
      <c r="A5299" s="28" t="s">
        <v>452</v>
      </c>
      <c r="B5299" s="28">
        <v>543308</v>
      </c>
      <c r="C5299" s="28" t="s">
        <v>451</v>
      </c>
      <c r="D5299" s="28" t="s">
        <v>150</v>
      </c>
    </row>
    <row r="5300" spans="1:4">
      <c r="A5300" s="28" t="s">
        <v>450</v>
      </c>
      <c r="B5300" s="28">
        <v>543309</v>
      </c>
      <c r="C5300" s="28" t="s">
        <v>449</v>
      </c>
      <c r="D5300" s="28" t="s">
        <v>448</v>
      </c>
    </row>
    <row r="5301" spans="1:4">
      <c r="A5301" s="28" t="s">
        <v>447</v>
      </c>
      <c r="B5301" s="28">
        <v>543310</v>
      </c>
      <c r="C5301" s="28" t="s">
        <v>446</v>
      </c>
      <c r="D5301" s="28" t="s">
        <v>130</v>
      </c>
    </row>
    <row r="5302" spans="1:4">
      <c r="A5302" s="28" t="s">
        <v>445</v>
      </c>
      <c r="B5302" s="28">
        <v>543311</v>
      </c>
      <c r="C5302" s="28" t="s">
        <v>444</v>
      </c>
      <c r="D5302" s="28" t="s">
        <v>410</v>
      </c>
    </row>
    <row r="5303" spans="1:4">
      <c r="A5303" s="28" t="s">
        <v>443</v>
      </c>
      <c r="B5303" s="28">
        <v>543312</v>
      </c>
      <c r="C5303" s="28" t="s">
        <v>442</v>
      </c>
      <c r="D5303" s="28" t="s">
        <v>216</v>
      </c>
    </row>
    <row r="5304" spans="1:4">
      <c r="A5304" s="28" t="s">
        <v>441</v>
      </c>
      <c r="B5304" s="28">
        <v>543317</v>
      </c>
      <c r="C5304" s="28" t="s">
        <v>440</v>
      </c>
      <c r="D5304" s="28" t="s">
        <v>329</v>
      </c>
    </row>
    <row r="5305" spans="1:4">
      <c r="A5305" s="28" t="s">
        <v>439</v>
      </c>
      <c r="B5305" s="28">
        <v>543318</v>
      </c>
      <c r="C5305" s="28" t="s">
        <v>438</v>
      </c>
      <c r="D5305" s="28" t="s">
        <v>397</v>
      </c>
    </row>
    <row r="5306" spans="1:4">
      <c r="A5306" s="28" t="s">
        <v>437</v>
      </c>
      <c r="B5306" s="28">
        <v>543319</v>
      </c>
      <c r="C5306" s="28" t="s">
        <v>436</v>
      </c>
      <c r="D5306" s="28" t="s">
        <v>171</v>
      </c>
    </row>
    <row r="5307" spans="1:4">
      <c r="A5307" s="28" t="s">
        <v>435</v>
      </c>
      <c r="B5307" s="28">
        <v>543320</v>
      </c>
      <c r="C5307" s="28" t="s">
        <v>434</v>
      </c>
      <c r="D5307" s="28" t="s">
        <v>159</v>
      </c>
    </row>
    <row r="5308" spans="1:4">
      <c r="A5308" s="28" t="s">
        <v>433</v>
      </c>
      <c r="B5308" s="28">
        <v>543321</v>
      </c>
      <c r="C5308" s="28" t="s">
        <v>432</v>
      </c>
      <c r="D5308" s="28" t="s">
        <v>121</v>
      </c>
    </row>
    <row r="5309" spans="1:4">
      <c r="A5309" s="28" t="s">
        <v>431</v>
      </c>
      <c r="B5309" s="28">
        <v>543322</v>
      </c>
      <c r="C5309" s="28" t="s">
        <v>430</v>
      </c>
      <c r="D5309" s="28" t="s">
        <v>188</v>
      </c>
    </row>
    <row r="5310" spans="1:4">
      <c r="A5310" s="28" t="s">
        <v>429</v>
      </c>
      <c r="B5310" s="28">
        <v>543323</v>
      </c>
      <c r="C5310" s="28" t="s">
        <v>428</v>
      </c>
      <c r="D5310" s="28" t="s">
        <v>108</v>
      </c>
    </row>
    <row r="5311" spans="1:4">
      <c r="A5311" s="28" t="s">
        <v>427</v>
      </c>
      <c r="B5311" s="28">
        <v>543324</v>
      </c>
      <c r="C5311" s="28" t="s">
        <v>426</v>
      </c>
      <c r="D5311" s="28" t="s">
        <v>425</v>
      </c>
    </row>
    <row r="5312" spans="1:4">
      <c r="A5312" s="28" t="s">
        <v>424</v>
      </c>
      <c r="B5312" s="28">
        <v>543325</v>
      </c>
      <c r="C5312" s="28" t="s">
        <v>423</v>
      </c>
      <c r="D5312" s="28" t="s">
        <v>191</v>
      </c>
    </row>
    <row r="5313" spans="1:4">
      <c r="A5313" s="28" t="s">
        <v>422</v>
      </c>
      <c r="B5313" s="28">
        <v>543326</v>
      </c>
      <c r="C5313" s="28" t="s">
        <v>421</v>
      </c>
      <c r="D5313" s="28" t="s">
        <v>108</v>
      </c>
    </row>
    <row r="5314" spans="1:4">
      <c r="A5314" s="28" t="s">
        <v>420</v>
      </c>
      <c r="B5314" s="28">
        <v>543327</v>
      </c>
      <c r="C5314" s="28" t="s">
        <v>419</v>
      </c>
      <c r="D5314" s="28" t="s">
        <v>164</v>
      </c>
    </row>
    <row r="5315" spans="1:4">
      <c r="A5315" s="28" t="s">
        <v>418</v>
      </c>
      <c r="B5315" s="28">
        <v>543328</v>
      </c>
      <c r="C5315" s="28" t="s">
        <v>417</v>
      </c>
      <c r="D5315" s="28" t="s">
        <v>384</v>
      </c>
    </row>
    <row r="5316" spans="1:4">
      <c r="A5316" s="28" t="s">
        <v>416</v>
      </c>
      <c r="B5316" s="28">
        <v>543329</v>
      </c>
      <c r="C5316" s="28" t="s">
        <v>415</v>
      </c>
      <c r="D5316" s="28" t="s">
        <v>188</v>
      </c>
    </row>
    <row r="5317" spans="1:4">
      <c r="A5317" s="28" t="s">
        <v>414</v>
      </c>
      <c r="B5317" s="28">
        <v>543330</v>
      </c>
      <c r="C5317" s="28" t="s">
        <v>413</v>
      </c>
      <c r="D5317" s="28" t="s">
        <v>323</v>
      </c>
    </row>
    <row r="5318" spans="1:4">
      <c r="A5318" s="28" t="s">
        <v>412</v>
      </c>
      <c r="B5318" s="28">
        <v>543331</v>
      </c>
      <c r="C5318" s="28" t="s">
        <v>411</v>
      </c>
      <c r="D5318" s="28" t="s">
        <v>410</v>
      </c>
    </row>
    <row r="5319" spans="1:4">
      <c r="A5319" s="28" t="s">
        <v>409</v>
      </c>
      <c r="B5319" s="28">
        <v>543332</v>
      </c>
      <c r="C5319" s="28" t="s">
        <v>408</v>
      </c>
      <c r="D5319" s="28" t="s">
        <v>121</v>
      </c>
    </row>
    <row r="5320" spans="1:4">
      <c r="A5320" s="28" t="s">
        <v>407</v>
      </c>
      <c r="B5320" s="28">
        <v>543333</v>
      </c>
      <c r="C5320" s="28" t="s">
        <v>406</v>
      </c>
      <c r="D5320" s="28" t="s">
        <v>159</v>
      </c>
    </row>
    <row r="5321" spans="1:4">
      <c r="A5321" s="28" t="s">
        <v>405</v>
      </c>
      <c r="B5321" s="28">
        <v>543334</v>
      </c>
      <c r="C5321" s="28" t="s">
        <v>404</v>
      </c>
      <c r="D5321" s="28" t="s">
        <v>403</v>
      </c>
    </row>
    <row r="5322" spans="1:4">
      <c r="A5322" s="28" t="s">
        <v>402</v>
      </c>
      <c r="B5322" s="28">
        <v>543335</v>
      </c>
      <c r="C5322" s="28" t="s">
        <v>401</v>
      </c>
      <c r="D5322" s="28" t="s">
        <v>400</v>
      </c>
    </row>
    <row r="5323" spans="1:4">
      <c r="A5323" s="28" t="s">
        <v>399</v>
      </c>
      <c r="B5323" s="28">
        <v>543336</v>
      </c>
      <c r="C5323" s="28" t="s">
        <v>398</v>
      </c>
      <c r="D5323" s="28" t="s">
        <v>397</v>
      </c>
    </row>
    <row r="5324" spans="1:4">
      <c r="A5324" s="28" t="s">
        <v>396</v>
      </c>
      <c r="B5324" s="28">
        <v>543341</v>
      </c>
      <c r="C5324" s="28" t="s">
        <v>395</v>
      </c>
      <c r="D5324" s="28" t="s">
        <v>262</v>
      </c>
    </row>
    <row r="5325" spans="1:4">
      <c r="A5325" s="28" t="s">
        <v>394</v>
      </c>
      <c r="B5325" s="28">
        <v>543346</v>
      </c>
      <c r="C5325" s="28" t="s">
        <v>393</v>
      </c>
      <c r="D5325" s="28" t="s">
        <v>150</v>
      </c>
    </row>
    <row r="5326" spans="1:4">
      <c r="A5326" s="28" t="s">
        <v>392</v>
      </c>
      <c r="B5326" s="28">
        <v>543347</v>
      </c>
      <c r="C5326" s="28" t="s">
        <v>391</v>
      </c>
      <c r="D5326" s="28" t="s">
        <v>108</v>
      </c>
    </row>
    <row r="5327" spans="1:4">
      <c r="A5327" s="28" t="s">
        <v>390</v>
      </c>
      <c r="B5327" s="28">
        <v>543348</v>
      </c>
      <c r="C5327" s="28" t="s">
        <v>389</v>
      </c>
      <c r="D5327" s="28" t="s">
        <v>108</v>
      </c>
    </row>
    <row r="5328" spans="1:4">
      <c r="A5328" s="28" t="s">
        <v>388</v>
      </c>
      <c r="B5328" s="28">
        <v>543349</v>
      </c>
      <c r="C5328" s="28" t="s">
        <v>387</v>
      </c>
      <c r="D5328" s="28" t="s">
        <v>188</v>
      </c>
    </row>
    <row r="5329" spans="1:4">
      <c r="A5329" s="28" t="s">
        <v>386</v>
      </c>
      <c r="B5329" s="28">
        <v>543350</v>
      </c>
      <c r="C5329" s="28" t="s">
        <v>385</v>
      </c>
      <c r="D5329" s="28" t="s">
        <v>384</v>
      </c>
    </row>
    <row r="5330" spans="1:4">
      <c r="A5330" s="28" t="s">
        <v>383</v>
      </c>
      <c r="B5330" s="28">
        <v>543351</v>
      </c>
      <c r="C5330" s="28" t="s">
        <v>382</v>
      </c>
      <c r="D5330" s="28" t="s">
        <v>216</v>
      </c>
    </row>
    <row r="5331" spans="1:4">
      <c r="A5331" s="28" t="s">
        <v>381</v>
      </c>
      <c r="B5331" s="28">
        <v>543352</v>
      </c>
      <c r="C5331" s="28" t="s">
        <v>380</v>
      </c>
      <c r="D5331" s="28" t="s">
        <v>118</v>
      </c>
    </row>
    <row r="5332" spans="1:4">
      <c r="A5332" s="28" t="s">
        <v>379</v>
      </c>
      <c r="B5332" s="28">
        <v>543357</v>
      </c>
      <c r="C5332" s="28" t="s">
        <v>378</v>
      </c>
      <c r="D5332" s="28" t="s">
        <v>108</v>
      </c>
    </row>
    <row r="5333" spans="1:4">
      <c r="A5333" s="28" t="s">
        <v>377</v>
      </c>
      <c r="B5333" s="28">
        <v>543358</v>
      </c>
      <c r="C5333" s="28" t="s">
        <v>376</v>
      </c>
      <c r="D5333" s="28" t="s">
        <v>191</v>
      </c>
    </row>
    <row r="5334" spans="1:4">
      <c r="A5334" s="28" t="s">
        <v>375</v>
      </c>
      <c r="B5334" s="28">
        <v>543363</v>
      </c>
      <c r="C5334" s="28" t="s">
        <v>374</v>
      </c>
      <c r="D5334" s="28" t="s">
        <v>318</v>
      </c>
    </row>
    <row r="5335" spans="1:4">
      <c r="A5335" s="28" t="s">
        <v>373</v>
      </c>
      <c r="B5335" s="28">
        <v>543364</v>
      </c>
      <c r="C5335" s="28" t="s">
        <v>372</v>
      </c>
      <c r="D5335" s="28" t="s">
        <v>329</v>
      </c>
    </row>
    <row r="5336" spans="1:4">
      <c r="A5336" s="28" t="s">
        <v>371</v>
      </c>
      <c r="B5336" s="28">
        <v>543365</v>
      </c>
      <c r="C5336" s="28" t="s">
        <v>370</v>
      </c>
      <c r="D5336" s="28" t="s">
        <v>108</v>
      </c>
    </row>
    <row r="5337" spans="1:4">
      <c r="A5337" s="28" t="s">
        <v>369</v>
      </c>
      <c r="B5337" s="28">
        <v>543366</v>
      </c>
      <c r="C5337" s="28" t="s">
        <v>368</v>
      </c>
      <c r="D5337" s="28" t="s">
        <v>291</v>
      </c>
    </row>
    <row r="5338" spans="1:4">
      <c r="A5338" s="28" t="s">
        <v>367</v>
      </c>
      <c r="B5338" s="28">
        <v>543367</v>
      </c>
      <c r="C5338" s="28" t="s">
        <v>366</v>
      </c>
      <c r="D5338" s="28" t="s">
        <v>278</v>
      </c>
    </row>
    <row r="5339" spans="1:4">
      <c r="A5339" s="28" t="s">
        <v>365</v>
      </c>
      <c r="B5339" s="28">
        <v>543372</v>
      </c>
      <c r="C5339" s="28" t="s">
        <v>364</v>
      </c>
      <c r="D5339" s="28" t="s">
        <v>363</v>
      </c>
    </row>
    <row r="5340" spans="1:4">
      <c r="A5340" s="28" t="s">
        <v>362</v>
      </c>
      <c r="B5340" s="28">
        <v>543373</v>
      </c>
      <c r="C5340" s="28" t="s">
        <v>361</v>
      </c>
      <c r="D5340" s="28" t="s">
        <v>234</v>
      </c>
    </row>
    <row r="5341" spans="1:4">
      <c r="A5341" s="28" t="s">
        <v>360</v>
      </c>
      <c r="B5341" s="28">
        <v>543374</v>
      </c>
      <c r="C5341" s="28" t="s">
        <v>359</v>
      </c>
      <c r="D5341" s="28" t="s">
        <v>358</v>
      </c>
    </row>
    <row r="5342" spans="1:4">
      <c r="A5342" s="28" t="s">
        <v>357</v>
      </c>
      <c r="B5342" s="28">
        <v>543375</v>
      </c>
      <c r="C5342" s="28" t="s">
        <v>356</v>
      </c>
      <c r="D5342" s="28" t="s">
        <v>196</v>
      </c>
    </row>
    <row r="5343" spans="1:4">
      <c r="A5343" s="28" t="s">
        <v>355</v>
      </c>
      <c r="B5343" s="28">
        <v>543376</v>
      </c>
      <c r="C5343" s="28" t="s">
        <v>354</v>
      </c>
      <c r="D5343" s="28" t="s">
        <v>291</v>
      </c>
    </row>
    <row r="5344" spans="1:4">
      <c r="A5344" s="28" t="s">
        <v>353</v>
      </c>
      <c r="B5344" s="28">
        <v>543377</v>
      </c>
      <c r="C5344" s="28" t="s">
        <v>352</v>
      </c>
      <c r="D5344" s="28" t="s">
        <v>139</v>
      </c>
    </row>
    <row r="5345" spans="1:4">
      <c r="A5345" s="28" t="s">
        <v>351</v>
      </c>
      <c r="B5345" s="28">
        <v>543378</v>
      </c>
      <c r="C5345" s="28" t="s">
        <v>350</v>
      </c>
      <c r="D5345" s="28" t="s">
        <v>349</v>
      </c>
    </row>
    <row r="5346" spans="1:4">
      <c r="A5346" s="28" t="s">
        <v>348</v>
      </c>
      <c r="B5346" s="28">
        <v>543383</v>
      </c>
      <c r="C5346" s="28" t="s">
        <v>347</v>
      </c>
      <c r="D5346" s="28" t="s">
        <v>108</v>
      </c>
    </row>
    <row r="5347" spans="1:4">
      <c r="A5347" s="28" t="s">
        <v>346</v>
      </c>
      <c r="B5347" s="28">
        <v>543384</v>
      </c>
      <c r="C5347" s="28" t="s">
        <v>345</v>
      </c>
      <c r="D5347" s="28" t="s">
        <v>159</v>
      </c>
    </row>
    <row r="5348" spans="1:4">
      <c r="A5348" s="28" t="s">
        <v>344</v>
      </c>
      <c r="B5348" s="28">
        <v>543385</v>
      </c>
      <c r="C5348" s="28" t="s">
        <v>343</v>
      </c>
      <c r="D5348" s="28" t="s">
        <v>329</v>
      </c>
    </row>
    <row r="5349" spans="1:4">
      <c r="A5349" s="28" t="s">
        <v>342</v>
      </c>
      <c r="B5349" s="28">
        <v>543386</v>
      </c>
      <c r="C5349" s="28" t="s">
        <v>341</v>
      </c>
      <c r="D5349" s="28" t="s">
        <v>340</v>
      </c>
    </row>
    <row r="5350" spans="1:4">
      <c r="A5350" s="28" t="s">
        <v>339</v>
      </c>
      <c r="B5350" s="28">
        <v>543387</v>
      </c>
      <c r="C5350" s="28" t="s">
        <v>338</v>
      </c>
      <c r="D5350" s="28" t="s">
        <v>191</v>
      </c>
    </row>
    <row r="5351" spans="1:4">
      <c r="A5351" s="28" t="s">
        <v>337</v>
      </c>
      <c r="B5351" s="28">
        <v>543388</v>
      </c>
      <c r="C5351" s="28" t="s">
        <v>336</v>
      </c>
      <c r="D5351" s="28" t="s">
        <v>108</v>
      </c>
    </row>
    <row r="5352" spans="1:4">
      <c r="A5352" s="28" t="s">
        <v>335</v>
      </c>
      <c r="B5352" s="28">
        <v>543389</v>
      </c>
      <c r="C5352" s="28" t="s">
        <v>334</v>
      </c>
      <c r="D5352" s="28" t="s">
        <v>188</v>
      </c>
    </row>
    <row r="5353" spans="1:4">
      <c r="A5353" s="28" t="s">
        <v>333</v>
      </c>
      <c r="B5353" s="28">
        <v>543390</v>
      </c>
      <c r="C5353" s="28" t="s">
        <v>332</v>
      </c>
      <c r="D5353" s="28" t="s">
        <v>326</v>
      </c>
    </row>
    <row r="5354" spans="1:4">
      <c r="A5354" s="28" t="s">
        <v>331</v>
      </c>
      <c r="B5354" s="28">
        <v>543391</v>
      </c>
      <c r="C5354" s="28" t="s">
        <v>330</v>
      </c>
      <c r="D5354" s="28" t="s">
        <v>329</v>
      </c>
    </row>
    <row r="5355" spans="1:4">
      <c r="A5355" s="28" t="s">
        <v>328</v>
      </c>
      <c r="B5355" s="28">
        <v>543396</v>
      </c>
      <c r="C5355" s="28" t="s">
        <v>327</v>
      </c>
      <c r="D5355" s="28" t="s">
        <v>326</v>
      </c>
    </row>
    <row r="5356" spans="1:4">
      <c r="A5356" s="28" t="s">
        <v>325</v>
      </c>
      <c r="B5356" s="28">
        <v>543397</v>
      </c>
      <c r="C5356" s="28" t="s">
        <v>324</v>
      </c>
      <c r="D5356" s="28" t="s">
        <v>323</v>
      </c>
    </row>
    <row r="5357" spans="1:4">
      <c r="A5357" s="28" t="s">
        <v>322</v>
      </c>
      <c r="B5357" s="28">
        <v>543398</v>
      </c>
      <c r="C5357" s="28" t="s">
        <v>321</v>
      </c>
      <c r="D5357" s="28" t="s">
        <v>216</v>
      </c>
    </row>
    <row r="5358" spans="1:4">
      <c r="A5358" s="28" t="s">
        <v>320</v>
      </c>
      <c r="B5358" s="28">
        <v>543399</v>
      </c>
      <c r="C5358" s="28" t="s">
        <v>319</v>
      </c>
      <c r="D5358" s="28" t="s">
        <v>318</v>
      </c>
    </row>
    <row r="5359" spans="1:4">
      <c r="A5359" s="28" t="s">
        <v>317</v>
      </c>
      <c r="B5359" s="28">
        <v>543400</v>
      </c>
      <c r="C5359" s="28" t="s">
        <v>316</v>
      </c>
      <c r="D5359" s="28" t="s">
        <v>315</v>
      </c>
    </row>
    <row r="5360" spans="1:4">
      <c r="A5360" s="28" t="s">
        <v>314</v>
      </c>
      <c r="B5360" s="28">
        <v>543401</v>
      </c>
      <c r="C5360" s="28" t="s">
        <v>313</v>
      </c>
      <c r="D5360" s="28" t="s">
        <v>224</v>
      </c>
    </row>
    <row r="5361" spans="1:4">
      <c r="A5361" s="28" t="s">
        <v>312</v>
      </c>
      <c r="B5361" s="28">
        <v>543410</v>
      </c>
      <c r="C5361" s="28" t="s">
        <v>311</v>
      </c>
      <c r="D5361" s="28" t="s">
        <v>310</v>
      </c>
    </row>
    <row r="5362" spans="1:4">
      <c r="A5362" s="28" t="s">
        <v>309</v>
      </c>
      <c r="B5362" s="28">
        <v>543411</v>
      </c>
      <c r="C5362" s="28" t="s">
        <v>308</v>
      </c>
      <c r="D5362" s="28" t="s">
        <v>139</v>
      </c>
    </row>
    <row r="5363" spans="1:4">
      <c r="A5363" s="28" t="s">
        <v>307</v>
      </c>
      <c r="B5363" s="28">
        <v>543412</v>
      </c>
      <c r="C5363" s="28" t="s">
        <v>306</v>
      </c>
      <c r="D5363" s="28" t="s">
        <v>305</v>
      </c>
    </row>
    <row r="5364" spans="1:4">
      <c r="A5364" s="28" t="s">
        <v>304</v>
      </c>
      <c r="B5364" s="28">
        <v>543413</v>
      </c>
      <c r="C5364" s="28" t="s">
        <v>303</v>
      </c>
      <c r="D5364" s="28" t="s">
        <v>302</v>
      </c>
    </row>
    <row r="5365" spans="1:4">
      <c r="A5365" s="28" t="s">
        <v>301</v>
      </c>
      <c r="B5365" s="28">
        <v>543414</v>
      </c>
      <c r="C5365" s="28" t="s">
        <v>300</v>
      </c>
      <c r="D5365" s="28" t="s">
        <v>108</v>
      </c>
    </row>
    <row r="5366" spans="1:4">
      <c r="A5366" s="28" t="s">
        <v>299</v>
      </c>
      <c r="B5366" s="28">
        <v>543415</v>
      </c>
      <c r="C5366" s="28" t="s">
        <v>298</v>
      </c>
      <c r="D5366" s="28" t="s">
        <v>142</v>
      </c>
    </row>
    <row r="5367" spans="1:4">
      <c r="A5367" s="28" t="s">
        <v>297</v>
      </c>
      <c r="B5367" s="28">
        <v>543416</v>
      </c>
      <c r="C5367" s="28" t="s">
        <v>296</v>
      </c>
      <c r="D5367" s="28" t="s">
        <v>196</v>
      </c>
    </row>
    <row r="5368" spans="1:4">
      <c r="A5368" s="28" t="s">
        <v>295</v>
      </c>
      <c r="B5368" s="28">
        <v>543417</v>
      </c>
      <c r="C5368" s="28" t="s">
        <v>294</v>
      </c>
      <c r="D5368" s="28" t="s">
        <v>216</v>
      </c>
    </row>
    <row r="5369" spans="1:4">
      <c r="A5369" s="28" t="s">
        <v>293</v>
      </c>
      <c r="B5369" s="28">
        <v>543419</v>
      </c>
      <c r="C5369" s="28" t="s">
        <v>292</v>
      </c>
      <c r="D5369" s="28" t="s">
        <v>291</v>
      </c>
    </row>
    <row r="5370" spans="1:4">
      <c r="A5370" s="28" t="s">
        <v>290</v>
      </c>
      <c r="B5370" s="28">
        <v>543420</v>
      </c>
      <c r="C5370" s="28" t="s">
        <v>289</v>
      </c>
      <c r="D5370" s="28" t="s">
        <v>136</v>
      </c>
    </row>
    <row r="5371" spans="1:4">
      <c r="A5371" s="28" t="s">
        <v>288</v>
      </c>
      <c r="B5371" s="28">
        <v>543425</v>
      </c>
      <c r="C5371" s="28" t="s">
        <v>287</v>
      </c>
      <c r="D5371" s="28" t="s">
        <v>286</v>
      </c>
    </row>
    <row r="5372" spans="1:4">
      <c r="A5372" s="28" t="s">
        <v>285</v>
      </c>
      <c r="B5372" s="28">
        <v>543426</v>
      </c>
      <c r="C5372" s="28" t="s">
        <v>284</v>
      </c>
      <c r="D5372" s="28" t="s">
        <v>153</v>
      </c>
    </row>
    <row r="5373" spans="1:4">
      <c r="A5373" s="28" t="s">
        <v>283</v>
      </c>
      <c r="B5373" s="28">
        <v>543427</v>
      </c>
      <c r="C5373" s="28" t="s">
        <v>282</v>
      </c>
      <c r="D5373" s="28" t="s">
        <v>281</v>
      </c>
    </row>
    <row r="5374" spans="1:4">
      <c r="A5374" s="28" t="s">
        <v>280</v>
      </c>
      <c r="B5374" s="28">
        <v>543428</v>
      </c>
      <c r="C5374" s="28" t="s">
        <v>279</v>
      </c>
      <c r="D5374" s="28" t="s">
        <v>278</v>
      </c>
    </row>
    <row r="5375" spans="1:4">
      <c r="A5375" s="28" t="s">
        <v>277</v>
      </c>
      <c r="B5375" s="28">
        <v>543433</v>
      </c>
      <c r="C5375" s="28" t="s">
        <v>276</v>
      </c>
      <c r="D5375" s="28" t="s">
        <v>121</v>
      </c>
    </row>
    <row r="5376" spans="1:4">
      <c r="A5376" s="28" t="s">
        <v>275</v>
      </c>
      <c r="B5376" s="28">
        <v>543434</v>
      </c>
      <c r="C5376" s="28" t="s">
        <v>274</v>
      </c>
      <c r="D5376" s="28" t="s">
        <v>188</v>
      </c>
    </row>
    <row r="5377" spans="1:4">
      <c r="A5377" s="28" t="s">
        <v>273</v>
      </c>
      <c r="B5377" s="28">
        <v>543435</v>
      </c>
      <c r="C5377" s="28" t="s">
        <v>272</v>
      </c>
      <c r="D5377" s="28" t="s">
        <v>271</v>
      </c>
    </row>
    <row r="5378" spans="1:4">
      <c r="A5378" s="28" t="s">
        <v>270</v>
      </c>
      <c r="B5378" s="28">
        <v>543436</v>
      </c>
      <c r="C5378" s="28" t="s">
        <v>269</v>
      </c>
      <c r="D5378" s="28" t="s">
        <v>216</v>
      </c>
    </row>
    <row r="5379" spans="1:4">
      <c r="A5379" s="28" t="s">
        <v>268</v>
      </c>
      <c r="B5379" s="28">
        <v>543437</v>
      </c>
      <c r="C5379" s="28" t="s">
        <v>267</v>
      </c>
      <c r="D5379" s="28" t="s">
        <v>108</v>
      </c>
    </row>
    <row r="5380" spans="1:4">
      <c r="A5380" s="28" t="s">
        <v>266</v>
      </c>
      <c r="B5380" s="28">
        <v>543438</v>
      </c>
      <c r="C5380" s="28" t="s">
        <v>265</v>
      </c>
      <c r="D5380" s="28" t="s">
        <v>108</v>
      </c>
    </row>
    <row r="5381" spans="1:4">
      <c r="A5381" s="28" t="s">
        <v>264</v>
      </c>
      <c r="B5381" s="28">
        <v>543439</v>
      </c>
      <c r="C5381" s="28" t="s">
        <v>263</v>
      </c>
      <c r="D5381" s="28" t="s">
        <v>262</v>
      </c>
    </row>
    <row r="5382" spans="1:4">
      <c r="A5382" s="28" t="s">
        <v>261</v>
      </c>
      <c r="B5382" s="28">
        <v>543440</v>
      </c>
      <c r="C5382" s="28" t="s">
        <v>260</v>
      </c>
      <c r="D5382" s="28" t="s">
        <v>108</v>
      </c>
    </row>
    <row r="5383" spans="1:4">
      <c r="A5383" s="28" t="s">
        <v>259</v>
      </c>
      <c r="B5383" s="28">
        <v>543441</v>
      </c>
      <c r="C5383" s="28" t="s">
        <v>258</v>
      </c>
      <c r="D5383" s="28" t="s">
        <v>244</v>
      </c>
    </row>
    <row r="5384" spans="1:4">
      <c r="A5384" s="28" t="s">
        <v>257</v>
      </c>
      <c r="B5384" s="28">
        <v>543442</v>
      </c>
      <c r="C5384" s="28" t="s">
        <v>256</v>
      </c>
      <c r="D5384" s="28" t="s">
        <v>224</v>
      </c>
    </row>
    <row r="5385" spans="1:4">
      <c r="A5385" s="28" t="s">
        <v>255</v>
      </c>
      <c r="B5385" s="28">
        <v>543443</v>
      </c>
      <c r="C5385" s="28" t="s">
        <v>254</v>
      </c>
      <c r="D5385" s="28" t="s">
        <v>253</v>
      </c>
    </row>
    <row r="5386" spans="1:4">
      <c r="A5386" s="28" t="s">
        <v>252</v>
      </c>
      <c r="B5386" s="28">
        <v>543444</v>
      </c>
      <c r="C5386" s="28" t="s">
        <v>251</v>
      </c>
      <c r="D5386" s="28" t="s">
        <v>188</v>
      </c>
    </row>
    <row r="5387" spans="1:4">
      <c r="A5387" s="28" t="s">
        <v>250</v>
      </c>
      <c r="B5387" s="28">
        <v>543449</v>
      </c>
      <c r="C5387" s="28" t="s">
        <v>249</v>
      </c>
      <c r="D5387" s="28" t="s">
        <v>201</v>
      </c>
    </row>
    <row r="5388" spans="1:4">
      <c r="A5388" s="28" t="s">
        <v>248</v>
      </c>
      <c r="B5388" s="28">
        <v>543450</v>
      </c>
      <c r="C5388" s="28" t="s">
        <v>247</v>
      </c>
      <c r="D5388" s="28" t="s">
        <v>108</v>
      </c>
    </row>
    <row r="5389" spans="1:4">
      <c r="A5389" s="28" t="s">
        <v>246</v>
      </c>
      <c r="B5389" s="28">
        <v>543451</v>
      </c>
      <c r="C5389" s="28" t="s">
        <v>245</v>
      </c>
      <c r="D5389" s="28" t="s">
        <v>244</v>
      </c>
    </row>
    <row r="5390" spans="1:4">
      <c r="A5390" s="28" t="s">
        <v>243</v>
      </c>
      <c r="B5390" s="28">
        <v>543452</v>
      </c>
      <c r="C5390" s="28" t="s">
        <v>242</v>
      </c>
      <c r="D5390" s="28" t="s">
        <v>108</v>
      </c>
    </row>
    <row r="5391" spans="1:4">
      <c r="A5391" s="28" t="s">
        <v>241</v>
      </c>
      <c r="B5391" s="28">
        <v>543453</v>
      </c>
      <c r="C5391" s="28" t="s">
        <v>240</v>
      </c>
      <c r="D5391" s="28" t="s">
        <v>239</v>
      </c>
    </row>
    <row r="5392" spans="1:4">
      <c r="A5392" s="28" t="s">
        <v>238</v>
      </c>
      <c r="B5392" s="28">
        <v>543454</v>
      </c>
      <c r="C5392" s="28" t="s">
        <v>237</v>
      </c>
      <c r="D5392" s="28" t="s">
        <v>108</v>
      </c>
    </row>
    <row r="5393" spans="1:4">
      <c r="A5393" s="28" t="s">
        <v>236</v>
      </c>
      <c r="B5393" s="28">
        <v>543458</v>
      </c>
      <c r="C5393" s="28" t="s">
        <v>235</v>
      </c>
      <c r="D5393" s="28" t="s">
        <v>234</v>
      </c>
    </row>
    <row r="5394" spans="1:4">
      <c r="A5394" s="28" t="s">
        <v>233</v>
      </c>
      <c r="B5394" s="28">
        <v>543460</v>
      </c>
      <c r="C5394" s="28" t="s">
        <v>232</v>
      </c>
      <c r="D5394" s="28" t="s">
        <v>231</v>
      </c>
    </row>
    <row r="5395" spans="1:4">
      <c r="A5395" s="28" t="s">
        <v>230</v>
      </c>
      <c r="B5395" s="28">
        <v>543461</v>
      </c>
      <c r="C5395" s="28" t="s">
        <v>229</v>
      </c>
      <c r="D5395" s="28" t="s">
        <v>171</v>
      </c>
    </row>
    <row r="5396" spans="1:4">
      <c r="A5396" s="28" t="s">
        <v>228</v>
      </c>
      <c r="B5396" s="28">
        <v>543462</v>
      </c>
      <c r="C5396" s="28" t="s">
        <v>227</v>
      </c>
      <c r="D5396" s="28" t="s">
        <v>124</v>
      </c>
    </row>
    <row r="5397" spans="1:4">
      <c r="A5397" s="28" t="s">
        <v>226</v>
      </c>
      <c r="B5397" s="28">
        <v>543463</v>
      </c>
      <c r="C5397" s="28" t="s">
        <v>225</v>
      </c>
      <c r="D5397" s="28" t="s">
        <v>224</v>
      </c>
    </row>
    <row r="5398" spans="1:4">
      <c r="A5398" s="28" t="s">
        <v>223</v>
      </c>
      <c r="B5398" s="28">
        <v>543464</v>
      </c>
      <c r="C5398" s="28" t="s">
        <v>222</v>
      </c>
      <c r="D5398" s="28" t="s">
        <v>221</v>
      </c>
    </row>
    <row r="5399" spans="1:4">
      <c r="A5399" s="28" t="s">
        <v>220</v>
      </c>
      <c r="B5399" s="28">
        <v>543465</v>
      </c>
      <c r="C5399" s="28" t="s">
        <v>219</v>
      </c>
      <c r="D5399" s="28" t="s">
        <v>108</v>
      </c>
    </row>
    <row r="5400" spans="1:4">
      <c r="A5400" s="28" t="s">
        <v>218</v>
      </c>
      <c r="B5400" s="28">
        <v>543470</v>
      </c>
      <c r="C5400" s="28" t="s">
        <v>217</v>
      </c>
      <c r="D5400" s="28" t="s">
        <v>216</v>
      </c>
    </row>
    <row r="5401" spans="1:4">
      <c r="A5401" s="28" t="s">
        <v>215</v>
      </c>
      <c r="B5401" s="28">
        <v>543471</v>
      </c>
      <c r="C5401" s="28" t="s">
        <v>214</v>
      </c>
      <c r="D5401" s="28" t="s">
        <v>108</v>
      </c>
    </row>
    <row r="5402" spans="1:4">
      <c r="A5402" s="28" t="s">
        <v>213</v>
      </c>
      <c r="B5402" s="28">
        <v>543472</v>
      </c>
      <c r="C5402" s="28" t="s">
        <v>212</v>
      </c>
      <c r="D5402" s="28" t="s">
        <v>108</v>
      </c>
    </row>
    <row r="5403" spans="1:4">
      <c r="A5403" s="28" t="s">
        <v>211</v>
      </c>
      <c r="B5403" s="28">
        <v>543473</v>
      </c>
      <c r="C5403" s="28" t="s">
        <v>210</v>
      </c>
      <c r="D5403" s="28" t="s">
        <v>108</v>
      </c>
    </row>
    <row r="5404" spans="1:4">
      <c r="A5404" s="28" t="s">
        <v>209</v>
      </c>
      <c r="B5404" s="28">
        <v>543474</v>
      </c>
      <c r="C5404" s="28" t="s">
        <v>208</v>
      </c>
      <c r="D5404" s="28" t="s">
        <v>108</v>
      </c>
    </row>
    <row r="5405" spans="1:4">
      <c r="A5405" s="28" t="s">
        <v>207</v>
      </c>
      <c r="B5405" s="28">
        <v>543475</v>
      </c>
      <c r="C5405" s="28" t="s">
        <v>206</v>
      </c>
      <c r="D5405" s="28" t="s">
        <v>124</v>
      </c>
    </row>
    <row r="5406" spans="1:4">
      <c r="A5406" s="28" t="s">
        <v>205</v>
      </c>
      <c r="B5406" s="28">
        <v>543481</v>
      </c>
      <c r="C5406" s="28" t="s">
        <v>204</v>
      </c>
      <c r="D5406" s="28" t="s">
        <v>108</v>
      </c>
    </row>
    <row r="5407" spans="1:4">
      <c r="A5407" s="28" t="s">
        <v>203</v>
      </c>
      <c r="B5407" s="28">
        <v>543482</v>
      </c>
      <c r="C5407" s="28" t="s">
        <v>202</v>
      </c>
      <c r="D5407" s="28" t="s">
        <v>201</v>
      </c>
    </row>
    <row r="5408" spans="1:4">
      <c r="A5408" s="28" t="s">
        <v>200</v>
      </c>
      <c r="B5408" s="28">
        <v>543489</v>
      </c>
      <c r="C5408" s="28" t="s">
        <v>199</v>
      </c>
      <c r="D5408" s="28" t="s">
        <v>136</v>
      </c>
    </row>
    <row r="5409" spans="1:4">
      <c r="A5409" s="28" t="s">
        <v>198</v>
      </c>
      <c r="B5409" s="28">
        <v>543490</v>
      </c>
      <c r="C5409" s="28" t="s">
        <v>197</v>
      </c>
      <c r="D5409" s="28" t="s">
        <v>196</v>
      </c>
    </row>
    <row r="5410" spans="1:4">
      <c r="A5410" s="28" t="s">
        <v>195</v>
      </c>
      <c r="B5410" s="28">
        <v>543497</v>
      </c>
      <c r="C5410" s="28" t="s">
        <v>194</v>
      </c>
      <c r="D5410" s="28" t="s">
        <v>121</v>
      </c>
    </row>
    <row r="5411" spans="1:4">
      <c r="A5411" s="28" t="s">
        <v>193</v>
      </c>
      <c r="B5411" s="28">
        <v>543498</v>
      </c>
      <c r="C5411" s="28" t="s">
        <v>192</v>
      </c>
      <c r="D5411" s="28" t="s">
        <v>191</v>
      </c>
    </row>
    <row r="5412" spans="1:4">
      <c r="A5412" s="28" t="s">
        <v>190</v>
      </c>
      <c r="B5412" s="28">
        <v>543499</v>
      </c>
      <c r="C5412" s="28" t="s">
        <v>189</v>
      </c>
      <c r="D5412" s="28" t="s">
        <v>188</v>
      </c>
    </row>
    <row r="5413" spans="1:4">
      <c r="A5413" s="28" t="s">
        <v>187</v>
      </c>
      <c r="B5413" s="28">
        <v>543500</v>
      </c>
      <c r="C5413" s="28" t="s">
        <v>186</v>
      </c>
      <c r="D5413" s="28" t="s">
        <v>171</v>
      </c>
    </row>
    <row r="5414" spans="1:4">
      <c r="A5414" s="28" t="s">
        <v>185</v>
      </c>
      <c r="B5414" s="28">
        <v>543501</v>
      </c>
      <c r="C5414" s="28" t="s">
        <v>184</v>
      </c>
      <c r="D5414" s="28" t="s">
        <v>108</v>
      </c>
    </row>
    <row r="5415" spans="1:4">
      <c r="A5415" s="28" t="s">
        <v>183</v>
      </c>
      <c r="B5415" s="28">
        <v>543512</v>
      </c>
      <c r="C5415" s="28" t="s">
        <v>182</v>
      </c>
      <c r="D5415" s="28" t="s">
        <v>181</v>
      </c>
    </row>
    <row r="5416" spans="1:4">
      <c r="A5416" s="28" t="s">
        <v>180</v>
      </c>
      <c r="B5416" s="28">
        <v>543513</v>
      </c>
      <c r="C5416" s="28" t="s">
        <v>179</v>
      </c>
      <c r="D5416" s="28" t="s">
        <v>171</v>
      </c>
    </row>
    <row r="5417" spans="1:4">
      <c r="A5417" s="28" t="s">
        <v>178</v>
      </c>
      <c r="B5417" s="28">
        <v>543514</v>
      </c>
      <c r="C5417" s="28" t="s">
        <v>177</v>
      </c>
      <c r="D5417" s="28" t="s">
        <v>176</v>
      </c>
    </row>
    <row r="5418" spans="1:4">
      <c r="A5418" s="28" t="s">
        <v>175</v>
      </c>
      <c r="B5418" s="28">
        <v>543515</v>
      </c>
      <c r="C5418" s="28" t="s">
        <v>174</v>
      </c>
      <c r="D5418" s="28" t="s">
        <v>171</v>
      </c>
    </row>
    <row r="5419" spans="1:4">
      <c r="A5419" s="28" t="s">
        <v>173</v>
      </c>
      <c r="B5419" s="28">
        <v>543516</v>
      </c>
      <c r="C5419" s="28" t="s">
        <v>172</v>
      </c>
      <c r="D5419" s="28" t="s">
        <v>171</v>
      </c>
    </row>
    <row r="5420" spans="1:4">
      <c r="A5420" s="28" t="s">
        <v>170</v>
      </c>
      <c r="B5420" s="28">
        <v>543517</v>
      </c>
      <c r="C5420" s="28" t="s">
        <v>169</v>
      </c>
      <c r="D5420" s="28" t="s">
        <v>139</v>
      </c>
    </row>
    <row r="5421" spans="1:4">
      <c r="A5421" s="28" t="s">
        <v>168</v>
      </c>
      <c r="B5421" s="28">
        <v>543518</v>
      </c>
      <c r="C5421" s="28" t="s">
        <v>167</v>
      </c>
      <c r="D5421" s="28" t="s">
        <v>127</v>
      </c>
    </row>
    <row r="5422" spans="1:4">
      <c r="A5422" s="28" t="s">
        <v>166</v>
      </c>
      <c r="B5422" s="28">
        <v>543519</v>
      </c>
      <c r="C5422" s="28" t="s">
        <v>165</v>
      </c>
      <c r="D5422" s="28" t="s">
        <v>164</v>
      </c>
    </row>
    <row r="5423" spans="1:4">
      <c r="A5423" s="28" t="s">
        <v>163</v>
      </c>
      <c r="B5423" s="28">
        <v>543520</v>
      </c>
      <c r="C5423" s="28" t="s">
        <v>162</v>
      </c>
      <c r="D5423" s="28" t="s">
        <v>150</v>
      </c>
    </row>
    <row r="5424" spans="1:4">
      <c r="A5424" s="28" t="s">
        <v>161</v>
      </c>
      <c r="B5424" s="28">
        <v>543521</v>
      </c>
      <c r="C5424" s="28" t="s">
        <v>160</v>
      </c>
      <c r="D5424" s="28" t="s">
        <v>159</v>
      </c>
    </row>
    <row r="5425" spans="1:4">
      <c r="A5425" s="28" t="s">
        <v>158</v>
      </c>
      <c r="B5425" s="28">
        <v>543522</v>
      </c>
      <c r="C5425" s="28" t="s">
        <v>157</v>
      </c>
      <c r="D5425" s="28" t="s">
        <v>156</v>
      </c>
    </row>
    <row r="5426" spans="1:4">
      <c r="A5426" s="28" t="s">
        <v>155</v>
      </c>
      <c r="B5426" s="28">
        <v>543523</v>
      </c>
      <c r="C5426" s="28" t="s">
        <v>154</v>
      </c>
      <c r="D5426" s="28" t="s">
        <v>153</v>
      </c>
    </row>
    <row r="5427" spans="1:4">
      <c r="A5427" s="28" t="s">
        <v>152</v>
      </c>
      <c r="B5427" s="28">
        <v>543524</v>
      </c>
      <c r="C5427" s="28" t="s">
        <v>151</v>
      </c>
      <c r="D5427" s="28" t="s">
        <v>150</v>
      </c>
    </row>
    <row r="5428" spans="1:4">
      <c r="A5428" s="28" t="s">
        <v>149</v>
      </c>
      <c r="B5428" s="28">
        <v>543525</v>
      </c>
      <c r="C5428" s="28" t="s">
        <v>148</v>
      </c>
      <c r="D5428" s="28" t="s">
        <v>124</v>
      </c>
    </row>
    <row r="5429" spans="1:4">
      <c r="A5429" s="28" t="s">
        <v>147</v>
      </c>
      <c r="B5429" s="28">
        <v>543526</v>
      </c>
      <c r="C5429" s="28" t="s">
        <v>146</v>
      </c>
      <c r="D5429" s="28" t="s">
        <v>145</v>
      </c>
    </row>
    <row r="5430" spans="1:4">
      <c r="A5430" s="28" t="s">
        <v>144</v>
      </c>
      <c r="B5430" s="28">
        <v>543527</v>
      </c>
      <c r="C5430" s="28" t="s">
        <v>143</v>
      </c>
      <c r="D5430" s="28" t="s">
        <v>142</v>
      </c>
    </row>
    <row r="5431" spans="1:4">
      <c r="A5431" s="28" t="s">
        <v>141</v>
      </c>
      <c r="B5431" s="28">
        <v>543528</v>
      </c>
      <c r="C5431" s="28" t="s">
        <v>140</v>
      </c>
      <c r="D5431" s="28" t="s">
        <v>139</v>
      </c>
    </row>
    <row r="5432" spans="1:4">
      <c r="A5432" s="28" t="s">
        <v>138</v>
      </c>
      <c r="B5432" s="28">
        <v>543529</v>
      </c>
      <c r="C5432" s="28" t="s">
        <v>137</v>
      </c>
      <c r="D5432" s="28" t="s">
        <v>136</v>
      </c>
    </row>
    <row r="5433" spans="1:4">
      <c r="A5433" s="28" t="s">
        <v>135</v>
      </c>
      <c r="B5433" s="28">
        <v>543530</v>
      </c>
      <c r="C5433" s="28" t="s">
        <v>134</v>
      </c>
      <c r="D5433" s="28" t="s">
        <v>133</v>
      </c>
    </row>
    <row r="5434" spans="1:4">
      <c r="A5434" s="28" t="s">
        <v>132</v>
      </c>
      <c r="B5434" s="28">
        <v>543531</v>
      </c>
      <c r="C5434" s="28" t="s">
        <v>131</v>
      </c>
      <c r="D5434" s="28" t="s">
        <v>130</v>
      </c>
    </row>
    <row r="5435" spans="1:4">
      <c r="A5435" s="28" t="s">
        <v>129</v>
      </c>
      <c r="B5435" s="28">
        <v>543532</v>
      </c>
      <c r="C5435" s="28" t="s">
        <v>128</v>
      </c>
      <c r="D5435" s="28" t="s">
        <v>127</v>
      </c>
    </row>
    <row r="5436" spans="1:4">
      <c r="A5436" s="28" t="s">
        <v>126</v>
      </c>
      <c r="B5436" s="28">
        <v>543533</v>
      </c>
      <c r="C5436" s="28" t="s">
        <v>125</v>
      </c>
      <c r="D5436" s="28" t="s">
        <v>124</v>
      </c>
    </row>
    <row r="5437" spans="1:4">
      <c r="A5437" s="28" t="s">
        <v>123</v>
      </c>
      <c r="B5437" s="28">
        <v>543534</v>
      </c>
      <c r="C5437" s="28" t="s">
        <v>122</v>
      </c>
      <c r="D5437" s="28" t="s">
        <v>121</v>
      </c>
    </row>
    <row r="5438" spans="1:4">
      <c r="A5438" s="28" t="s">
        <v>120</v>
      </c>
      <c r="B5438" s="28">
        <v>543535</v>
      </c>
      <c r="C5438" s="28" t="s">
        <v>119</v>
      </c>
      <c r="D5438" s="28" t="s">
        <v>118</v>
      </c>
    </row>
    <row r="5439" spans="1:4">
      <c r="A5439" s="28" t="s">
        <v>117</v>
      </c>
      <c r="B5439" s="28">
        <v>543536</v>
      </c>
      <c r="C5439" s="28" t="s">
        <v>116</v>
      </c>
      <c r="D5439" s="28" t="s">
        <v>115</v>
      </c>
    </row>
    <row r="5440" spans="1:4">
      <c r="A5440" s="28" t="s">
        <v>114</v>
      </c>
      <c r="B5440" s="28">
        <v>590136</v>
      </c>
      <c r="C5440" s="28" t="s">
        <v>113</v>
      </c>
      <c r="D5440" s="28" t="s">
        <v>108</v>
      </c>
    </row>
    <row r="5441" spans="1:4">
      <c r="A5441" s="28" t="s">
        <v>112</v>
      </c>
      <c r="B5441" s="28">
        <v>590137</v>
      </c>
      <c r="C5441" s="28" t="s">
        <v>111</v>
      </c>
      <c r="D5441" s="28" t="s">
        <v>108</v>
      </c>
    </row>
    <row r="5442" spans="1:4">
      <c r="A5442" s="28" t="s">
        <v>110</v>
      </c>
      <c r="B5442" s="28">
        <v>590138</v>
      </c>
      <c r="C5442" s="28" t="s">
        <v>109</v>
      </c>
      <c r="D5442" s="28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9"/>
  <sheetViews>
    <sheetView showGridLines="0" zoomScale="98" workbookViewId="0">
      <selection activeCell="P95" sqref="P95"/>
    </sheetView>
  </sheetViews>
  <sheetFormatPr defaultColWidth="8.77734375" defaultRowHeight="14.4"/>
  <cols>
    <col min="1" max="1" width="1.77734375" style="35" customWidth="1"/>
    <col min="2" max="2" width="38.77734375" style="35" bestFit="1" customWidth="1"/>
    <col min="3" max="3" width="11.77734375" style="35" customWidth="1"/>
    <col min="4" max="4" width="17" style="35" customWidth="1"/>
    <col min="5" max="5" width="15" style="35" customWidth="1"/>
    <col min="6" max="6" width="17.5546875" style="35" customWidth="1"/>
    <col min="7" max="7" width="13.44140625" style="35" customWidth="1"/>
    <col min="8" max="8" width="13.21875" style="35" customWidth="1"/>
    <col min="9" max="9" width="14.77734375" style="35" customWidth="1"/>
    <col min="10" max="10" width="15.44140625" style="35" customWidth="1"/>
    <col min="11" max="11" width="11.77734375" style="35" customWidth="1"/>
    <col min="12" max="12" width="16" style="35" customWidth="1"/>
    <col min="13" max="13" width="9.44140625" style="35" customWidth="1"/>
    <col min="14" max="16384" width="8.77734375" style="35"/>
  </cols>
  <sheetData>
    <row r="1" spans="2:13" ht="13.95" customHeight="1">
      <c r="B1" s="34" t="s">
        <v>8337</v>
      </c>
    </row>
    <row r="2" spans="2:13">
      <c r="B2" s="35" t="s">
        <v>8338</v>
      </c>
    </row>
    <row r="3" spans="2:13" ht="42">
      <c r="B3" s="78" t="s">
        <v>8339</v>
      </c>
      <c r="C3" s="78" t="s">
        <v>8340</v>
      </c>
      <c r="D3" s="78" t="s">
        <v>8341</v>
      </c>
      <c r="E3" s="78" t="s">
        <v>8342</v>
      </c>
      <c r="F3" s="78" t="s">
        <v>8343</v>
      </c>
      <c r="G3" s="78" t="s">
        <v>8344</v>
      </c>
      <c r="H3" s="78" t="s">
        <v>8345</v>
      </c>
      <c r="I3" s="78" t="s">
        <v>8346</v>
      </c>
      <c r="J3" s="78" t="s">
        <v>8347</v>
      </c>
      <c r="K3" s="78" t="s">
        <v>8348</v>
      </c>
      <c r="L3" s="79" t="s">
        <v>8349</v>
      </c>
      <c r="M3" s="78" t="s">
        <v>8350</v>
      </c>
    </row>
    <row r="4" spans="2:13">
      <c r="B4" s="36" t="s">
        <v>8351</v>
      </c>
      <c r="C4" s="37">
        <v>13</v>
      </c>
      <c r="D4" s="38">
        <v>12.254999999999999</v>
      </c>
      <c r="E4" s="38">
        <v>6.1719999999999988</v>
      </c>
      <c r="F4" s="39">
        <v>1.9855800388852887</v>
      </c>
      <c r="G4" s="38">
        <v>15.7</v>
      </c>
      <c r="H4" s="38">
        <v>1.9499999999999993</v>
      </c>
      <c r="I4" s="39">
        <v>0.11509866777887166</v>
      </c>
      <c r="J4" s="39">
        <v>0.92871967524177057</v>
      </c>
      <c r="K4" s="40">
        <v>4.3520758141792797</v>
      </c>
      <c r="L4" s="41">
        <f>1/K4</f>
        <v>0.22977540895357343</v>
      </c>
      <c r="M4" s="89">
        <v>0.5859619601682664</v>
      </c>
    </row>
    <row r="5" spans="2:13">
      <c r="B5" s="36" t="s">
        <v>8352</v>
      </c>
      <c r="C5" s="37">
        <v>13</v>
      </c>
      <c r="D5" s="38">
        <v>179.85599999999999</v>
      </c>
      <c r="E5" s="38">
        <v>230.04299999999998</v>
      </c>
      <c r="F5" s="39">
        <v>0.78183643927439661</v>
      </c>
      <c r="G5" s="38">
        <v>0</v>
      </c>
      <c r="H5" s="38">
        <v>130.91380000000004</v>
      </c>
      <c r="I5" s="39">
        <v>1.1286262733025205E-2</v>
      </c>
      <c r="J5" s="39">
        <v>8.590057130269689E-2</v>
      </c>
      <c r="K5" s="40">
        <v>2.3987361826292801</v>
      </c>
      <c r="L5" s="41">
        <f t="shared" ref="L5:L68" si="0">1/K5</f>
        <v>0.41688619500619256</v>
      </c>
      <c r="M5" s="89">
        <v>3.398413975620472E-2</v>
      </c>
    </row>
    <row r="6" spans="2:13">
      <c r="B6" s="36" t="s">
        <v>8353</v>
      </c>
      <c r="C6" s="37">
        <v>6</v>
      </c>
      <c r="D6" s="38">
        <v>522.1389999999999</v>
      </c>
      <c r="E6" s="38">
        <v>907.27300000000002</v>
      </c>
      <c r="F6" s="39">
        <v>0.57550373481851647</v>
      </c>
      <c r="G6" s="38">
        <v>0</v>
      </c>
      <c r="H6" s="38">
        <v>0</v>
      </c>
      <c r="I6" s="39">
        <v>-5.2425788869725737E-2</v>
      </c>
      <c r="J6" s="39">
        <v>-30.163963317758547</v>
      </c>
      <c r="K6" s="40">
        <v>0.99250581619997469</v>
      </c>
      <c r="L6" s="41">
        <f t="shared" si="0"/>
        <v>1.0075507706632072</v>
      </c>
      <c r="M6" s="89">
        <v>-0.59810780376869188</v>
      </c>
    </row>
    <row r="7" spans="2:13">
      <c r="B7" s="36" t="s">
        <v>8354</v>
      </c>
      <c r="C7" s="37">
        <v>323</v>
      </c>
      <c r="D7" s="38">
        <v>1319.1549999999995</v>
      </c>
      <c r="E7" s="38">
        <v>1037.4009999999992</v>
      </c>
      <c r="F7" s="39">
        <v>1.2715960366338577</v>
      </c>
      <c r="G7" s="38">
        <v>18.023</v>
      </c>
      <c r="H7" s="38">
        <v>19.954000000001088</v>
      </c>
      <c r="I7" s="39">
        <v>4.4862222418410296E-3</v>
      </c>
      <c r="J7" s="39">
        <v>0.1324811729154258</v>
      </c>
      <c r="K7" s="40">
        <v>2.8247623583292145</v>
      </c>
      <c r="L7" s="41">
        <f t="shared" si="0"/>
        <v>0.35401208071587242</v>
      </c>
      <c r="M7" s="89">
        <v>9.5153899651068408E-2</v>
      </c>
    </row>
    <row r="8" spans="2:13">
      <c r="B8" s="36" t="s">
        <v>8355</v>
      </c>
      <c r="C8" s="37">
        <v>12</v>
      </c>
      <c r="D8" s="38">
        <v>2055.7350000000001</v>
      </c>
      <c r="E8" s="38">
        <v>4078.6380000000004</v>
      </c>
      <c r="F8" s="39">
        <v>0.50402487300907806</v>
      </c>
      <c r="G8" s="38">
        <v>103.39999999999999</v>
      </c>
      <c r="H8" s="38">
        <v>106.72619999999915</v>
      </c>
      <c r="I8" s="39">
        <v>-2.3678847600735676E-2</v>
      </c>
      <c r="J8" s="39">
        <v>-0.48880651837000005</v>
      </c>
      <c r="K8" s="40">
        <v>1.1695525313659343</v>
      </c>
      <c r="L8" s="41">
        <f t="shared" si="0"/>
        <v>0.85502786166610933</v>
      </c>
      <c r="M8" s="89">
        <v>-3.5019143033347938E-2</v>
      </c>
    </row>
    <row r="9" spans="2:13">
      <c r="B9" s="36" t="s">
        <v>8356</v>
      </c>
      <c r="C9" s="37">
        <v>107</v>
      </c>
      <c r="D9" s="38">
        <v>1610.9509999999998</v>
      </c>
      <c r="E9" s="38">
        <v>1354.4360000000001</v>
      </c>
      <c r="F9" s="39">
        <v>1.1893887935642582</v>
      </c>
      <c r="G9" s="38">
        <v>188.833</v>
      </c>
      <c r="H9" s="38">
        <v>14.640199999999822</v>
      </c>
      <c r="I9" s="39">
        <v>1.2636963472964002E-2</v>
      </c>
      <c r="J9" s="39">
        <v>0.25411285871330636</v>
      </c>
      <c r="K9" s="40">
        <v>1.9351196747785298</v>
      </c>
      <c r="L9" s="41">
        <f t="shared" si="0"/>
        <v>0.51676390511323178</v>
      </c>
      <c r="M9" s="89">
        <v>5.9256669670706655E-2</v>
      </c>
    </row>
    <row r="10" spans="2:13">
      <c r="B10" s="36" t="s">
        <v>8357</v>
      </c>
      <c r="C10" s="37">
        <v>32</v>
      </c>
      <c r="D10" s="38">
        <v>2515.3199999999997</v>
      </c>
      <c r="E10" s="38">
        <v>9.25</v>
      </c>
      <c r="F10" s="39" t="s">
        <v>8358</v>
      </c>
      <c r="G10" s="38">
        <v>283.76100000000002</v>
      </c>
      <c r="H10" s="38">
        <v>0</v>
      </c>
      <c r="I10" s="39">
        <v>2.8561625183255935E-2</v>
      </c>
      <c r="J10" s="39">
        <v>95.33594666973957</v>
      </c>
      <c r="K10" s="40">
        <v>0.4374686930360836</v>
      </c>
      <c r="L10" s="41">
        <f t="shared" si="0"/>
        <v>2.2858778603330072</v>
      </c>
      <c r="M10" s="89">
        <v>1.176175134580692E-2</v>
      </c>
    </row>
    <row r="11" spans="2:13">
      <c r="B11" s="36" t="s">
        <v>8359</v>
      </c>
      <c r="C11" s="37">
        <v>5</v>
      </c>
      <c r="D11" s="38">
        <v>90.31</v>
      </c>
      <c r="E11" s="38">
        <v>0</v>
      </c>
      <c r="F11" s="39" t="s">
        <v>8358</v>
      </c>
      <c r="G11" s="38">
        <v>0</v>
      </c>
      <c r="H11" s="38">
        <v>0</v>
      </c>
      <c r="I11" s="39">
        <v>4.0481420054686447E-2</v>
      </c>
      <c r="J11" s="39">
        <v>14.611621092579158</v>
      </c>
      <c r="K11" s="40">
        <v>0.52508707334008453</v>
      </c>
      <c r="L11" s="41">
        <f t="shared" si="0"/>
        <v>1.9044460448035585</v>
      </c>
      <c r="M11" s="89">
        <v>2.1963454228465167E-2</v>
      </c>
    </row>
    <row r="12" spans="2:13">
      <c r="B12" s="36" t="s">
        <v>8360</v>
      </c>
      <c r="C12" s="37">
        <v>19</v>
      </c>
      <c r="D12" s="38">
        <v>132.85499999999999</v>
      </c>
      <c r="E12" s="38">
        <v>94.073999999999998</v>
      </c>
      <c r="F12" s="39">
        <v>1.4122393009758274</v>
      </c>
      <c r="G12" s="38">
        <v>31.029999999999998</v>
      </c>
      <c r="H12" s="38">
        <v>1.3230000000000359</v>
      </c>
      <c r="I12" s="39">
        <v>1.9774489535232507E-2</v>
      </c>
      <c r="J12" s="39">
        <v>0.23780071124215976</v>
      </c>
      <c r="K12" s="40">
        <v>1.8773559185600828</v>
      </c>
      <c r="L12" s="41">
        <f t="shared" si="0"/>
        <v>0.5326640463397011</v>
      </c>
      <c r="M12" s="89">
        <v>4.3070540726236804E-2</v>
      </c>
    </row>
    <row r="13" spans="2:13">
      <c r="B13" s="36" t="s">
        <v>8361</v>
      </c>
      <c r="C13" s="37">
        <v>5</v>
      </c>
      <c r="D13" s="38">
        <v>1.59</v>
      </c>
      <c r="E13" s="38">
        <v>70.091000000000008</v>
      </c>
      <c r="F13" s="39">
        <v>2.2684795480161501E-2</v>
      </c>
      <c r="G13" s="38">
        <v>0</v>
      </c>
      <c r="H13" s="38">
        <v>0</v>
      </c>
      <c r="I13" s="39">
        <v>-4.3484802124820511E-2</v>
      </c>
      <c r="J13" s="39">
        <v>-0.34007573967155907</v>
      </c>
      <c r="K13" s="40">
        <v>2.0035510469356326</v>
      </c>
      <c r="L13" s="41">
        <f t="shared" si="0"/>
        <v>0.49911381171419023</v>
      </c>
      <c r="M13" s="89">
        <v>-0.10415246868424263</v>
      </c>
    </row>
    <row r="14" spans="2:13">
      <c r="B14" s="36" t="s">
        <v>8362</v>
      </c>
      <c r="C14" s="37">
        <v>17</v>
      </c>
      <c r="D14" s="38">
        <v>182.505</v>
      </c>
      <c r="E14" s="38">
        <v>165.614</v>
      </c>
      <c r="F14" s="39">
        <v>1.1019901699131716</v>
      </c>
      <c r="G14" s="38">
        <v>4.95</v>
      </c>
      <c r="H14" s="38">
        <v>4.0799999999990177E-2</v>
      </c>
      <c r="I14" s="39">
        <v>6.484380093286779E-3</v>
      </c>
      <c r="J14" s="39">
        <v>4.8500550382375579E-2</v>
      </c>
      <c r="K14" s="40">
        <v>1.0879530894503171</v>
      </c>
      <c r="L14" s="41">
        <f t="shared" si="0"/>
        <v>0.91915727773266864</v>
      </c>
      <c r="M14" s="89">
        <v>0.17417747786795842</v>
      </c>
    </row>
    <row r="15" spans="2:13">
      <c r="B15" s="36" t="s">
        <v>8363</v>
      </c>
      <c r="C15" s="37">
        <v>174</v>
      </c>
      <c r="D15" s="38">
        <v>98.346000000000089</v>
      </c>
      <c r="E15" s="38">
        <v>60.774000000000022</v>
      </c>
      <c r="F15" s="39">
        <v>1.6182248988054111</v>
      </c>
      <c r="G15" s="38">
        <v>1.6089999999999998</v>
      </c>
      <c r="H15" s="38">
        <v>0.97879999999999967</v>
      </c>
      <c r="I15" s="39">
        <v>5.718692742478557E-3</v>
      </c>
      <c r="J15" s="39">
        <v>2.6058980419272868</v>
      </c>
      <c r="K15" s="40">
        <v>0.7957445803487172</v>
      </c>
      <c r="L15" s="41">
        <f t="shared" si="0"/>
        <v>1.2566846506975549</v>
      </c>
      <c r="M15" s="89">
        <v>1.1229890259896977E-2</v>
      </c>
    </row>
    <row r="16" spans="2:13">
      <c r="B16" s="36" t="s">
        <v>8364</v>
      </c>
      <c r="C16" s="37">
        <v>48</v>
      </c>
      <c r="D16" s="38">
        <v>294.06299999999999</v>
      </c>
      <c r="E16" s="38">
        <v>132.08999999999997</v>
      </c>
      <c r="F16" s="39">
        <v>2.2262321144674089</v>
      </c>
      <c r="G16" s="38">
        <v>-2.7E-2</v>
      </c>
      <c r="H16" s="38">
        <v>0.48220000000009122</v>
      </c>
      <c r="I16" s="39">
        <v>3.0565548896952174E-2</v>
      </c>
      <c r="J16" s="39">
        <v>0.5501661862388435</v>
      </c>
      <c r="K16" s="40">
        <v>2.0105271975176731</v>
      </c>
      <c r="L16" s="41">
        <f t="shared" si="0"/>
        <v>0.497381980823072</v>
      </c>
      <c r="M16" s="89">
        <v>0.1715718544183254</v>
      </c>
    </row>
    <row r="17" spans="2:13">
      <c r="B17" s="36" t="s">
        <v>8365</v>
      </c>
      <c r="C17" s="37">
        <v>58</v>
      </c>
      <c r="D17" s="38">
        <v>141.79699999999997</v>
      </c>
      <c r="E17" s="38">
        <v>125.52300000000002</v>
      </c>
      <c r="F17" s="39">
        <v>1.1296495462982874</v>
      </c>
      <c r="G17" s="38">
        <v>-26.311</v>
      </c>
      <c r="H17" s="38">
        <v>7.9599999999913962E-2</v>
      </c>
      <c r="I17" s="39">
        <v>-1.5559103624124143E-3</v>
      </c>
      <c r="J17" s="39">
        <v>-2.2128621978277325E-2</v>
      </c>
      <c r="K17" s="40">
        <v>4.0759056231095938</v>
      </c>
      <c r="L17" s="41">
        <f t="shared" si="0"/>
        <v>0.24534424799489812</v>
      </c>
      <c r="M17" s="89">
        <v>0.13481714734660222</v>
      </c>
    </row>
    <row r="18" spans="2:13">
      <c r="B18" s="36" t="s">
        <v>8366</v>
      </c>
      <c r="C18" s="37">
        <v>8</v>
      </c>
      <c r="D18" s="38">
        <v>207.31</v>
      </c>
      <c r="E18" s="38">
        <v>272.43100000000004</v>
      </c>
      <c r="F18" s="39">
        <v>0.76096332649368081</v>
      </c>
      <c r="G18" s="38">
        <v>-0.42799999999999999</v>
      </c>
      <c r="H18" s="38">
        <v>0</v>
      </c>
      <c r="I18" s="39">
        <v>-5.0339982459454806E-2</v>
      </c>
      <c r="J18" s="39">
        <v>-0.91369890717302304</v>
      </c>
      <c r="K18" s="40">
        <v>0.98018147410448508</v>
      </c>
      <c r="L18" s="41">
        <f t="shared" si="0"/>
        <v>1.0202192414558964</v>
      </c>
      <c r="M18" s="89">
        <v>-3.5265425948056281E-3</v>
      </c>
    </row>
    <row r="19" spans="2:13">
      <c r="B19" s="36" t="s">
        <v>8367</v>
      </c>
      <c r="C19" s="37">
        <v>128</v>
      </c>
      <c r="D19" s="38">
        <v>1638.4330000000004</v>
      </c>
      <c r="E19" s="38">
        <v>741.08699999999999</v>
      </c>
      <c r="F19" s="39">
        <v>2.2108510876590746</v>
      </c>
      <c r="G19" s="38">
        <v>29.027999999999999</v>
      </c>
      <c r="H19" s="38">
        <v>4.4913999999994303</v>
      </c>
      <c r="I19" s="39">
        <v>3.651505614599599E-2</v>
      </c>
      <c r="J19" s="39">
        <v>0.36157794125719617</v>
      </c>
      <c r="K19" s="40">
        <v>1.4829760826656215</v>
      </c>
      <c r="L19" s="41">
        <f t="shared" si="0"/>
        <v>0.67431970865134849</v>
      </c>
      <c r="M19" s="89">
        <v>0.11908758671978847</v>
      </c>
    </row>
    <row r="20" spans="2:13">
      <c r="B20" s="36" t="s">
        <v>8368</v>
      </c>
      <c r="C20" s="37">
        <v>10</v>
      </c>
      <c r="D20" s="38">
        <v>678.43</v>
      </c>
      <c r="E20" s="38">
        <v>188.09999999999994</v>
      </c>
      <c r="F20" s="39">
        <v>3.6067517278043604</v>
      </c>
      <c r="G20" s="38">
        <v>33.42</v>
      </c>
      <c r="H20" s="38">
        <v>1.6743999999996504</v>
      </c>
      <c r="I20" s="39">
        <v>6.8788133485199535E-2</v>
      </c>
      <c r="J20" s="39">
        <v>0.69803448886853148</v>
      </c>
      <c r="K20" s="40">
        <v>1.9394418222297922</v>
      </c>
      <c r="L20" s="41">
        <f t="shared" si="0"/>
        <v>0.51561226974588581</v>
      </c>
      <c r="M20" s="89">
        <v>0.221375215652759</v>
      </c>
    </row>
    <row r="21" spans="2:13">
      <c r="B21" s="36" t="s">
        <v>8369</v>
      </c>
      <c r="C21" s="37">
        <v>167</v>
      </c>
      <c r="D21" s="38">
        <v>2136.2280000000005</v>
      </c>
      <c r="E21" s="38">
        <v>1159.7210000000005</v>
      </c>
      <c r="F21" s="39">
        <v>1.8420188993732109</v>
      </c>
      <c r="G21" s="38">
        <v>149.75400000000002</v>
      </c>
      <c r="H21" s="38">
        <v>-8.0283999999992375</v>
      </c>
      <c r="I21" s="39">
        <v>2.2489217526960082E-2</v>
      </c>
      <c r="J21" s="39">
        <v>0.23451832048916638</v>
      </c>
      <c r="K21" s="40">
        <v>2.0349819285044326</v>
      </c>
      <c r="L21" s="41">
        <f t="shared" si="0"/>
        <v>0.49140485524356919</v>
      </c>
      <c r="M21" s="89">
        <v>0.20753919314975397</v>
      </c>
    </row>
    <row r="22" spans="2:13">
      <c r="B22" s="36" t="s">
        <v>8370</v>
      </c>
      <c r="C22" s="37">
        <v>2</v>
      </c>
      <c r="D22" s="38">
        <v>1808.8</v>
      </c>
      <c r="E22" s="38">
        <v>550.29999999999995</v>
      </c>
      <c r="F22" s="39">
        <v>3.2869343994184992</v>
      </c>
      <c r="G22" s="38">
        <v>0</v>
      </c>
      <c r="H22" s="38">
        <v>0.78600000000005821</v>
      </c>
      <c r="I22" s="39">
        <v>8.2890844583698109E-2</v>
      </c>
      <c r="J22" s="39">
        <v>0.43299617791782347</v>
      </c>
      <c r="K22" s="40">
        <v>4.0386197113756372</v>
      </c>
      <c r="L22" s="41">
        <f t="shared" si="0"/>
        <v>0.24760934959617165</v>
      </c>
      <c r="M22" s="89">
        <v>0.29707528166542035</v>
      </c>
    </row>
    <row r="23" spans="2:13">
      <c r="B23" s="36" t="s">
        <v>8371</v>
      </c>
      <c r="C23" s="37">
        <v>132</v>
      </c>
      <c r="D23" s="38">
        <v>1553.5179999999993</v>
      </c>
      <c r="E23" s="38">
        <v>2311.905999999999</v>
      </c>
      <c r="F23" s="39">
        <v>0.67196417155368771</v>
      </c>
      <c r="G23" s="38">
        <v>1856.9579999999999</v>
      </c>
      <c r="H23" s="38">
        <v>-15.583800000000338</v>
      </c>
      <c r="I23" s="39">
        <v>1.1830690502188625E-2</v>
      </c>
      <c r="J23" s="39">
        <v>8.9775143517130118E-2</v>
      </c>
      <c r="K23" s="40">
        <v>2.3636028584024564</v>
      </c>
      <c r="L23" s="41">
        <f t="shared" si="0"/>
        <v>0.42308292040055046</v>
      </c>
      <c r="M23" s="89">
        <v>0.13864803973032297</v>
      </c>
    </row>
    <row r="24" spans="2:13">
      <c r="B24" s="36" t="s">
        <v>8372</v>
      </c>
      <c r="C24" s="37">
        <v>6</v>
      </c>
      <c r="D24" s="38">
        <v>1.4159999999999999</v>
      </c>
      <c r="E24" s="38">
        <v>1.145</v>
      </c>
      <c r="F24" s="39">
        <v>1.2366812227074235</v>
      </c>
      <c r="G24" s="38">
        <v>0</v>
      </c>
      <c r="H24" s="38">
        <v>0</v>
      </c>
      <c r="I24" s="39">
        <v>4.5590659802833E-3</v>
      </c>
      <c r="J24" s="39">
        <v>0.1367178137238407</v>
      </c>
      <c r="K24" s="40">
        <v>1.8150229007633587</v>
      </c>
      <c r="L24" s="41">
        <f t="shared" si="0"/>
        <v>0.55095723562464249</v>
      </c>
      <c r="M24" s="89">
        <v>8.0008171038542325E-2</v>
      </c>
    </row>
    <row r="25" spans="2:13">
      <c r="B25" s="36" t="s">
        <v>8373</v>
      </c>
      <c r="C25" s="37">
        <v>92</v>
      </c>
      <c r="D25" s="38">
        <v>4110.0010000000002</v>
      </c>
      <c r="E25" s="38">
        <v>2184.752</v>
      </c>
      <c r="F25" s="39">
        <v>1.8812208433726119</v>
      </c>
      <c r="G25" s="38">
        <v>89.38900000000001</v>
      </c>
      <c r="H25" s="38">
        <v>18.402200000002267</v>
      </c>
      <c r="I25" s="39">
        <v>4.1099200956765662E-2</v>
      </c>
      <c r="J25" s="39">
        <v>0.48172167480265604</v>
      </c>
      <c r="K25" s="40">
        <v>0.95495638161746377</v>
      </c>
      <c r="L25" s="41">
        <f t="shared" si="0"/>
        <v>1.0471682468954691</v>
      </c>
      <c r="M25" s="89">
        <v>5.3265356814775004E-2</v>
      </c>
    </row>
    <row r="26" spans="2:13">
      <c r="B26" s="36" t="s">
        <v>717</v>
      </c>
      <c r="C26" s="37">
        <v>13</v>
      </c>
      <c r="D26" s="38">
        <v>164.44300000000001</v>
      </c>
      <c r="E26" s="38">
        <v>222.017</v>
      </c>
      <c r="F26" s="39">
        <v>0.74067751568573581</v>
      </c>
      <c r="G26" s="38">
        <v>9.2309999999999999</v>
      </c>
      <c r="H26" s="38">
        <v>-2.2498000000001639</v>
      </c>
      <c r="I26" s="39">
        <v>-6.2112043729173278E-3</v>
      </c>
      <c r="J26" s="39">
        <v>-8.6913482771074024E-2</v>
      </c>
      <c r="K26" s="40">
        <v>0.60656203573712342</v>
      </c>
      <c r="L26" s="41">
        <f t="shared" si="0"/>
        <v>1.6486359862347002</v>
      </c>
      <c r="M26" s="89">
        <v>2.1566234409499157E-2</v>
      </c>
    </row>
    <row r="27" spans="2:13">
      <c r="B27" s="36" t="s">
        <v>8374</v>
      </c>
      <c r="C27" s="37">
        <v>8</v>
      </c>
      <c r="D27" s="38">
        <v>228.45800000000003</v>
      </c>
      <c r="E27" s="38">
        <v>115.92200000000001</v>
      </c>
      <c r="F27" s="39">
        <v>1.9707907040941324</v>
      </c>
      <c r="G27" s="38">
        <v>1.2E-2</v>
      </c>
      <c r="H27" s="38">
        <v>-106.18860000000001</v>
      </c>
      <c r="I27" s="39">
        <v>5.2157139025832567E-3</v>
      </c>
      <c r="J27" s="39">
        <v>6.7797118914613846E-2</v>
      </c>
      <c r="K27" s="40">
        <v>0.8111705878752562</v>
      </c>
      <c r="L27" s="41">
        <f t="shared" si="0"/>
        <v>1.2327863151687428</v>
      </c>
      <c r="M27" s="89">
        <v>5.5785785478105164E-3</v>
      </c>
    </row>
    <row r="28" spans="2:13">
      <c r="B28" s="36" t="s">
        <v>8375</v>
      </c>
      <c r="C28" s="37">
        <v>156</v>
      </c>
      <c r="D28" s="38">
        <v>2186.7790000000009</v>
      </c>
      <c r="E28" s="38">
        <v>1565.3380000000004</v>
      </c>
      <c r="F28" s="39">
        <v>1.3970011588551485</v>
      </c>
      <c r="G28" s="38">
        <v>407.00899999999996</v>
      </c>
      <c r="H28" s="38">
        <v>93.16939999999704</v>
      </c>
      <c r="I28" s="39">
        <v>3.1780616216509919E-2</v>
      </c>
      <c r="J28" s="39">
        <v>0.29197518924808835</v>
      </c>
      <c r="K28" s="40">
        <v>0.92891089839558916</v>
      </c>
      <c r="L28" s="41">
        <f t="shared" si="0"/>
        <v>1.0765295161540205</v>
      </c>
      <c r="M28" s="89">
        <v>5.4942200303473188E-2</v>
      </c>
    </row>
    <row r="29" spans="2:13">
      <c r="B29" s="36" t="s">
        <v>253</v>
      </c>
      <c r="C29" s="37">
        <v>26</v>
      </c>
      <c r="D29" s="38">
        <v>9.1889999999999983</v>
      </c>
      <c r="E29" s="38">
        <v>17.787000000000006</v>
      </c>
      <c r="F29" s="39">
        <v>0.51661325687299686</v>
      </c>
      <c r="G29" s="38">
        <v>4.2090000000000005</v>
      </c>
      <c r="H29" s="38">
        <v>0.30079999999999896</v>
      </c>
      <c r="I29" s="39">
        <v>-2.5667072665402673E-2</v>
      </c>
      <c r="J29" s="39" t="s">
        <v>8358</v>
      </c>
      <c r="K29" s="40">
        <v>0.46552026137843255</v>
      </c>
      <c r="L29" s="41">
        <f t="shared" si="0"/>
        <v>2.1481342123303975</v>
      </c>
      <c r="M29" s="89" t="s">
        <v>8358</v>
      </c>
    </row>
    <row r="30" spans="2:13">
      <c r="B30" s="36" t="s">
        <v>8376</v>
      </c>
      <c r="C30" s="37">
        <v>102</v>
      </c>
      <c r="D30" s="38">
        <v>563.66300000000012</v>
      </c>
      <c r="E30" s="38">
        <v>356.55100000000033</v>
      </c>
      <c r="F30" s="39">
        <v>1.5808762280851816</v>
      </c>
      <c r="G30" s="38">
        <v>1.613</v>
      </c>
      <c r="H30" s="38">
        <v>32.251199999999926</v>
      </c>
      <c r="I30" s="39">
        <v>1.3219963238289219E-2</v>
      </c>
      <c r="J30" s="39">
        <v>0.28987966912953128</v>
      </c>
      <c r="K30" s="40">
        <v>1.5318773983427414</v>
      </c>
      <c r="L30" s="41">
        <f t="shared" si="0"/>
        <v>0.65279375561115272</v>
      </c>
      <c r="M30" s="89">
        <v>5.4779301194835844E-2</v>
      </c>
    </row>
    <row r="31" spans="2:13">
      <c r="B31" s="36" t="s">
        <v>8377</v>
      </c>
      <c r="C31" s="37">
        <v>8</v>
      </c>
      <c r="D31" s="38">
        <v>57.395999999999994</v>
      </c>
      <c r="E31" s="38">
        <v>14.183000000000003</v>
      </c>
      <c r="F31" s="39">
        <v>4.046816611436225</v>
      </c>
      <c r="G31" s="38">
        <v>0</v>
      </c>
      <c r="H31" s="38">
        <v>0.41819999999999879</v>
      </c>
      <c r="I31" s="39">
        <v>2.4886209893978418E-2</v>
      </c>
      <c r="J31" s="39">
        <v>1.2335301560243535</v>
      </c>
      <c r="K31" s="40">
        <v>8.0284903363834275</v>
      </c>
      <c r="L31" s="41">
        <f t="shared" si="0"/>
        <v>0.12455641821828078</v>
      </c>
      <c r="M31" s="89">
        <v>0.32618520356113251</v>
      </c>
    </row>
    <row r="32" spans="2:13">
      <c r="B32" s="36" t="s">
        <v>8378</v>
      </c>
      <c r="C32" s="37">
        <v>27</v>
      </c>
      <c r="D32" s="38">
        <v>56.801000000000009</v>
      </c>
      <c r="E32" s="38">
        <v>29.396999999999991</v>
      </c>
      <c r="F32" s="39">
        <v>1.9322039663911292</v>
      </c>
      <c r="G32" s="38">
        <v>38.200000000000003</v>
      </c>
      <c r="H32" s="38">
        <v>1.4602000000000146</v>
      </c>
      <c r="I32" s="39">
        <v>4.8774070052516501E-2</v>
      </c>
      <c r="J32" s="39">
        <v>0.76100466033512837</v>
      </c>
      <c r="K32" s="40">
        <v>2.4268056179172435</v>
      </c>
      <c r="L32" s="41">
        <f t="shared" si="0"/>
        <v>0.41206431723123738</v>
      </c>
      <c r="M32" s="89">
        <v>0.27119359131932486</v>
      </c>
    </row>
    <row r="33" spans="2:13">
      <c r="B33" s="36" t="s">
        <v>8379</v>
      </c>
      <c r="C33" s="37">
        <v>144</v>
      </c>
      <c r="D33" s="38">
        <v>1658.8349999999991</v>
      </c>
      <c r="E33" s="38">
        <v>1125.7489999999993</v>
      </c>
      <c r="F33" s="39">
        <v>1.4735389505120591</v>
      </c>
      <c r="G33" s="38">
        <v>31.045000000000005</v>
      </c>
      <c r="H33" s="38">
        <v>41.382199999999102</v>
      </c>
      <c r="I33" s="39">
        <v>1.2229110161280348E-2</v>
      </c>
      <c r="J33" s="39">
        <v>0.18999347335267988</v>
      </c>
      <c r="K33" s="40">
        <v>0.97947460971731182</v>
      </c>
      <c r="L33" s="41">
        <f t="shared" si="0"/>
        <v>1.0209555103103816</v>
      </c>
      <c r="M33" s="89">
        <v>4.8665675034765175E-2</v>
      </c>
    </row>
    <row r="34" spans="2:13">
      <c r="B34" s="36" t="s">
        <v>8380</v>
      </c>
      <c r="C34" s="37">
        <v>60</v>
      </c>
      <c r="D34" s="38">
        <v>108.20100000000001</v>
      </c>
      <c r="E34" s="38">
        <v>238.99400000000006</v>
      </c>
      <c r="F34" s="39">
        <v>0.4527352151100027</v>
      </c>
      <c r="G34" s="38">
        <v>14.456000000000001</v>
      </c>
      <c r="H34" s="38">
        <v>0.22699999999997544</v>
      </c>
      <c r="I34" s="39">
        <v>-6.3295762547399617E-2</v>
      </c>
      <c r="J34" s="39">
        <v>-0.90136253583662951</v>
      </c>
      <c r="K34" s="40">
        <v>0.67995090932629787</v>
      </c>
      <c r="L34" s="41">
        <f t="shared" si="0"/>
        <v>1.4706944079107269</v>
      </c>
      <c r="M34" s="89">
        <v>6.6039226657281618E-3</v>
      </c>
    </row>
    <row r="35" spans="2:13">
      <c r="B35" s="36" t="s">
        <v>8381</v>
      </c>
      <c r="C35" s="37">
        <v>10</v>
      </c>
      <c r="D35" s="38">
        <v>37.591000000000001</v>
      </c>
      <c r="E35" s="38">
        <v>8.3019999999999996</v>
      </c>
      <c r="F35" s="39">
        <v>4.5279450734762712</v>
      </c>
      <c r="G35" s="38">
        <v>0</v>
      </c>
      <c r="H35" s="38">
        <v>0.12040000000000362</v>
      </c>
      <c r="I35" s="39">
        <v>4.7153118486451824E-2</v>
      </c>
      <c r="J35" s="39">
        <v>0.31870481467573086</v>
      </c>
      <c r="K35" s="40">
        <v>5.2712447135424583</v>
      </c>
      <c r="L35" s="41">
        <f t="shared" si="0"/>
        <v>0.18970851370851374</v>
      </c>
      <c r="M35" s="89">
        <v>0.84345976944175927</v>
      </c>
    </row>
    <row r="36" spans="2:13">
      <c r="B36" s="36" t="s">
        <v>8382</v>
      </c>
      <c r="C36" s="37">
        <v>57</v>
      </c>
      <c r="D36" s="38">
        <v>161.96200000000005</v>
      </c>
      <c r="E36" s="38">
        <v>119.33699999999997</v>
      </c>
      <c r="F36" s="39">
        <v>1.3571817625715417</v>
      </c>
      <c r="G36" s="38">
        <v>-3.7859999999999996</v>
      </c>
      <c r="H36" s="38">
        <v>2.4352000000000658</v>
      </c>
      <c r="I36" s="39">
        <v>7.7462767885144116E-3</v>
      </c>
      <c r="J36" s="39">
        <v>0.13946671212312556</v>
      </c>
      <c r="K36" s="40">
        <v>1.499299489143417</v>
      </c>
      <c r="L36" s="41">
        <f t="shared" si="0"/>
        <v>0.66697815029025465</v>
      </c>
      <c r="M36" s="89">
        <v>4.1177374405029624E-2</v>
      </c>
    </row>
    <row r="37" spans="2:13">
      <c r="B37" s="36" t="s">
        <v>8383</v>
      </c>
      <c r="C37" s="37">
        <v>254</v>
      </c>
      <c r="D37" s="38">
        <v>906.47899999999925</v>
      </c>
      <c r="E37" s="38">
        <v>620.97899999999879</v>
      </c>
      <c r="F37" s="39">
        <v>1.4597578984152459</v>
      </c>
      <c r="G37" s="38">
        <v>287.91599999999994</v>
      </c>
      <c r="H37" s="38">
        <v>0.36240000000043437</v>
      </c>
      <c r="I37" s="39">
        <v>1.1353578117487301E-2</v>
      </c>
      <c r="J37" s="39">
        <v>0.19426990353303017</v>
      </c>
      <c r="K37" s="40">
        <v>0.10361553672669978</v>
      </c>
      <c r="L37" s="41">
        <f t="shared" si="0"/>
        <v>9.6510622980956757</v>
      </c>
      <c r="M37" s="89">
        <v>1.6319973349452094E-3</v>
      </c>
    </row>
    <row r="38" spans="2:13">
      <c r="B38" s="36" t="s">
        <v>8384</v>
      </c>
      <c r="C38" s="37">
        <v>185</v>
      </c>
      <c r="D38" s="38">
        <v>1139.2389999999998</v>
      </c>
      <c r="E38" s="38">
        <v>609.47200000000021</v>
      </c>
      <c r="F38" s="39">
        <v>1.8692228683188061</v>
      </c>
      <c r="G38" s="38">
        <v>99.592999999999989</v>
      </c>
      <c r="H38" s="38">
        <v>3.0955999999996493</v>
      </c>
      <c r="I38" s="39">
        <v>1.654482844947593E-2</v>
      </c>
      <c r="J38" s="39">
        <v>0.34667722096273373</v>
      </c>
      <c r="K38" s="40">
        <v>2.3987393584917776</v>
      </c>
      <c r="L38" s="41">
        <f t="shared" si="0"/>
        <v>0.41688564306076015</v>
      </c>
      <c r="M38" s="89">
        <v>5.4777162946450651E-2</v>
      </c>
    </row>
    <row r="39" spans="2:13">
      <c r="B39" s="36" t="s">
        <v>8385</v>
      </c>
      <c r="C39" s="37">
        <v>32</v>
      </c>
      <c r="D39" s="38">
        <v>6.987000000000001</v>
      </c>
      <c r="E39" s="38">
        <v>5.0289999999999973</v>
      </c>
      <c r="F39" s="39">
        <v>1.3893418174587402</v>
      </c>
      <c r="G39" s="38">
        <v>0</v>
      </c>
      <c r="H39" s="38">
        <v>1.440000000000019E-2</v>
      </c>
      <c r="I39" s="39">
        <v>1.9393915557216219E-3</v>
      </c>
      <c r="J39" s="39">
        <v>0.2785279810024085</v>
      </c>
      <c r="K39" s="40">
        <v>6.2547509341966405</v>
      </c>
      <c r="L39" s="41">
        <f t="shared" si="0"/>
        <v>0.15987846846669682</v>
      </c>
      <c r="M39" s="89">
        <v>-0.12880591650667342</v>
      </c>
    </row>
    <row r="40" spans="2:13">
      <c r="B40" s="36" t="s">
        <v>8386</v>
      </c>
      <c r="C40" s="37">
        <v>38</v>
      </c>
      <c r="D40" s="38">
        <v>205.1639999999999</v>
      </c>
      <c r="E40" s="38">
        <v>125.40899999999999</v>
      </c>
      <c r="F40" s="39">
        <v>1.635959141688395</v>
      </c>
      <c r="G40" s="38">
        <v>258.56399999999996</v>
      </c>
      <c r="H40" s="38">
        <v>0.71700000000015507</v>
      </c>
      <c r="I40" s="39">
        <v>5.678549822224991E-2</v>
      </c>
      <c r="J40" s="39">
        <v>1.2293976587488495</v>
      </c>
      <c r="K40" s="40">
        <v>2.8429462461480384</v>
      </c>
      <c r="L40" s="41">
        <f t="shared" si="0"/>
        <v>0.35174776918660311</v>
      </c>
      <c r="M40" s="89">
        <v>0.16055101798163096</v>
      </c>
    </row>
    <row r="41" spans="2:13">
      <c r="B41" s="36" t="s">
        <v>8387</v>
      </c>
      <c r="C41" s="37">
        <v>18</v>
      </c>
      <c r="D41" s="38">
        <v>2209.9460000000008</v>
      </c>
      <c r="E41" s="38">
        <v>407.41700000000003</v>
      </c>
      <c r="F41" s="39">
        <v>5.4242851918304851</v>
      </c>
      <c r="G41" s="38">
        <v>155.48400000000001</v>
      </c>
      <c r="H41" s="38">
        <v>1.8600000000105865E-2</v>
      </c>
      <c r="I41" s="39">
        <v>0.62222232108695863</v>
      </c>
      <c r="J41" s="39">
        <v>1.7375867271130236</v>
      </c>
      <c r="K41" s="40">
        <v>0.17791576151384964</v>
      </c>
      <c r="L41" s="41">
        <f t="shared" si="0"/>
        <v>5.620637494346763</v>
      </c>
      <c r="M41" s="89">
        <v>0.12033880405733269</v>
      </c>
    </row>
    <row r="42" spans="2:13">
      <c r="B42" s="36" t="s">
        <v>8388</v>
      </c>
      <c r="C42" s="37">
        <v>13</v>
      </c>
      <c r="D42" s="38">
        <v>28.855000000000004</v>
      </c>
      <c r="E42" s="38">
        <v>8.5590000000000011</v>
      </c>
      <c r="F42" s="39">
        <v>3.37130505900222</v>
      </c>
      <c r="G42" s="38">
        <v>0</v>
      </c>
      <c r="H42" s="38">
        <v>-6.1599999999998545E-2</v>
      </c>
      <c r="I42" s="39">
        <v>9.3935229889326344E-2</v>
      </c>
      <c r="J42" s="39">
        <v>1.078518650966914</v>
      </c>
      <c r="K42" s="40">
        <v>1.0103972299070223</v>
      </c>
      <c r="L42" s="41">
        <f t="shared" si="0"/>
        <v>0.98970976008319123</v>
      </c>
      <c r="M42" s="89">
        <v>0.13112550858463776</v>
      </c>
    </row>
    <row r="43" spans="2:13">
      <c r="B43" s="36" t="s">
        <v>8389</v>
      </c>
      <c r="C43" s="37">
        <v>30</v>
      </c>
      <c r="D43" s="38">
        <v>58.57</v>
      </c>
      <c r="E43" s="38">
        <v>48.622000000000007</v>
      </c>
      <c r="F43" s="39">
        <v>1.2045987413105177</v>
      </c>
      <c r="G43" s="38">
        <v>139.298</v>
      </c>
      <c r="H43" s="38">
        <v>0.11639999999999873</v>
      </c>
      <c r="I43" s="39">
        <v>0.21153810202272269</v>
      </c>
      <c r="J43" s="39">
        <v>1.598799920268565</v>
      </c>
      <c r="K43" s="40">
        <v>2.2587325328416026</v>
      </c>
      <c r="L43" s="41">
        <f t="shared" si="0"/>
        <v>0.44272616853043162</v>
      </c>
      <c r="M43" s="89">
        <v>0.5607973554348672</v>
      </c>
    </row>
    <row r="44" spans="2:13">
      <c r="B44" s="36" t="s">
        <v>8390</v>
      </c>
      <c r="C44" s="37">
        <v>14</v>
      </c>
      <c r="D44" s="38">
        <v>245.56200000000001</v>
      </c>
      <c r="E44" s="38">
        <v>130.38100000000003</v>
      </c>
      <c r="F44" s="39">
        <v>1.8834185962678609</v>
      </c>
      <c r="G44" s="38">
        <v>0</v>
      </c>
      <c r="H44" s="38">
        <v>-5.9585999999999331</v>
      </c>
      <c r="I44" s="39">
        <v>5.2776095978677454E-2</v>
      </c>
      <c r="J44" s="39">
        <v>0.27452649041740573</v>
      </c>
      <c r="K44" s="40">
        <v>0.8419131155581171</v>
      </c>
      <c r="L44" s="41">
        <f t="shared" si="0"/>
        <v>1.187771019978807</v>
      </c>
      <c r="M44" s="89">
        <v>6.8925325537212895E-2</v>
      </c>
    </row>
    <row r="45" spans="2:13">
      <c r="B45" s="36" t="s">
        <v>8391</v>
      </c>
      <c r="C45" s="37">
        <v>1</v>
      </c>
      <c r="D45" s="38">
        <v>0</v>
      </c>
      <c r="E45" s="38">
        <v>0</v>
      </c>
      <c r="F45" s="39" t="s">
        <v>8358</v>
      </c>
      <c r="G45" s="38">
        <v>0</v>
      </c>
      <c r="H45" s="38">
        <v>0</v>
      </c>
      <c r="I45" s="39">
        <v>0</v>
      </c>
      <c r="J45" s="39">
        <v>0</v>
      </c>
      <c r="K45" s="40">
        <v>0.39187227866473157</v>
      </c>
      <c r="L45" s="41">
        <f t="shared" si="0"/>
        <v>2.5518518518518514</v>
      </c>
      <c r="M45" s="89">
        <v>-8.7953555878084178E-2</v>
      </c>
    </row>
    <row r="46" spans="2:13">
      <c r="B46" s="36" t="s">
        <v>8392</v>
      </c>
      <c r="C46" s="37">
        <v>24</v>
      </c>
      <c r="D46" s="38">
        <v>359.25599999999991</v>
      </c>
      <c r="E46" s="38">
        <v>253.76999999999998</v>
      </c>
      <c r="F46" s="39">
        <v>1.4156756117744411</v>
      </c>
      <c r="G46" s="38">
        <v>37.39</v>
      </c>
      <c r="H46" s="38">
        <v>-0.227800000000002</v>
      </c>
      <c r="I46" s="39">
        <v>2.8952690929321033E-2</v>
      </c>
      <c r="J46" s="39">
        <v>0.27604457399917059</v>
      </c>
      <c r="K46" s="40">
        <v>1.5637777259650962</v>
      </c>
      <c r="L46" s="41">
        <f t="shared" si="0"/>
        <v>0.6394770710670169</v>
      </c>
      <c r="M46" s="89">
        <v>6.18346216636518E-2</v>
      </c>
    </row>
    <row r="47" spans="2:13">
      <c r="B47" s="36" t="s">
        <v>8393</v>
      </c>
      <c r="C47" s="37">
        <v>57</v>
      </c>
      <c r="D47" s="38">
        <v>148.63600000000005</v>
      </c>
      <c r="E47" s="38">
        <v>218.17899999999997</v>
      </c>
      <c r="F47" s="39">
        <v>0.68125713290463363</v>
      </c>
      <c r="G47" s="38">
        <v>2.8319999999999999</v>
      </c>
      <c r="H47" s="38">
        <v>-0.28880000000003747</v>
      </c>
      <c r="I47" s="39">
        <v>-2.4199394941083311E-2</v>
      </c>
      <c r="J47" s="39">
        <v>-0.28817138514468504</v>
      </c>
      <c r="K47" s="40">
        <v>0.54590969046030613</v>
      </c>
      <c r="L47" s="41">
        <f t="shared" si="0"/>
        <v>1.8318048158419922</v>
      </c>
      <c r="M47" s="89">
        <v>-1.6908550269373573E-2</v>
      </c>
    </row>
    <row r="48" spans="2:13">
      <c r="B48" s="36" t="s">
        <v>583</v>
      </c>
      <c r="C48" s="37">
        <v>36</v>
      </c>
      <c r="D48" s="38">
        <v>349.27199999999999</v>
      </c>
      <c r="E48" s="38">
        <v>289.44400000000013</v>
      </c>
      <c r="F48" s="39">
        <v>1.206699741573499</v>
      </c>
      <c r="G48" s="38">
        <v>7.234</v>
      </c>
      <c r="H48" s="38">
        <v>0.22779999999966094</v>
      </c>
      <c r="I48" s="39">
        <v>5.3128495228211186E-3</v>
      </c>
      <c r="J48" s="39">
        <v>3.4634031632731738E-2</v>
      </c>
      <c r="K48" s="40">
        <v>1.8467133773836284</v>
      </c>
      <c r="L48" s="41">
        <f t="shared" si="0"/>
        <v>0.54150254839046652</v>
      </c>
      <c r="M48" s="89">
        <v>4.9129456316730782E-2</v>
      </c>
    </row>
    <row r="49" spans="2:13">
      <c r="B49" s="36" t="s">
        <v>8394</v>
      </c>
      <c r="C49" s="37">
        <v>24</v>
      </c>
      <c r="D49" s="38">
        <v>242.60499999999999</v>
      </c>
      <c r="E49" s="38">
        <v>190.98800000000006</v>
      </c>
      <c r="F49" s="39">
        <v>1.2702630531761154</v>
      </c>
      <c r="G49" s="38">
        <v>152.81300000000002</v>
      </c>
      <c r="H49" s="38">
        <v>0.80420000000000158</v>
      </c>
      <c r="I49" s="39">
        <v>5.4409208363942217E-2</v>
      </c>
      <c r="J49" s="39" t="s">
        <v>8358</v>
      </c>
      <c r="K49" s="40">
        <v>2.016158684729112</v>
      </c>
      <c r="L49" s="41">
        <f t="shared" si="0"/>
        <v>0.49599270512497307</v>
      </c>
      <c r="M49" s="89" t="s">
        <v>8358</v>
      </c>
    </row>
    <row r="50" spans="2:13">
      <c r="B50" s="36" t="s">
        <v>8395</v>
      </c>
      <c r="C50" s="37">
        <v>2</v>
      </c>
      <c r="D50" s="38">
        <v>22.009999999999998</v>
      </c>
      <c r="E50" s="38">
        <v>20.84</v>
      </c>
      <c r="F50" s="39">
        <v>1.0561420345489443</v>
      </c>
      <c r="G50" s="38">
        <v>0</v>
      </c>
      <c r="H50" s="38">
        <v>0</v>
      </c>
      <c r="I50" s="39">
        <v>5.9022347777833736E-4</v>
      </c>
      <c r="J50" s="39" t="s">
        <v>8358</v>
      </c>
      <c r="K50" s="40">
        <v>2.0227551020408163</v>
      </c>
      <c r="L50" s="41">
        <f t="shared" si="0"/>
        <v>0.49437522070322354</v>
      </c>
      <c r="M50" s="89" t="s">
        <v>8358</v>
      </c>
    </row>
    <row r="51" spans="2:13">
      <c r="B51" s="36" t="s">
        <v>8396</v>
      </c>
      <c r="C51" s="37">
        <v>7</v>
      </c>
      <c r="D51" s="38">
        <v>159.36000000000001</v>
      </c>
      <c r="E51" s="38">
        <v>-1789.213</v>
      </c>
      <c r="F51" s="39" t="s">
        <v>8358</v>
      </c>
      <c r="G51" s="38">
        <v>0</v>
      </c>
      <c r="H51" s="38">
        <v>0</v>
      </c>
      <c r="I51" s="39">
        <v>1.5894366174205841E-2</v>
      </c>
      <c r="J51" s="39">
        <v>1.0830438797279165</v>
      </c>
      <c r="K51" s="40">
        <v>27.659866021622332</v>
      </c>
      <c r="L51" s="41">
        <f t="shared" si="0"/>
        <v>3.6153465068062073E-2</v>
      </c>
      <c r="M51" s="89">
        <v>0.52271365920868906</v>
      </c>
    </row>
    <row r="52" spans="2:13">
      <c r="B52" s="36" t="s">
        <v>8397</v>
      </c>
      <c r="C52" s="37">
        <v>2</v>
      </c>
      <c r="D52" s="38">
        <v>20.020000000000003</v>
      </c>
      <c r="E52" s="38">
        <v>7.7999999999999545</v>
      </c>
      <c r="F52" s="39">
        <v>2.566666666666682</v>
      </c>
      <c r="G52" s="38">
        <v>0</v>
      </c>
      <c r="H52" s="38">
        <v>0</v>
      </c>
      <c r="I52" s="39">
        <v>1.7839155632764555E-3</v>
      </c>
      <c r="J52" s="39">
        <v>2.3687101478835789E-2</v>
      </c>
      <c r="K52" s="40">
        <v>1.1971135683141541</v>
      </c>
      <c r="L52" s="41">
        <f t="shared" si="0"/>
        <v>0.83534263287004507</v>
      </c>
      <c r="M52" s="89">
        <v>2.1071216029695549E-3</v>
      </c>
    </row>
    <row r="53" spans="2:13">
      <c r="B53" s="36" t="s">
        <v>8398</v>
      </c>
      <c r="C53" s="37">
        <v>96</v>
      </c>
      <c r="D53" s="38">
        <v>123.97400000000006</v>
      </c>
      <c r="E53" s="38">
        <v>152.52400000000011</v>
      </c>
      <c r="F53" s="39">
        <v>0.81281634365739142</v>
      </c>
      <c r="G53" s="38">
        <v>1.4E-2</v>
      </c>
      <c r="H53" s="38">
        <v>0.79800000000000182</v>
      </c>
      <c r="I53" s="39">
        <v>-6.2420506007113043E-3</v>
      </c>
      <c r="J53" s="39">
        <v>-3.2318517770407194E-2</v>
      </c>
      <c r="K53" s="40">
        <v>0.23998447600853637</v>
      </c>
      <c r="L53" s="41">
        <f t="shared" si="0"/>
        <v>4.1669361978415198</v>
      </c>
      <c r="M53" s="89">
        <v>-9.1890334416287415E-3</v>
      </c>
    </row>
    <row r="54" spans="2:13">
      <c r="B54" s="36" t="s">
        <v>8399</v>
      </c>
      <c r="C54" s="37">
        <v>149</v>
      </c>
      <c r="D54" s="38">
        <v>364.84599999999972</v>
      </c>
      <c r="E54" s="38">
        <v>282.70999999999981</v>
      </c>
      <c r="F54" s="39">
        <v>1.2905309327579497</v>
      </c>
      <c r="G54" s="38">
        <v>47.929000000000009</v>
      </c>
      <c r="H54" s="38">
        <v>-203.96879999999976</v>
      </c>
      <c r="I54" s="39">
        <v>-6.5319394531836742E-3</v>
      </c>
      <c r="J54" s="39">
        <v>-8.107268208736218E-2</v>
      </c>
      <c r="K54" s="40">
        <v>1.749101753442039</v>
      </c>
      <c r="L54" s="41">
        <f t="shared" si="0"/>
        <v>0.57172202705309194</v>
      </c>
      <c r="M54" s="89">
        <v>5.711745461804045E-2</v>
      </c>
    </row>
    <row r="55" spans="2:13">
      <c r="B55" s="36" t="s">
        <v>8400</v>
      </c>
      <c r="C55" s="37">
        <v>39</v>
      </c>
      <c r="D55" s="38">
        <v>3290.7089999999994</v>
      </c>
      <c r="E55" s="38">
        <v>2544.5460000000012</v>
      </c>
      <c r="F55" s="39">
        <v>1.2932401300664236</v>
      </c>
      <c r="G55" s="38">
        <v>50.6</v>
      </c>
      <c r="H55" s="38">
        <v>2.4316000000017084</v>
      </c>
      <c r="I55" s="39">
        <v>1.5023865210204128E-2</v>
      </c>
      <c r="J55" s="39">
        <v>0.12188782901690641</v>
      </c>
      <c r="K55" s="40">
        <v>1.5089391479616288</v>
      </c>
      <c r="L55" s="41">
        <f t="shared" si="0"/>
        <v>0.66271724830710621</v>
      </c>
      <c r="M55" s="89">
        <v>4.7486807148475557E-2</v>
      </c>
    </row>
    <row r="56" spans="2:13">
      <c r="B56" s="36" t="s">
        <v>8401</v>
      </c>
      <c r="C56" s="37">
        <v>13</v>
      </c>
      <c r="D56" s="38">
        <v>11.138000000000002</v>
      </c>
      <c r="E56" s="38">
        <v>8.6159999999999997</v>
      </c>
      <c r="F56" s="39">
        <v>1.2927112349117922</v>
      </c>
      <c r="G56" s="38">
        <v>0</v>
      </c>
      <c r="H56" s="38">
        <v>4.3399999999998329E-2</v>
      </c>
      <c r="I56" s="39">
        <v>1.0388842543472452E-2</v>
      </c>
      <c r="J56" s="39">
        <v>0.16317856165464587</v>
      </c>
      <c r="K56" s="40">
        <v>1.9836940038374806</v>
      </c>
      <c r="L56" s="41">
        <f t="shared" si="0"/>
        <v>0.5041100079273757</v>
      </c>
      <c r="M56" s="89">
        <v>9.4608582412233591E-2</v>
      </c>
    </row>
    <row r="57" spans="2:13">
      <c r="B57" s="36" t="s">
        <v>8402</v>
      </c>
      <c r="C57" s="37">
        <v>1</v>
      </c>
      <c r="D57" s="38">
        <v>5441.3</v>
      </c>
      <c r="E57" s="38">
        <v>3108.8</v>
      </c>
      <c r="F57" s="39">
        <v>1.7502895007720021</v>
      </c>
      <c r="G57" s="38">
        <v>0</v>
      </c>
      <c r="H57" s="38">
        <v>6.7600000000002183</v>
      </c>
      <c r="I57" s="39">
        <v>3.1070945187593728E-2</v>
      </c>
      <c r="J57" s="39">
        <v>0.44887612996332521</v>
      </c>
      <c r="K57" s="40">
        <v>1.5854294393906911</v>
      </c>
      <c r="L57" s="41">
        <f t="shared" si="0"/>
        <v>0.63074393293990927</v>
      </c>
      <c r="M57" s="89">
        <v>3.9412351988456329E-2</v>
      </c>
    </row>
    <row r="58" spans="2:13">
      <c r="B58" s="36" t="s">
        <v>8403</v>
      </c>
      <c r="C58" s="37">
        <v>6</v>
      </c>
      <c r="D58" s="38">
        <v>984.04099999999994</v>
      </c>
      <c r="E58" s="38">
        <v>356.79100000000005</v>
      </c>
      <c r="F58" s="39">
        <v>2.7580320131393443</v>
      </c>
      <c r="G58" s="38">
        <v>0</v>
      </c>
      <c r="H58" s="38">
        <v>3.3999999999998636</v>
      </c>
      <c r="I58" s="39">
        <v>0.12979088160659558</v>
      </c>
      <c r="J58" s="39">
        <v>0.55508674543788539</v>
      </c>
      <c r="K58" s="40">
        <v>0.76607135875001109</v>
      </c>
      <c r="L58" s="41">
        <f t="shared" si="0"/>
        <v>1.3053614243347869</v>
      </c>
      <c r="M58" s="89">
        <v>0.1360487245614464</v>
      </c>
    </row>
    <row r="59" spans="2:13">
      <c r="B59" s="36" t="s">
        <v>8404</v>
      </c>
      <c r="C59" s="37">
        <v>11</v>
      </c>
      <c r="D59" s="38">
        <v>175.249</v>
      </c>
      <c r="E59" s="38">
        <v>307.99700000000001</v>
      </c>
      <c r="F59" s="39">
        <v>0.56899580190716137</v>
      </c>
      <c r="G59" s="38">
        <v>24.6</v>
      </c>
      <c r="H59" s="38">
        <v>0</v>
      </c>
      <c r="I59" s="39">
        <v>-1.2710918169556327E-2</v>
      </c>
      <c r="J59" s="39">
        <v>-0.13728573957960782</v>
      </c>
      <c r="K59" s="40">
        <v>2.4712319074834248</v>
      </c>
      <c r="L59" s="41">
        <f t="shared" si="0"/>
        <v>0.40465647799859805</v>
      </c>
      <c r="M59" s="89">
        <v>5.1078271283413475E-2</v>
      </c>
    </row>
    <row r="60" spans="2:13">
      <c r="B60" s="36" t="s">
        <v>8405</v>
      </c>
      <c r="C60" s="37">
        <v>22</v>
      </c>
      <c r="D60" s="38">
        <v>20972.774000000001</v>
      </c>
      <c r="E60" s="38">
        <v>7314.3220000000019</v>
      </c>
      <c r="F60" s="39">
        <v>2.8673572205325382</v>
      </c>
      <c r="G60" s="38">
        <v>303.3</v>
      </c>
      <c r="H60" s="38">
        <v>20.54859999999826</v>
      </c>
      <c r="I60" s="39">
        <v>4.307572207484802E-2</v>
      </c>
      <c r="J60" s="39">
        <v>1.2697498286588713</v>
      </c>
      <c r="K60" s="40">
        <v>1.7169471150374962</v>
      </c>
      <c r="L60" s="41">
        <f t="shared" si="0"/>
        <v>0.58242912157382387</v>
      </c>
      <c r="M60" s="89">
        <v>0.14364011191390805</v>
      </c>
    </row>
    <row r="61" spans="2:13">
      <c r="B61" s="36" t="s">
        <v>8406</v>
      </c>
      <c r="C61" s="37">
        <v>79</v>
      </c>
      <c r="D61" s="38">
        <v>496.73400000000004</v>
      </c>
      <c r="E61" s="38">
        <v>241.19500000000011</v>
      </c>
      <c r="F61" s="39">
        <v>2.0594705528721566</v>
      </c>
      <c r="G61" s="38">
        <v>-2.1000000000000001E-2</v>
      </c>
      <c r="H61" s="38">
        <v>0.70659999999998035</v>
      </c>
      <c r="I61" s="39">
        <v>3.951158378589182E-2</v>
      </c>
      <c r="J61" s="39">
        <v>0.69052921631519515</v>
      </c>
      <c r="K61" s="40">
        <v>1.478543060181414</v>
      </c>
      <c r="L61" s="41">
        <f t="shared" si="0"/>
        <v>0.67634147894029018</v>
      </c>
      <c r="M61" s="89">
        <v>0.12924755000991897</v>
      </c>
    </row>
    <row r="62" spans="2:13">
      <c r="B62" s="36" t="s">
        <v>8407</v>
      </c>
      <c r="C62" s="37">
        <v>50</v>
      </c>
      <c r="D62" s="38">
        <v>383.40699999999975</v>
      </c>
      <c r="E62" s="38">
        <v>200.15199999999996</v>
      </c>
      <c r="F62" s="39">
        <v>1.9155791598385219</v>
      </c>
      <c r="G62" s="38">
        <v>6.6289999999999996</v>
      </c>
      <c r="H62" s="38">
        <v>0.80820000000016989</v>
      </c>
      <c r="I62" s="39">
        <v>3.5064032631662356E-2</v>
      </c>
      <c r="J62" s="39">
        <v>0.36737281198455657</v>
      </c>
      <c r="K62" s="40">
        <v>1.2129510738707308</v>
      </c>
      <c r="L62" s="41">
        <f t="shared" si="0"/>
        <v>0.82443556178142607</v>
      </c>
      <c r="M62" s="89">
        <v>5.7808054027391566E-2</v>
      </c>
    </row>
    <row r="63" spans="2:13">
      <c r="B63" s="36" t="s">
        <v>8408</v>
      </c>
      <c r="C63" s="37">
        <v>30</v>
      </c>
      <c r="D63" s="38">
        <v>9577.5750000000044</v>
      </c>
      <c r="E63" s="38">
        <v>6046.0380000000014</v>
      </c>
      <c r="F63" s="39">
        <v>1.5841076420624551</v>
      </c>
      <c r="G63" s="38">
        <v>136.30000000000001</v>
      </c>
      <c r="H63" s="38">
        <v>11.251600000001417</v>
      </c>
      <c r="I63" s="39">
        <v>4.9610993909065593E-2</v>
      </c>
      <c r="J63" s="39">
        <v>0.33518376876360284</v>
      </c>
      <c r="K63" s="40">
        <v>0.54234523967187198</v>
      </c>
      <c r="L63" s="41">
        <f t="shared" si="0"/>
        <v>1.8438439703186422</v>
      </c>
      <c r="M63" s="89">
        <v>5.2286628677512687E-2</v>
      </c>
    </row>
    <row r="64" spans="2:13">
      <c r="B64" s="36" t="s">
        <v>156</v>
      </c>
      <c r="C64" s="37">
        <v>1</v>
      </c>
      <c r="D64" s="38">
        <v>3.7999999999999999E-2</v>
      </c>
      <c r="E64" s="38">
        <v>3.0000000000000001E-3</v>
      </c>
      <c r="F64" s="39">
        <v>12.666666666666666</v>
      </c>
      <c r="G64" s="38">
        <v>0</v>
      </c>
      <c r="H64" s="38">
        <v>0</v>
      </c>
      <c r="I64" s="39">
        <v>8.7499999999999982</v>
      </c>
      <c r="J64" s="39" t="s">
        <v>8358</v>
      </c>
      <c r="K64" s="40">
        <v>6.8622405215302803E-4</v>
      </c>
      <c r="L64" s="41">
        <f t="shared" si="0"/>
        <v>1457.2499999999998</v>
      </c>
      <c r="M64" s="89" t="s">
        <v>8358</v>
      </c>
    </row>
    <row r="65" spans="2:13">
      <c r="B65" s="36" t="s">
        <v>8409</v>
      </c>
      <c r="C65" s="37">
        <v>25</v>
      </c>
      <c r="D65" s="38">
        <v>22.612000000000002</v>
      </c>
      <c r="E65" s="38">
        <v>66.911999999999992</v>
      </c>
      <c r="F65" s="39">
        <v>0.33793639406982312</v>
      </c>
      <c r="G65" s="38">
        <v>4.9950000000000001</v>
      </c>
      <c r="H65" s="38">
        <v>0.10119999999997731</v>
      </c>
      <c r="I65" s="39">
        <v>-3.1455569703840829E-2</v>
      </c>
      <c r="J65" s="39">
        <v>-0.47283571497967053</v>
      </c>
      <c r="K65" s="40">
        <v>0.79541061078468267</v>
      </c>
      <c r="L65" s="41">
        <f t="shared" si="0"/>
        <v>1.2572122956889993</v>
      </c>
      <c r="M65" s="89">
        <v>-2.0872202952572742E-3</v>
      </c>
    </row>
    <row r="66" spans="2:13">
      <c r="B66" s="36" t="s">
        <v>8410</v>
      </c>
      <c r="C66" s="37">
        <v>4</v>
      </c>
      <c r="D66" s="38">
        <v>0.47899999999999998</v>
      </c>
      <c r="E66" s="38">
        <v>221.09999999999997</v>
      </c>
      <c r="F66" s="39">
        <v>2.1664405246494801E-3</v>
      </c>
      <c r="G66" s="38">
        <v>167.4</v>
      </c>
      <c r="H66" s="38">
        <v>0</v>
      </c>
      <c r="I66" s="39">
        <v>-5.5450093769535268E-2</v>
      </c>
      <c r="J66" s="39">
        <v>-0.1196015143947952</v>
      </c>
      <c r="K66" s="40">
        <v>0.10401742654947817</v>
      </c>
      <c r="L66" s="41">
        <f t="shared" si="0"/>
        <v>9.613773702854763</v>
      </c>
      <c r="M66" s="89">
        <v>-5.255710794257038E-3</v>
      </c>
    </row>
    <row r="67" spans="2:13">
      <c r="B67" s="36" t="s">
        <v>8411</v>
      </c>
      <c r="C67" s="37">
        <v>137</v>
      </c>
      <c r="D67" s="38">
        <v>458.39599999999967</v>
      </c>
      <c r="E67" s="38">
        <v>132.47399999999999</v>
      </c>
      <c r="F67" s="39">
        <v>3.4602714494919735</v>
      </c>
      <c r="G67" s="38">
        <v>-1.0689999999999991</v>
      </c>
      <c r="H67" s="38">
        <v>0.21940000000006421</v>
      </c>
      <c r="I67" s="39">
        <v>6.5727372224622632E-2</v>
      </c>
      <c r="J67" s="39">
        <v>0.46036074137383692</v>
      </c>
      <c r="K67" s="40">
        <v>0.3554555570308639</v>
      </c>
      <c r="L67" s="41">
        <f t="shared" si="0"/>
        <v>2.813291226484246</v>
      </c>
      <c r="M67" s="89">
        <v>4.6094470092084644E-2</v>
      </c>
    </row>
    <row r="68" spans="2:13">
      <c r="B68" s="36" t="s">
        <v>8412</v>
      </c>
      <c r="C68" s="37">
        <v>15</v>
      </c>
      <c r="D68" s="38">
        <v>43.756</v>
      </c>
      <c r="E68" s="38">
        <v>91.657000000000025</v>
      </c>
      <c r="F68" s="39">
        <v>0.47738852460804942</v>
      </c>
      <c r="G68" s="38">
        <v>114.001</v>
      </c>
      <c r="H68" s="38">
        <v>6.779999999997699E-2</v>
      </c>
      <c r="I68" s="39">
        <v>3.7157452992883269E-2</v>
      </c>
      <c r="J68" s="39">
        <v>0.1909782731680417</v>
      </c>
      <c r="K68" s="40">
        <v>0.18337935269557221</v>
      </c>
      <c r="L68" s="41">
        <f t="shared" si="0"/>
        <v>5.4531766270333524</v>
      </c>
      <c r="M68" s="89">
        <v>-5.5160550821569329E-3</v>
      </c>
    </row>
    <row r="69" spans="2:13">
      <c r="B69" s="36" t="s">
        <v>8413</v>
      </c>
      <c r="C69" s="37">
        <v>30</v>
      </c>
      <c r="D69" s="38">
        <v>2.4489999999999994</v>
      </c>
      <c r="E69" s="38">
        <v>24.219999999999995</v>
      </c>
      <c r="F69" s="39">
        <v>0.10111478117258464</v>
      </c>
      <c r="G69" s="38">
        <v>0</v>
      </c>
      <c r="H69" s="38">
        <v>2.0600000000001728E-2</v>
      </c>
      <c r="I69" s="39">
        <v>-0.12135806946575531</v>
      </c>
      <c r="J69" s="39">
        <v>-0.35085282609750534</v>
      </c>
      <c r="K69" s="40">
        <v>0.2223747310359025</v>
      </c>
      <c r="L69" s="41">
        <f t="shared" ref="L69:L99" si="1">1/K69</f>
        <v>4.4969138145401493</v>
      </c>
      <c r="M69" s="89">
        <v>-3.2764428544759978E-2</v>
      </c>
    </row>
    <row r="70" spans="2:13">
      <c r="B70" s="36" t="s">
        <v>8414</v>
      </c>
      <c r="C70" s="37">
        <v>11</v>
      </c>
      <c r="D70" s="38">
        <v>3.5510000000000002</v>
      </c>
      <c r="E70" s="38">
        <v>18.690000000000005</v>
      </c>
      <c r="F70" s="39">
        <v>0.18999464954521131</v>
      </c>
      <c r="G70" s="38">
        <v>0</v>
      </c>
      <c r="H70" s="38">
        <v>-3.5999999999987153E-3</v>
      </c>
      <c r="I70" s="39">
        <v>-0.13896245721260175</v>
      </c>
      <c r="J70" s="39">
        <v>-0.87944317733493726</v>
      </c>
      <c r="K70" s="40">
        <v>0.39546291225931024</v>
      </c>
      <c r="L70" s="41">
        <f t="shared" si="1"/>
        <v>2.5286821317501622</v>
      </c>
      <c r="M70" s="89">
        <v>-4.8298479733488581E-2</v>
      </c>
    </row>
    <row r="71" spans="2:13">
      <c r="B71" s="36" t="s">
        <v>8415</v>
      </c>
      <c r="C71" s="37">
        <v>1</v>
      </c>
      <c r="D71" s="38">
        <v>2.48</v>
      </c>
      <c r="E71" s="38">
        <v>0.79999999999995453</v>
      </c>
      <c r="F71" s="39">
        <v>3.1000000000001764</v>
      </c>
      <c r="G71" s="38">
        <v>0</v>
      </c>
      <c r="H71" s="38">
        <v>0</v>
      </c>
      <c r="I71" s="39">
        <v>2.8865483410938736E-4</v>
      </c>
      <c r="J71" s="39">
        <v>3.4129116353550874E-3</v>
      </c>
      <c r="K71" s="40">
        <v>1.0845425526562449</v>
      </c>
      <c r="L71" s="41">
        <f t="shared" si="1"/>
        <v>0.92204773113864036</v>
      </c>
      <c r="M71" s="89">
        <v>3.1305845062155988E-4</v>
      </c>
    </row>
    <row r="72" spans="2:13">
      <c r="B72" s="36" t="s">
        <v>8416</v>
      </c>
      <c r="C72" s="37">
        <v>13</v>
      </c>
      <c r="D72" s="38">
        <v>238.21899999999997</v>
      </c>
      <c r="E72" s="38">
        <v>197.71199999999996</v>
      </c>
      <c r="F72" s="39">
        <v>1.2048788136279034</v>
      </c>
      <c r="G72" s="38">
        <v>96.355000000000004</v>
      </c>
      <c r="H72" s="38">
        <v>0</v>
      </c>
      <c r="I72" s="39">
        <v>6.9807000694183399E-2</v>
      </c>
      <c r="J72" s="39">
        <v>0.88382400419783902</v>
      </c>
      <c r="K72" s="40">
        <v>1.1162340170939109</v>
      </c>
      <c r="L72" s="41">
        <f t="shared" si="1"/>
        <v>0.89586949034529206</v>
      </c>
      <c r="M72" s="89">
        <v>8.9699132232692561E-2</v>
      </c>
    </row>
    <row r="73" spans="2:13">
      <c r="B73" s="36" t="s">
        <v>8417</v>
      </c>
      <c r="C73" s="37">
        <v>4</v>
      </c>
      <c r="D73" s="38">
        <v>2.09</v>
      </c>
      <c r="E73" s="38">
        <v>2.9610000000000003</v>
      </c>
      <c r="F73" s="39">
        <v>0.7058426207362376</v>
      </c>
      <c r="G73" s="38">
        <v>0</v>
      </c>
      <c r="H73" s="38">
        <v>0</v>
      </c>
      <c r="I73" s="39">
        <v>-4.0863816990152355E-3</v>
      </c>
      <c r="J73" s="39">
        <v>-0.29761597466706147</v>
      </c>
      <c r="K73" s="40">
        <v>3.913251817580965</v>
      </c>
      <c r="L73" s="41">
        <f t="shared" si="1"/>
        <v>0.25554194992188489</v>
      </c>
      <c r="M73" s="89">
        <v>0.11542089413722149</v>
      </c>
    </row>
    <row r="74" spans="2:13">
      <c r="B74" s="36" t="s">
        <v>8418</v>
      </c>
      <c r="C74" s="37">
        <v>2</v>
      </c>
      <c r="D74" s="38">
        <v>5.16</v>
      </c>
      <c r="E74" s="38">
        <v>6.35</v>
      </c>
      <c r="F74" s="39">
        <v>0.81259842519685044</v>
      </c>
      <c r="G74" s="38">
        <v>0</v>
      </c>
      <c r="H74" s="38">
        <v>0</v>
      </c>
      <c r="I74" s="39">
        <v>-2.7262313860251992E-3</v>
      </c>
      <c r="J74" s="39">
        <v>-0.47387853055196599</v>
      </c>
      <c r="K74" s="40">
        <v>3.9317240136912268</v>
      </c>
      <c r="L74" s="41">
        <f t="shared" si="1"/>
        <v>0.2543413516609393</v>
      </c>
      <c r="M74" s="89">
        <v>-7.0849812703902906E-2</v>
      </c>
    </row>
    <row r="75" spans="2:13">
      <c r="B75" s="36" t="s">
        <v>8419</v>
      </c>
      <c r="C75" s="37">
        <v>239</v>
      </c>
      <c r="D75" s="38">
        <v>1877.3529999999996</v>
      </c>
      <c r="E75" s="38">
        <v>270.19499999999977</v>
      </c>
      <c r="F75" s="39">
        <v>6.9481411573123157</v>
      </c>
      <c r="G75" s="38">
        <v>66.355000000000004</v>
      </c>
      <c r="H75" s="38">
        <v>3.0000000000086402E-2</v>
      </c>
      <c r="I75" s="39">
        <v>8.6444957619814869E-2</v>
      </c>
      <c r="J75" s="39">
        <v>3.0138247652546903</v>
      </c>
      <c r="K75" s="40">
        <v>1.8495472161548048</v>
      </c>
      <c r="L75" s="41">
        <f t="shared" si="1"/>
        <v>0.54067286915712953</v>
      </c>
      <c r="M75" s="89">
        <v>0.13155020801505649</v>
      </c>
    </row>
    <row r="76" spans="2:13">
      <c r="B76" s="36" t="s">
        <v>8420</v>
      </c>
      <c r="C76" s="37">
        <v>5</v>
      </c>
      <c r="D76" s="38">
        <v>37.169999999999995</v>
      </c>
      <c r="E76" s="38">
        <v>304.18</v>
      </c>
      <c r="F76" s="39">
        <v>0.12219738312841079</v>
      </c>
      <c r="G76" s="38">
        <v>0</v>
      </c>
      <c r="H76" s="38">
        <v>0</v>
      </c>
      <c r="I76" s="39">
        <v>-0.11824019130280755</v>
      </c>
      <c r="J76" s="39" t="s">
        <v>8358</v>
      </c>
      <c r="K76" s="40">
        <v>0.78189759225955302</v>
      </c>
      <c r="L76" s="41">
        <f t="shared" si="1"/>
        <v>1.2789398636081837</v>
      </c>
      <c r="M76" s="89" t="s">
        <v>8358</v>
      </c>
    </row>
    <row r="77" spans="2:13">
      <c r="B77" s="36" t="s">
        <v>8421</v>
      </c>
      <c r="C77" s="37">
        <v>5</v>
      </c>
      <c r="D77" s="38">
        <v>290.51799999999997</v>
      </c>
      <c r="E77" s="38">
        <v>72.546000000000006</v>
      </c>
      <c r="F77" s="39">
        <v>4.0046039754087053</v>
      </c>
      <c r="G77" s="38">
        <v>0</v>
      </c>
      <c r="H77" s="38">
        <v>0</v>
      </c>
      <c r="I77" s="39">
        <v>4.4944867420352821E-2</v>
      </c>
      <c r="J77" s="39">
        <v>0.77377882336589843</v>
      </c>
      <c r="K77" s="40">
        <v>2.8303328399949574</v>
      </c>
      <c r="L77" s="41">
        <f t="shared" si="1"/>
        <v>0.35331533658132647</v>
      </c>
      <c r="M77" s="89">
        <v>0.21158284062596186</v>
      </c>
    </row>
    <row r="78" spans="2:13">
      <c r="B78" s="36" t="s">
        <v>8422</v>
      </c>
      <c r="C78" s="37">
        <v>13</v>
      </c>
      <c r="D78" s="38">
        <v>35.311</v>
      </c>
      <c r="E78" s="38">
        <v>47.831000000000003</v>
      </c>
      <c r="F78" s="39">
        <v>0.73824507118814153</v>
      </c>
      <c r="G78" s="38">
        <v>26.27</v>
      </c>
      <c r="H78" s="38">
        <v>0.42920000000003711</v>
      </c>
      <c r="I78" s="39">
        <v>8.3257489192944192E-3</v>
      </c>
      <c r="J78" s="39" t="s">
        <v>8358</v>
      </c>
      <c r="K78" s="40">
        <v>0.90286408066942947</v>
      </c>
      <c r="L78" s="41">
        <f t="shared" si="1"/>
        <v>1.1075864256982613</v>
      </c>
      <c r="M78" s="89" t="s">
        <v>8358</v>
      </c>
    </row>
    <row r="79" spans="2:13">
      <c r="B79" s="36" t="s">
        <v>8423</v>
      </c>
      <c r="C79" s="37">
        <v>28</v>
      </c>
      <c r="D79" s="38">
        <v>130.67999999999998</v>
      </c>
      <c r="E79" s="38">
        <v>208.64199999999997</v>
      </c>
      <c r="F79" s="39">
        <v>0.62633602055195026</v>
      </c>
      <c r="G79" s="38">
        <v>-0.12</v>
      </c>
      <c r="H79" s="38">
        <v>0.13580000000001746</v>
      </c>
      <c r="I79" s="39">
        <v>-1.6713976996844022E-2</v>
      </c>
      <c r="J79" s="39">
        <v>-0.7382619924875593</v>
      </c>
      <c r="K79" s="40">
        <v>1.5681994972937092</v>
      </c>
      <c r="L79" s="41">
        <f t="shared" si="1"/>
        <v>0.6376739705156973</v>
      </c>
      <c r="M79" s="89">
        <v>6.9002525312139878E-2</v>
      </c>
    </row>
    <row r="80" spans="2:13">
      <c r="B80" s="36" t="s">
        <v>8424</v>
      </c>
      <c r="C80" s="37">
        <v>16</v>
      </c>
      <c r="D80" s="38">
        <v>867.07800000000009</v>
      </c>
      <c r="E80" s="38">
        <v>510.80799999999994</v>
      </c>
      <c r="F80" s="39">
        <v>1.697463626254875</v>
      </c>
      <c r="G80" s="38">
        <v>0</v>
      </c>
      <c r="H80" s="38">
        <v>2.4633999999999787</v>
      </c>
      <c r="I80" s="39">
        <v>3.4196272715001814E-2</v>
      </c>
      <c r="J80" s="39">
        <v>0.8589267525665949</v>
      </c>
      <c r="K80" s="40">
        <v>1.3204628527400293</v>
      </c>
      <c r="L80" s="41">
        <f t="shared" si="1"/>
        <v>0.75731020976845187</v>
      </c>
      <c r="M80" s="89">
        <v>0.10110433623143425</v>
      </c>
    </row>
    <row r="81" spans="2:13">
      <c r="B81" s="36" t="s">
        <v>8425</v>
      </c>
      <c r="C81" s="37">
        <v>8</v>
      </c>
      <c r="D81" s="38">
        <v>11.166</v>
      </c>
      <c r="E81" s="38">
        <v>3.5999999999999996</v>
      </c>
      <c r="F81" s="39">
        <v>3.101666666666667</v>
      </c>
      <c r="G81" s="38">
        <v>0</v>
      </c>
      <c r="H81" s="38">
        <v>5.119999999999969E-2</v>
      </c>
      <c r="I81" s="39">
        <v>9.8898987276032205E-2</v>
      </c>
      <c r="J81" s="39">
        <v>6.4894376296640539</v>
      </c>
      <c r="K81" s="40">
        <v>0.90744999717231878</v>
      </c>
      <c r="L81" s="41">
        <f t="shared" si="1"/>
        <v>1.1019890937418853</v>
      </c>
      <c r="M81" s="89">
        <v>0.15848687566684819</v>
      </c>
    </row>
    <row r="82" spans="2:13">
      <c r="B82" s="36" t="s">
        <v>8426</v>
      </c>
      <c r="C82" s="37">
        <v>1</v>
      </c>
      <c r="D82" s="38">
        <v>59.9</v>
      </c>
      <c r="E82" s="38">
        <v>5.22</v>
      </c>
      <c r="F82" s="39">
        <v>11.475095785440613</v>
      </c>
      <c r="G82" s="38">
        <v>0</v>
      </c>
      <c r="H82" s="38">
        <v>0</v>
      </c>
      <c r="I82" s="39">
        <v>0.64481132075471703</v>
      </c>
      <c r="J82" s="39">
        <v>3.1907520266412459</v>
      </c>
      <c r="K82" s="40">
        <v>0.84453739667363803</v>
      </c>
      <c r="L82" s="41">
        <f t="shared" si="1"/>
        <v>1.1840801886792454</v>
      </c>
      <c r="M82" s="89">
        <v>0.63668957275171789</v>
      </c>
    </row>
    <row r="83" spans="2:13">
      <c r="B83" s="36" t="s">
        <v>8427</v>
      </c>
      <c r="C83" s="37">
        <v>20</v>
      </c>
      <c r="D83" s="38">
        <v>931.37200000000007</v>
      </c>
      <c r="E83" s="38">
        <v>501.19700000000017</v>
      </c>
      <c r="F83" s="39">
        <v>1.8582952411925844</v>
      </c>
      <c r="G83" s="38">
        <v>186.8</v>
      </c>
      <c r="H83" s="38">
        <v>0</v>
      </c>
      <c r="I83" s="39">
        <v>0.16691158846212736</v>
      </c>
      <c r="J83" s="39">
        <v>0.53795637574683053</v>
      </c>
      <c r="K83" s="40">
        <v>0.33701841721371267</v>
      </c>
      <c r="L83" s="41">
        <f t="shared" si="1"/>
        <v>2.9671968916935256</v>
      </c>
      <c r="M83" s="89">
        <v>5.3748694638332047E-2</v>
      </c>
    </row>
    <row r="84" spans="2:13">
      <c r="B84" s="36" t="s">
        <v>8428</v>
      </c>
      <c r="C84" s="37">
        <v>12</v>
      </c>
      <c r="D84" s="38">
        <v>59.263999999999989</v>
      </c>
      <c r="E84" s="38">
        <v>69.007000000000005</v>
      </c>
      <c r="F84" s="39">
        <v>0.85881142492790563</v>
      </c>
      <c r="G84" s="38">
        <v>-1E-3</v>
      </c>
      <c r="H84" s="38">
        <v>0.39379999999999882</v>
      </c>
      <c r="I84" s="39">
        <v>-7.1880933894018367E-3</v>
      </c>
      <c r="J84" s="39">
        <v>-8.5463059597548505E-2</v>
      </c>
      <c r="K84" s="40">
        <v>1.6084227196896292</v>
      </c>
      <c r="L84" s="41">
        <f t="shared" si="1"/>
        <v>0.62172710429815736</v>
      </c>
      <c r="M84" s="89">
        <v>0.11401249404090913</v>
      </c>
    </row>
    <row r="85" spans="2:13">
      <c r="B85" s="36" t="s">
        <v>8429</v>
      </c>
      <c r="C85" s="37">
        <v>7</v>
      </c>
      <c r="D85" s="38">
        <v>10.950000000000001</v>
      </c>
      <c r="E85" s="38">
        <v>48.873999999999988</v>
      </c>
      <c r="F85" s="39">
        <v>0.22404550476736104</v>
      </c>
      <c r="G85" s="38">
        <v>12.31</v>
      </c>
      <c r="H85" s="38">
        <v>1.2372000000000298</v>
      </c>
      <c r="I85" s="39">
        <v>-1.9746166083978358E-2</v>
      </c>
      <c r="J85" s="39">
        <v>-0.12663169957560894</v>
      </c>
      <c r="K85" s="40">
        <v>0.34598690857922021</v>
      </c>
      <c r="L85" s="41">
        <f t="shared" si="1"/>
        <v>2.8902827685199286</v>
      </c>
      <c r="M85" s="89">
        <v>2.4117780387075665E-2</v>
      </c>
    </row>
    <row r="86" spans="2:13">
      <c r="B86" s="36" t="s">
        <v>8430</v>
      </c>
      <c r="C86" s="37">
        <v>7</v>
      </c>
      <c r="D86" s="38">
        <v>2.84</v>
      </c>
      <c r="E86" s="38">
        <v>2.6119999999999997</v>
      </c>
      <c r="F86" s="39">
        <v>1.0872894333843799</v>
      </c>
      <c r="G86" s="38">
        <v>0</v>
      </c>
      <c r="H86" s="38">
        <v>0</v>
      </c>
      <c r="I86" s="39">
        <v>7.0634158431178238E-3</v>
      </c>
      <c r="J86" s="39">
        <v>4.4442976080348924E-2</v>
      </c>
      <c r="K86" s="40">
        <v>2.8522576654590441</v>
      </c>
      <c r="L86" s="41">
        <f t="shared" si="1"/>
        <v>0.35059946094984351</v>
      </c>
      <c r="M86" s="89">
        <v>-3.6861833522354379E-2</v>
      </c>
    </row>
    <row r="87" spans="2:13">
      <c r="B87" s="36" t="s">
        <v>8431</v>
      </c>
      <c r="C87" s="37">
        <v>74</v>
      </c>
      <c r="D87" s="38">
        <v>144.428</v>
      </c>
      <c r="E87" s="38">
        <v>159.71399999999994</v>
      </c>
      <c r="F87" s="39">
        <v>0.90429142091488568</v>
      </c>
      <c r="G87" s="38">
        <v>196.19200000000001</v>
      </c>
      <c r="H87" s="38">
        <v>32.915199999999686</v>
      </c>
      <c r="I87" s="39">
        <v>4.4408638596875938E-2</v>
      </c>
      <c r="J87" s="39">
        <v>0.35783811019503092</v>
      </c>
      <c r="K87" s="40">
        <v>1.7224831308002928</v>
      </c>
      <c r="L87" s="41">
        <f t="shared" si="1"/>
        <v>0.58055720959971568</v>
      </c>
      <c r="M87" s="89">
        <v>0.16585903789882139</v>
      </c>
    </row>
    <row r="88" spans="2:13">
      <c r="B88" s="36" t="s">
        <v>8432</v>
      </c>
      <c r="C88" s="37">
        <v>157</v>
      </c>
      <c r="D88" s="38">
        <v>6002.2589999999982</v>
      </c>
      <c r="E88" s="38">
        <v>3615.0210000000015</v>
      </c>
      <c r="F88" s="39">
        <v>1.6603662883286143</v>
      </c>
      <c r="G88" s="38">
        <v>1294.383</v>
      </c>
      <c r="H88" s="38">
        <v>53.603199999999561</v>
      </c>
      <c r="I88" s="39">
        <v>3.5892631528412898E-2</v>
      </c>
      <c r="J88" s="39">
        <v>0.38824087955432512</v>
      </c>
      <c r="K88" s="40">
        <v>1.4225481431856728</v>
      </c>
      <c r="L88" s="41">
        <f t="shared" si="1"/>
        <v>0.70296390655755736</v>
      </c>
      <c r="M88" s="89">
        <v>0.10464826489767565</v>
      </c>
    </row>
    <row r="89" spans="2:13">
      <c r="B89" s="36" t="s">
        <v>8433</v>
      </c>
      <c r="C89" s="37">
        <v>3</v>
      </c>
      <c r="D89" s="38">
        <v>3793.3300000000004</v>
      </c>
      <c r="E89" s="38">
        <v>7141.7999999999993</v>
      </c>
      <c r="F89" s="39">
        <v>0.53114480943179598</v>
      </c>
      <c r="G89" s="38">
        <v>0</v>
      </c>
      <c r="H89" s="38">
        <v>0</v>
      </c>
      <c r="I89" s="39">
        <v>-0.15952387758213274</v>
      </c>
      <c r="J89" s="39">
        <v>-1.8400342115345576</v>
      </c>
      <c r="K89" s="40">
        <v>0.40842598465950875</v>
      </c>
      <c r="L89" s="41">
        <f t="shared" si="1"/>
        <v>2.4484240414665757</v>
      </c>
      <c r="M89" s="89">
        <v>-0.12187764883110659</v>
      </c>
    </row>
    <row r="90" spans="2:13">
      <c r="B90" s="36" t="s">
        <v>8434</v>
      </c>
      <c r="C90" s="37">
        <v>20</v>
      </c>
      <c r="D90" s="38">
        <v>99.47499999999998</v>
      </c>
      <c r="E90" s="38">
        <v>74.324999999999989</v>
      </c>
      <c r="F90" s="39">
        <v>1.3383787420114361</v>
      </c>
      <c r="G90" s="38">
        <v>29.494</v>
      </c>
      <c r="H90" s="38">
        <v>12.539400000000001</v>
      </c>
      <c r="I90" s="39">
        <v>4.2849452832908363E-2</v>
      </c>
      <c r="J90" s="39">
        <v>8.5530831082903198</v>
      </c>
      <c r="K90" s="40">
        <v>0.72113930050829955</v>
      </c>
      <c r="L90" s="41">
        <f t="shared" si="1"/>
        <v>1.386694636244542</v>
      </c>
      <c r="M90" s="89">
        <v>0.41266932855821736</v>
      </c>
    </row>
    <row r="91" spans="2:13">
      <c r="B91" s="36" t="s">
        <v>8435</v>
      </c>
      <c r="C91" s="37">
        <v>13</v>
      </c>
      <c r="D91" s="38">
        <v>631.6880000000001</v>
      </c>
      <c r="E91" s="38">
        <v>1110.921</v>
      </c>
      <c r="F91" s="39">
        <v>0.5686164902814872</v>
      </c>
      <c r="G91" s="38">
        <v>2.1800000000000002</v>
      </c>
      <c r="H91" s="38">
        <v>1.5380000000000109</v>
      </c>
      <c r="I91" s="39">
        <v>-6.8482063377970318E-2</v>
      </c>
      <c r="J91" s="39">
        <v>-0.51772315476876751</v>
      </c>
      <c r="K91" s="40">
        <v>1.9842149074666495</v>
      </c>
      <c r="L91" s="41">
        <f t="shared" si="1"/>
        <v>0.50397766705459945</v>
      </c>
      <c r="M91" s="89">
        <v>2.2028553515396176E-2</v>
      </c>
    </row>
    <row r="92" spans="2:13">
      <c r="B92" s="36" t="s">
        <v>8436</v>
      </c>
      <c r="C92" s="37">
        <v>5</v>
      </c>
      <c r="D92" s="38">
        <v>394.26600000000002</v>
      </c>
      <c r="E92" s="38">
        <v>243.61600000000001</v>
      </c>
      <c r="F92" s="39">
        <v>1.6183912386706949</v>
      </c>
      <c r="G92" s="38">
        <v>8.76</v>
      </c>
      <c r="H92" s="38">
        <v>-2.0200000000386353E-2</v>
      </c>
      <c r="I92" s="39">
        <v>1.7551893721658003E-2</v>
      </c>
      <c r="J92" s="39">
        <v>7.6115496138828051E-2</v>
      </c>
      <c r="K92" s="40">
        <v>1.0789829296784386</v>
      </c>
      <c r="L92" s="41">
        <f t="shared" si="1"/>
        <v>0.92679872173512767</v>
      </c>
      <c r="M92" s="89">
        <v>3.4434114836931928E-2</v>
      </c>
    </row>
    <row r="93" spans="2:13">
      <c r="B93" s="36" t="s">
        <v>8437</v>
      </c>
      <c r="C93" s="37">
        <v>38</v>
      </c>
      <c r="D93" s="38">
        <v>412.60900000000004</v>
      </c>
      <c r="E93" s="38">
        <v>335.01199999999989</v>
      </c>
      <c r="F93" s="39">
        <v>1.2316245388224905</v>
      </c>
      <c r="G93" s="38">
        <v>4.7799999999999994</v>
      </c>
      <c r="H93" s="38">
        <v>-5.0200000000074851E-2</v>
      </c>
      <c r="I93" s="39">
        <v>1.1583083397924708E-2</v>
      </c>
      <c r="J93" s="39">
        <v>0.30380125344752773</v>
      </c>
      <c r="K93" s="40">
        <v>1.5809663907316838</v>
      </c>
      <c r="L93" s="41">
        <f t="shared" si="1"/>
        <v>0.63252451529800835</v>
      </c>
      <c r="M93" s="89">
        <v>2.4630860304572632E-2</v>
      </c>
    </row>
    <row r="94" spans="2:13">
      <c r="B94" s="36" t="s">
        <v>8438</v>
      </c>
      <c r="C94" s="37">
        <v>1</v>
      </c>
      <c r="D94" s="38">
        <v>69.8</v>
      </c>
      <c r="E94" s="38">
        <v>68.2</v>
      </c>
      <c r="F94" s="39">
        <v>1.0234604105571847</v>
      </c>
      <c r="G94" s="38">
        <v>0</v>
      </c>
      <c r="H94" s="38">
        <v>0</v>
      </c>
      <c r="I94" s="39">
        <v>1.6323199347071968E-3</v>
      </c>
      <c r="J94" s="39">
        <v>1.3160349118764644E-2</v>
      </c>
      <c r="K94" s="40">
        <v>0.85427924002091704</v>
      </c>
      <c r="L94" s="41">
        <f t="shared" si="1"/>
        <v>1.1705774331769023</v>
      </c>
      <c r="M94" s="89">
        <v>5.1507756667247204E-4</v>
      </c>
    </row>
    <row r="95" spans="2:13">
      <c r="B95" s="36" t="s">
        <v>8439</v>
      </c>
      <c r="C95" s="37">
        <v>12</v>
      </c>
      <c r="D95" s="38">
        <v>39.138999999999996</v>
      </c>
      <c r="E95" s="38">
        <v>24.734999999999996</v>
      </c>
      <c r="F95" s="39">
        <v>1.5823327269051952</v>
      </c>
      <c r="G95" s="38">
        <v>0</v>
      </c>
      <c r="H95" s="38">
        <v>0</v>
      </c>
      <c r="I95" s="39">
        <v>2.3913404389547425E-2</v>
      </c>
      <c r="J95" s="39">
        <v>0.39030082429653307</v>
      </c>
      <c r="K95" s="40">
        <v>2.4414306327923612</v>
      </c>
      <c r="L95" s="41">
        <f t="shared" si="1"/>
        <v>0.40959590928711348</v>
      </c>
      <c r="M95" s="89">
        <v>9.9366887233555121E-2</v>
      </c>
    </row>
    <row r="96" spans="2:13">
      <c r="B96" s="36" t="s">
        <v>8440</v>
      </c>
      <c r="C96" s="37">
        <v>0</v>
      </c>
      <c r="D96" s="38">
        <v>0</v>
      </c>
      <c r="E96" s="38">
        <v>0</v>
      </c>
      <c r="F96" s="39" t="s">
        <v>8358</v>
      </c>
      <c r="G96" s="38">
        <v>0</v>
      </c>
      <c r="H96" s="38">
        <v>0</v>
      </c>
      <c r="I96" s="39" t="s">
        <v>8358</v>
      </c>
      <c r="J96" s="39" t="s">
        <v>8358</v>
      </c>
      <c r="K96" s="40" t="s">
        <v>8358</v>
      </c>
      <c r="L96" s="40" t="s">
        <v>8358</v>
      </c>
      <c r="M96" s="89" t="s">
        <v>8358</v>
      </c>
    </row>
    <row r="97" spans="2:13" ht="15" thickBot="1">
      <c r="B97" s="42" t="s">
        <v>8441</v>
      </c>
      <c r="C97" s="43">
        <v>1</v>
      </c>
      <c r="D97" s="44">
        <v>0.33100000000000002</v>
      </c>
      <c r="E97" s="44">
        <v>1.1499999999999999</v>
      </c>
      <c r="F97" s="45">
        <v>0.28782608695652179</v>
      </c>
      <c r="G97" s="44">
        <v>0</v>
      </c>
      <c r="H97" s="44">
        <v>1.2620000000000005</v>
      </c>
      <c r="I97" s="45">
        <v>1.1937483158178401E-3</v>
      </c>
      <c r="J97" s="45">
        <v>2.1168747151279928E-2</v>
      </c>
      <c r="K97" s="46">
        <v>1.5152257527131978</v>
      </c>
      <c r="L97" s="47">
        <f t="shared" si="1"/>
        <v>0.65996766370250581</v>
      </c>
      <c r="M97" s="89">
        <v>0.15376352282718506</v>
      </c>
    </row>
    <row r="98" spans="2:13">
      <c r="B98" s="48" t="s">
        <v>8442</v>
      </c>
      <c r="C98" s="49">
        <v>4149</v>
      </c>
      <c r="D98" s="50">
        <v>91128.195999999996</v>
      </c>
      <c r="E98" s="50">
        <v>56787.84999999978</v>
      </c>
      <c r="F98" s="51">
        <v>1.6047129095396349</v>
      </c>
      <c r="G98" s="50">
        <v>7200.6379999999963</v>
      </c>
      <c r="H98" s="50">
        <v>290.68879999994533</v>
      </c>
      <c r="I98" s="51">
        <v>2.4042222648084761E-2</v>
      </c>
      <c r="J98" s="51">
        <v>0.35915811387293384</v>
      </c>
      <c r="K98" s="52">
        <v>0.92986384073918371</v>
      </c>
      <c r="L98" s="53">
        <f t="shared" si="1"/>
        <v>1.0754262680061442</v>
      </c>
      <c r="M98" s="53">
        <v>4.5696556435610526E-2</v>
      </c>
    </row>
    <row r="99" spans="2:13" ht="15" thickBot="1">
      <c r="B99" s="54" t="s">
        <v>8443</v>
      </c>
      <c r="C99" s="55">
        <v>3577</v>
      </c>
      <c r="D99" s="56">
        <v>87192.377000000008</v>
      </c>
      <c r="E99" s="56">
        <v>57704.895999999782</v>
      </c>
      <c r="F99" s="57">
        <v>1.5110048374404892</v>
      </c>
      <c r="G99" s="56">
        <v>6627.3379999999952</v>
      </c>
      <c r="H99" s="56">
        <v>288.54959999994026</v>
      </c>
      <c r="I99" s="57">
        <v>2.5165026512248102E-2</v>
      </c>
      <c r="J99" s="57">
        <v>0.32789454018099928</v>
      </c>
      <c r="K99" s="58">
        <v>1.2945771705117866</v>
      </c>
      <c r="L99" s="59">
        <f t="shared" si="1"/>
        <v>0.77245298525129169</v>
      </c>
      <c r="M99" s="59">
        <v>7.0760858358327683E-2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Data Room&gt;</vt:lpstr>
      <vt:lpstr>Data Sheet</vt:lpstr>
      <vt:lpstr>Profit &amp; Loss</vt:lpstr>
      <vt:lpstr>Quarters</vt:lpstr>
      <vt:lpstr>Balance Sheet</vt:lpstr>
      <vt:lpstr>Cash Flow</vt:lpstr>
      <vt:lpstr>Raw FS</vt:lpstr>
      <vt:lpstr>List of Stocks</vt:lpstr>
      <vt:lpstr>SectorData</vt:lpstr>
      <vt:lpstr>'Raw FS'!Print_Area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Devesh</cp:lastModifiedBy>
  <cp:lastPrinted>2025-05-27T20:09:47Z</cp:lastPrinted>
  <dcterms:created xsi:type="dcterms:W3CDTF">2012-08-17T09:55:37Z</dcterms:created>
  <dcterms:modified xsi:type="dcterms:W3CDTF">2025-05-28T18:20:58Z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9eed6f-34eb-4453-9f97-09510b9b219f_Enabled">
    <vt:lpwstr>true</vt:lpwstr>
  </property>
  <property fmtid="{D5CDD505-2E9C-101B-9397-08002B2CF9AE}" pid="3" name="MSIP_Label_929eed6f-34eb-4453-9f97-09510b9b219f_SetDate">
    <vt:lpwstr>2025-05-24T13:23:09Z</vt:lpwstr>
  </property>
  <property fmtid="{D5CDD505-2E9C-101B-9397-08002B2CF9AE}" pid="4" name="MSIP_Label_929eed6f-34eb-4453-9f97-09510b9b219f_Method">
    <vt:lpwstr>Standard</vt:lpwstr>
  </property>
  <property fmtid="{D5CDD505-2E9C-101B-9397-08002B2CF9AE}" pid="5" name="MSIP_Label_929eed6f-34eb-4453-9f97-09510b9b219f_Name">
    <vt:lpwstr>Amazon Pending_Classification</vt:lpwstr>
  </property>
  <property fmtid="{D5CDD505-2E9C-101B-9397-08002B2CF9AE}" pid="6" name="MSIP_Label_929eed6f-34eb-4453-9f97-09510b9b219f_SiteId">
    <vt:lpwstr>5280104a-472d-4538-9ccf-1e1d0efe8b1b</vt:lpwstr>
  </property>
  <property fmtid="{D5CDD505-2E9C-101B-9397-08002B2CF9AE}" pid="7" name="MSIP_Label_929eed6f-34eb-4453-9f97-09510b9b219f_ActionId">
    <vt:lpwstr>2e01bd76-5976-4353-9024-098857754aa3</vt:lpwstr>
  </property>
  <property fmtid="{D5CDD505-2E9C-101B-9397-08002B2CF9AE}" pid="8" name="MSIP_Label_929eed6f-34eb-4453-9f97-09510b9b219f_ContentBits">
    <vt:lpwstr>0</vt:lpwstr>
  </property>
  <property fmtid="{D5CDD505-2E9C-101B-9397-08002B2CF9AE}" pid="9" name="MSIP_Label_929eed6f-34eb-4453-9f97-09510b9b219f_Tag">
    <vt:lpwstr>10, 3, 0, 1</vt:lpwstr>
  </property>
</Properties>
</file>