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ip\Desktop\Healthcare Projects\Healthcare Sales Project (using Excel)\"/>
    </mc:Choice>
  </mc:AlternateContent>
  <xr:revisionPtr revIDLastSave="0" documentId="13_ncr:1_{895B28D8-34AF-4D8C-B7C6-F200DBD4DDF2}" xr6:coauthVersionLast="47" xr6:coauthVersionMax="47" xr10:uidLastSave="{00000000-0000-0000-0000-000000000000}"/>
  <bookViews>
    <workbookView xWindow="-98" yWindow="-98" windowWidth="19396" windowHeight="11596" tabRatio="764" firstSheet="3" activeTab="5" xr2:uid="{51C3E90E-3E90-4500-B10F-1D8B2A75542D}"/>
  </bookViews>
  <sheets>
    <sheet name="Revenue" sheetId="1" state="hidden" r:id="rId1"/>
    <sheet name="Revenue Targets" sheetId="8" state="hidden" r:id="rId2"/>
    <sheet name="Covered Lives Targets" sheetId="9" state="hidden" r:id="rId3"/>
    <sheet name="Revenue Analysis" sheetId="10" r:id="rId4"/>
    <sheet name="Covered Lives Analysis" sheetId="11" r:id="rId5"/>
    <sheet name="Dashboard" sheetId="13" r:id="rId6"/>
  </sheets>
  <definedNames>
    <definedName name="_xlnm._FilterDatabase" localSheetId="0" hidden="1">Revenue!$A$1:$F$955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0" l="1"/>
  <c r="E24" i="10"/>
  <c r="E25" i="10"/>
  <c r="E26" i="10"/>
  <c r="E27" i="10"/>
  <c r="E28" i="10"/>
  <c r="E29" i="10"/>
  <c r="E30" i="10"/>
  <c r="E31" i="10"/>
  <c r="E32" i="10"/>
  <c r="C10" i="13" s="1"/>
  <c r="E22" i="10"/>
  <c r="F22" i="11"/>
  <c r="F23" i="11"/>
  <c r="F24" i="11"/>
  <c r="F25" i="11"/>
  <c r="F26" i="11"/>
  <c r="F27" i="11"/>
  <c r="F28" i="11"/>
  <c r="F29" i="11"/>
  <c r="F30" i="11"/>
  <c r="F31" i="11"/>
  <c r="F32" i="11"/>
  <c r="F21" i="11"/>
  <c r="E22" i="11"/>
  <c r="E23" i="11"/>
  <c r="E24" i="11"/>
  <c r="E25" i="11"/>
  <c r="E26" i="11"/>
  <c r="E27" i="11"/>
  <c r="E28" i="11"/>
  <c r="E29" i="11"/>
  <c r="E30" i="11"/>
  <c r="E31" i="11"/>
  <c r="E32" i="11"/>
  <c r="O10" i="13" s="1"/>
  <c r="E21" i="11"/>
  <c r="F21" i="10"/>
  <c r="F22" i="10"/>
  <c r="F23" i="10"/>
  <c r="F24" i="10"/>
  <c r="F25" i="10"/>
  <c r="F26" i="10"/>
  <c r="F27" i="10"/>
  <c r="F28" i="10"/>
  <c r="F29" i="10"/>
  <c r="F30" i="10"/>
  <c r="F31" i="10"/>
  <c r="F32" i="10"/>
  <c r="N5" i="1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M7" i="11"/>
  <c r="M8" i="11" s="1"/>
  <c r="M9" i="11" s="1"/>
  <c r="M10" i="11" s="1"/>
  <c r="M11" i="11" s="1"/>
  <c r="M12" i="11" s="1"/>
  <c r="M13" i="11" s="1"/>
  <c r="M14" i="11" s="1"/>
  <c r="M15" i="11" s="1"/>
  <c r="M16" i="11" s="1"/>
  <c r="M6" i="11"/>
  <c r="M5" i="11"/>
  <c r="M6" i="10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L6" i="10"/>
  <c r="L5" i="1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6" i="11"/>
  <c r="G5" i="1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5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5" i="11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M5" i="10"/>
  <c r="L5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F5" i="10"/>
  <c r="E5" i="10"/>
  <c r="E6" i="10" s="1"/>
  <c r="G24" i="11" l="1"/>
  <c r="H24" i="11" s="1"/>
  <c r="G30" i="11"/>
  <c r="H30" i="11" s="1"/>
  <c r="G22" i="11"/>
  <c r="H22" i="11" s="1"/>
  <c r="G25" i="11"/>
  <c r="H25" i="11" s="1"/>
  <c r="G31" i="11"/>
  <c r="H31" i="11" s="1"/>
  <c r="G32" i="11"/>
  <c r="G29" i="11"/>
  <c r="H29" i="11" s="1"/>
  <c r="G26" i="11"/>
  <c r="H26" i="11" s="1"/>
  <c r="G23" i="11"/>
  <c r="H23" i="11" s="1"/>
  <c r="G28" i="11"/>
  <c r="H28" i="11" s="1"/>
  <c r="G21" i="11"/>
  <c r="H21" i="11" s="1"/>
  <c r="G27" i="11"/>
  <c r="H27" i="11" s="1"/>
  <c r="G22" i="10"/>
  <c r="H22" i="10" s="1"/>
  <c r="E7" i="10"/>
  <c r="L7" i="10"/>
  <c r="E21" i="10"/>
  <c r="G21" i="10" s="1"/>
  <c r="H21" i="10" s="1"/>
  <c r="H32" i="11" l="1"/>
  <c r="U10" i="13" s="1"/>
  <c r="R10" i="13"/>
  <c r="E8" i="10"/>
  <c r="G23" i="10"/>
  <c r="H23" i="10" s="1"/>
  <c r="L8" i="10"/>
  <c r="E9" i="10" l="1"/>
  <c r="G24" i="10"/>
  <c r="H24" i="10" s="1"/>
  <c r="L9" i="10"/>
  <c r="L10" i="10" l="1"/>
  <c r="E10" i="10"/>
  <c r="G25" i="10"/>
  <c r="H25" i="10" s="1"/>
  <c r="E11" i="10" l="1"/>
  <c r="G26" i="10"/>
  <c r="H26" i="10" s="1"/>
  <c r="L11" i="10"/>
  <c r="L12" i="10" l="1"/>
  <c r="E12" i="10"/>
  <c r="G27" i="10"/>
  <c r="H27" i="10" s="1"/>
  <c r="E13" i="10" l="1"/>
  <c r="G28" i="10"/>
  <c r="H28" i="10" s="1"/>
  <c r="L13" i="10"/>
  <c r="L14" i="10" l="1"/>
  <c r="E14" i="10"/>
  <c r="G29" i="10"/>
  <c r="H29" i="10" s="1"/>
  <c r="E15" i="10" l="1"/>
  <c r="G30" i="10"/>
  <c r="H30" i="10" s="1"/>
  <c r="L15" i="10"/>
  <c r="L16" i="10" l="1"/>
  <c r="E16" i="10"/>
  <c r="G32" i="10" s="1"/>
  <c r="G31" i="10"/>
  <c r="H31" i="10" s="1"/>
  <c r="H32" i="10" l="1"/>
  <c r="I10" i="13" s="1"/>
  <c r="F10" i="13"/>
</calcChain>
</file>

<file path=xl/sharedStrings.xml><?xml version="1.0" encoding="utf-8"?>
<sst xmlns="http://schemas.openxmlformats.org/spreadsheetml/2006/main" count="4025" uniqueCount="970">
  <si>
    <t>Account Name</t>
  </si>
  <si>
    <t>Month</t>
  </si>
  <si>
    <t>Amount</t>
  </si>
  <si>
    <t>Quarter</t>
  </si>
  <si>
    <t>Booking Type</t>
  </si>
  <si>
    <t>Luettgen LLC</t>
  </si>
  <si>
    <t>January</t>
  </si>
  <si>
    <t>Q1</t>
  </si>
  <si>
    <t>New Booking</t>
  </si>
  <si>
    <t>Ankunding-West</t>
  </si>
  <si>
    <t>February</t>
  </si>
  <si>
    <t>Terry-Gulgowski</t>
  </si>
  <si>
    <t>March</t>
  </si>
  <si>
    <t>Yundt, Cassin and Wintheiser</t>
  </si>
  <si>
    <t>April</t>
  </si>
  <si>
    <t>Q2</t>
  </si>
  <si>
    <t>Roob, Pfeffer and Larkin</t>
  </si>
  <si>
    <t>May</t>
  </si>
  <si>
    <t>Grimes-Kunde</t>
  </si>
  <si>
    <t>June</t>
  </si>
  <si>
    <t>Hermann-Kunze</t>
  </si>
  <si>
    <t>July</t>
  </si>
  <si>
    <t>Q3</t>
  </si>
  <si>
    <t>Schaefer Group</t>
  </si>
  <si>
    <t>August</t>
  </si>
  <si>
    <t>Hills Inc</t>
  </si>
  <si>
    <t>September</t>
  </si>
  <si>
    <t>Keebler and Sons</t>
  </si>
  <si>
    <t>October</t>
  </si>
  <si>
    <t>Q4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</si>
  <si>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</si>
  <si>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</si>
  <si>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</si>
  <si>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</si>
  <si>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</si>
  <si>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</si>
  <si>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</si>
  <si>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</si>
  <si>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</si>
  <si>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</si>
  <si>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</si>
  <si>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</si>
  <si>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</si>
  <si>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</si>
  <si>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</si>
  <si>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</si>
  <si>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</si>
  <si>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</si>
  <si>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</si>
  <si>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</si>
  <si>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</si>
  <si>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</si>
  <si>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</si>
  <si>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</si>
  <si>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</si>
  <si>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</si>
  <si>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</si>
  <si>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</si>
  <si>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</si>
  <si>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</si>
  <si>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</si>
  <si>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</si>
  <si>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</si>
  <si>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</si>
  <si>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</si>
  <si>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</si>
  <si>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</si>
  <si>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</si>
  <si>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</si>
  <si>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</si>
  <si>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</si>
  <si>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</si>
  <si>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</si>
  <si>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</si>
  <si>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</si>
  <si>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</si>
  <si>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</si>
  <si>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</si>
  <si>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</si>
  <si>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</si>
  <si>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</si>
  <si>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</si>
  <si>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</si>
  <si>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</si>
  <si>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</si>
  <si>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</si>
  <si>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</si>
  <si>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</si>
  <si>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</si>
  <si>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</si>
  <si>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</si>
  <si>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</si>
  <si>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</si>
  <si>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</si>
  <si>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</si>
  <si>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</si>
  <si>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</si>
  <si>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</si>
  <si>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</si>
  <si>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</si>
  <si>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</si>
  <si>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</si>
  <si>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</si>
  <si>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</si>
  <si>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</si>
  <si>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</si>
  <si>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</si>
  <si>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</si>
  <si>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</si>
  <si>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</si>
  <si>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</si>
  <si>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</si>
  <si>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</si>
  <si>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</si>
  <si>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</si>
  <si>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</si>
  <si>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</si>
  <si>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</si>
  <si>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</si>
  <si>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</si>
  <si>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</si>
  <si>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</si>
  <si>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</si>
  <si>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</si>
  <si>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</si>
  <si>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</si>
  <si>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</si>
  <si>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</si>
  <si>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</si>
  <si>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</si>
  <si>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</si>
  <si>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</si>
  <si>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</si>
  <si>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</si>
  <si>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</si>
  <si>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</si>
  <si>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</si>
  <si>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</si>
  <si>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</si>
  <si>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</si>
  <si>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</si>
  <si>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</si>
  <si>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</si>
  <si>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</si>
  <si>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</si>
  <si>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</si>
  <si>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</si>
  <si>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</si>
  <si>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</si>
  <si>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</si>
  <si>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</si>
  <si>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</si>
  <si>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</si>
  <si>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</si>
  <si>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</si>
  <si>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</si>
  <si>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</si>
  <si>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</si>
  <si>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</si>
  <si>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</si>
  <si>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</si>
  <si>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</si>
  <si>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</si>
  <si>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</si>
  <si>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</si>
  <si>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</si>
  <si>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</si>
  <si>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</si>
  <si>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</si>
  <si>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</si>
  <si>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</si>
  <si>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</si>
  <si>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</si>
  <si>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</si>
  <si>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</si>
  <si>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</si>
  <si>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</si>
  <si>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</si>
  <si>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</si>
  <si>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</si>
  <si>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</si>
  <si>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</si>
  <si>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</si>
  <si>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</si>
  <si>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</si>
  <si>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</si>
  <si>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</si>
  <si>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</si>
  <si>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</si>
  <si>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</si>
  <si>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</si>
  <si>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</si>
  <si>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</si>
  <si>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</si>
  <si>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</si>
  <si>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</si>
  <si>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</si>
  <si>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</si>
  <si>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</si>
  <si>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</si>
  <si>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</si>
  <si>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</si>
  <si>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</si>
  <si>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</si>
  <si>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</si>
  <si>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</si>
  <si>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</si>
  <si>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</si>
  <si>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</si>
  <si>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</si>
  <si>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</si>
  <si>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</si>
  <si>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</si>
  <si>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</si>
  <si>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</si>
  <si>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</si>
  <si>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</si>
  <si>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</si>
  <si>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</si>
  <si>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</si>
  <si>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</si>
  <si>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</si>
  <si>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</si>
  <si>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</si>
  <si>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</si>
  <si>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</si>
  <si>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</si>
  <si>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</si>
  <si>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</si>
  <si>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</si>
  <si>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</si>
  <si>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</si>
  <si>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</si>
  <si>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</si>
  <si>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</si>
  <si>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</si>
  <si>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</si>
  <si>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</si>
  <si>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</si>
  <si>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</si>
  <si>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</si>
  <si>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</si>
  <si>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</si>
  <si>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</si>
  <si>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</si>
  <si>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</si>
  <si>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</si>
  <si>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</si>
  <si>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</si>
  <si>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</si>
  <si>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</si>
  <si>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</si>
  <si>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</si>
  <si>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</si>
  <si>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</si>
  <si>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</si>
  <si>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</si>
  <si>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</si>
  <si>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</si>
  <si>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</si>
  <si>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</si>
  <si>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</si>
  <si>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</si>
  <si>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</si>
  <si>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</si>
  <si>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</si>
  <si>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</si>
  <si>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</si>
  <si>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</si>
  <si>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</si>
  <si>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</si>
  <si>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</si>
  <si>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</si>
  <si>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</si>
  <si>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</si>
  <si>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</si>
  <si>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</si>
  <si>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</si>
  <si>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</si>
  <si>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</si>
  <si>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</si>
  <si>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</si>
  <si>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</si>
  <si>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</si>
  <si>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</si>
  <si>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</si>
  <si>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</si>
  <si>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</si>
  <si>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</si>
  <si>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</si>
  <si>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</si>
  <si>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</si>
  <si>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</si>
  <si>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</si>
  <si>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</si>
  <si>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</si>
  <si>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</si>
  <si>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</si>
  <si>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</si>
  <si>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</si>
  <si>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</si>
  <si>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</si>
  <si>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</si>
  <si>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</si>
  <si>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</si>
  <si>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</si>
  <si>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</si>
  <si>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</si>
  <si>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</si>
  <si>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</si>
  <si>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</si>
  <si>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</si>
  <si>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</si>
  <si>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</si>
  <si>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</si>
  <si>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</si>
  <si>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</si>
  <si>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</si>
  <si>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</si>
  <si>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</si>
  <si>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</si>
  <si>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</si>
  <si>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</si>
  <si>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</si>
  <si>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</si>
  <si>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</si>
  <si>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</si>
  <si>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</si>
  <si>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</si>
  <si>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</si>
  <si>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</si>
  <si>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</si>
  <si>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</si>
  <si>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</si>
  <si>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</si>
  <si>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</si>
  <si>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</si>
  <si>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</si>
  <si>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</si>
  <si>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</si>
  <si>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</si>
  <si>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</si>
  <si>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</si>
  <si>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</si>
  <si>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</si>
  <si>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</si>
  <si>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</si>
  <si>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</si>
  <si>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</si>
  <si>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</si>
  <si>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</si>
  <si>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</si>
  <si>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</si>
  <si>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</si>
  <si>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</si>
  <si>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</si>
  <si>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</si>
  <si>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</si>
  <si>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</si>
  <si>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</si>
  <si>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</si>
  <si>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</si>
  <si>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</si>
  <si>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</si>
  <si>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</si>
  <si>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</si>
  <si>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</si>
  <si>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</si>
  <si>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</si>
  <si>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</si>
  <si>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</si>
  <si>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</si>
  <si>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</si>
  <si>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</si>
  <si>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</si>
  <si>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</si>
  <si>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</si>
  <si>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</si>
  <si>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</si>
  <si>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</si>
  <si>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</si>
  <si>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</si>
  <si>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</si>
  <si>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</si>
  <si>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</si>
  <si>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</si>
  <si>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</si>
  <si>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</si>
  <si>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</si>
  <si>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</si>
  <si>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</si>
  <si>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</si>
  <si>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</si>
  <si>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</si>
  <si>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</si>
  <si>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</si>
  <si>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</si>
  <si>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</si>
  <si>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</si>
  <si>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</si>
  <si>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</si>
  <si>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</si>
  <si>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</si>
  <si>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</si>
  <si>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</si>
  <si>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</si>
  <si>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</si>
  <si>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</si>
  <si>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</si>
  <si>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</si>
  <si>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</si>
  <si>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</si>
  <si>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</si>
  <si>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</si>
  <si>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</si>
  <si>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</si>
  <si>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</si>
  <si>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</si>
  <si>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</si>
  <si>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</si>
  <si>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</si>
  <si>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</si>
  <si>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</si>
  <si>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</si>
  <si>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</si>
  <si>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</si>
  <si>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</si>
  <si>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</si>
  <si>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</si>
  <si>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</si>
  <si>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</si>
  <si>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</si>
  <si>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</si>
  <si>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</si>
  <si>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</si>
  <si>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</si>
  <si>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</si>
  <si>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</si>
  <si>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</si>
  <si>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</si>
  <si>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</si>
  <si>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</si>
  <si>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</si>
  <si>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</si>
  <si>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</si>
  <si>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</si>
  <si>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</si>
  <si>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</si>
  <si>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</si>
  <si>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</si>
  <si>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</si>
  <si>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</si>
  <si>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</si>
  <si>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</si>
  <si>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</si>
  <si>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</si>
  <si>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</si>
  <si>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</si>
  <si>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</si>
  <si>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</si>
  <si>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</si>
  <si>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</si>
  <si>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</si>
  <si>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</si>
  <si>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</si>
  <si>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</si>
  <si>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</si>
  <si>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</si>
  <si>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</si>
  <si>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</si>
  <si>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</si>
  <si>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</si>
  <si>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</si>
  <si>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</si>
  <si>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</si>
  <si>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</si>
  <si>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</si>
  <si>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</si>
  <si>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</si>
  <si>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</si>
  <si>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</si>
  <si>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</si>
  <si>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</si>
  <si>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</si>
  <si>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</si>
  <si>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</si>
  <si>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</si>
  <si>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</si>
  <si>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</si>
  <si>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</si>
  <si>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</si>
  <si>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</si>
  <si>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</si>
  <si>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</si>
  <si>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</si>
  <si>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</si>
  <si>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</si>
  <si>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</si>
  <si>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</si>
  <si>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</si>
  <si>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</si>
  <si>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</si>
  <si>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</si>
  <si>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</si>
  <si>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</si>
  <si>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</si>
  <si>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</si>
  <si>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</si>
  <si>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</si>
  <si>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</si>
  <si>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</si>
  <si>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</si>
  <si>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</si>
  <si>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</si>
  <si>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</si>
  <si>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</si>
  <si>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</si>
  <si>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</si>
  <si>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</si>
  <si>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</si>
  <si>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</si>
  <si>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</si>
  <si>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</si>
  <si>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</si>
  <si>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</si>
  <si>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</si>
  <si>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</si>
  <si>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</si>
  <si>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</si>
  <si>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</si>
  <si>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</si>
  <si>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</si>
  <si>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</si>
  <si>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</si>
  <si>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</si>
  <si>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</si>
  <si>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</si>
  <si>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</si>
  <si>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</si>
  <si>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</si>
  <si>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</si>
  <si>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</si>
  <si>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</si>
  <si>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</si>
  <si>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</si>
  <si>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</si>
  <si>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</si>
  <si>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</si>
  <si>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</si>
  <si>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</si>
  <si>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</si>
  <si>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</si>
  <si>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</si>
  <si>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</si>
  <si>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</si>
  <si>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</si>
  <si>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</si>
  <si>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</si>
  <si>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</si>
  <si>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</si>
  <si>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</si>
  <si>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</si>
  <si>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</si>
  <si>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</si>
  <si>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</si>
  <si>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</si>
  <si>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</si>
  <si>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</si>
  <si>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</si>
  <si>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</si>
  <si>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</si>
  <si>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</si>
  <si>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</si>
  <si>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</si>
  <si>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</si>
  <si>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</si>
  <si>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</si>
  <si>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</si>
  <si>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</si>
  <si>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</si>
  <si>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</si>
  <si>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</si>
  <si>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</si>
  <si>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</si>
  <si>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</si>
  <si>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</si>
  <si>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</si>
  <si>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</si>
  <si>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</si>
  <si>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</si>
  <si>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</si>
  <si>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</si>
  <si>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</si>
  <si>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</si>
  <si>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</si>
  <si>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</si>
  <si>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</si>
  <si>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</si>
  <si>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</si>
  <si>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</si>
  <si>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</si>
  <si>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</si>
  <si>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</si>
  <si>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</si>
  <si>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</si>
  <si>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</si>
  <si>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</si>
  <si>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</si>
  <si>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</si>
  <si>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</si>
  <si>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</si>
  <si>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</si>
  <si>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</si>
  <si>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</si>
  <si>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</si>
  <si>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</si>
  <si>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</si>
  <si>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</si>
  <si>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</si>
  <si>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</si>
  <si>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</si>
  <si>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</si>
  <si>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</si>
  <si>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</si>
  <si>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</si>
  <si>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</si>
  <si>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</si>
  <si>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</si>
  <si>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</si>
  <si>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</si>
  <si>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</si>
  <si>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</si>
  <si>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</si>
  <si>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</si>
  <si>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</si>
  <si>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</si>
  <si>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</si>
  <si>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</si>
  <si>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</si>
  <si>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</si>
  <si>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</si>
  <si>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</si>
  <si>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</si>
  <si>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</si>
  <si>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</si>
  <si>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</si>
  <si>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</si>
  <si>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</si>
  <si>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</si>
  <si>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</si>
  <si>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</si>
  <si>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</si>
  <si>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</si>
  <si>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</si>
  <si>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</si>
  <si>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</si>
  <si>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</si>
  <si>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</si>
  <si>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</si>
  <si>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</si>
  <si>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</si>
  <si>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</si>
  <si>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</si>
  <si>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</si>
  <si>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</si>
  <si>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</si>
  <si>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</si>
  <si>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</si>
  <si>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</si>
  <si>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</si>
  <si>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</si>
  <si>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</si>
  <si>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</si>
  <si>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</si>
  <si>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</si>
  <si>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</si>
  <si>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</si>
  <si>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</si>
  <si>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</si>
  <si>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</si>
  <si>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</si>
  <si>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</si>
  <si>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</si>
  <si>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</si>
  <si>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</si>
  <si>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</si>
  <si>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</si>
  <si>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</si>
  <si>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</si>
  <si>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</si>
  <si>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</si>
  <si>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</si>
  <si>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</si>
  <si>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</si>
  <si>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</si>
  <si>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</si>
  <si>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</si>
  <si>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</si>
  <si>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</si>
  <si>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</si>
  <si>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</si>
  <si>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</si>
  <si>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</si>
  <si>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</si>
  <si>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</si>
  <si>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</si>
  <si>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</si>
  <si>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</si>
  <si>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</si>
  <si>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</si>
  <si>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</si>
  <si>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</si>
  <si>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</si>
  <si>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</si>
  <si>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</si>
  <si>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</si>
  <si>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</si>
  <si>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</si>
  <si>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</si>
  <si>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</si>
  <si>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</si>
  <si>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</si>
  <si>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</si>
  <si>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</si>
  <si>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</si>
  <si>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</si>
  <si>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</si>
  <si>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</si>
  <si>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</si>
  <si>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</si>
  <si>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</si>
  <si>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</si>
  <si>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</si>
  <si>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</si>
  <si>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</si>
  <si>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</si>
  <si>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</si>
  <si>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</si>
  <si>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</si>
  <si>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</si>
  <si>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</si>
  <si>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</si>
  <si>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</si>
  <si>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</si>
  <si>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</si>
  <si>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</si>
  <si>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</si>
  <si>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</si>
  <si>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</si>
  <si>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</si>
  <si>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</si>
  <si>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</si>
  <si>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</si>
  <si>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</si>
  <si>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</si>
  <si>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</si>
  <si>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</si>
  <si>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</si>
  <si>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</si>
  <si>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</si>
  <si>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</si>
  <si>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</si>
  <si>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</si>
  <si>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</si>
  <si>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</si>
  <si>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</si>
  <si>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</si>
  <si>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</si>
  <si>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</si>
  <si>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</si>
  <si>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</si>
  <si>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</si>
  <si>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</si>
  <si>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</si>
  <si>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</si>
  <si>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</si>
  <si>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</si>
  <si>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</si>
  <si>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</si>
  <si>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</si>
  <si>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</si>
  <si>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</si>
  <si>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</si>
  <si>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</si>
  <si>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</si>
  <si>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</si>
  <si>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</si>
  <si>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</si>
  <si>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</si>
  <si>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</si>
  <si>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</si>
  <si>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</si>
  <si>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</si>
  <si>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</si>
  <si>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</si>
  <si>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</si>
  <si>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</si>
  <si>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</si>
  <si>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</si>
  <si>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</si>
  <si>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</si>
  <si>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</si>
  <si>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</si>
  <si>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</si>
  <si>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</si>
  <si>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</si>
  <si>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</si>
  <si>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</si>
  <si>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</si>
  <si>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</si>
  <si>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</si>
  <si>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</si>
  <si>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</si>
  <si>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</si>
  <si>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</si>
  <si>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</si>
  <si>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</si>
  <si>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</si>
  <si>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</si>
  <si>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</si>
  <si>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</si>
  <si>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</si>
  <si>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</si>
  <si>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</si>
  <si>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</si>
  <si>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</si>
  <si>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</si>
  <si>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</si>
  <si>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</si>
  <si>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</si>
  <si>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</si>
  <si>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</si>
  <si>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</si>
  <si>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</si>
  <si>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</si>
  <si>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</si>
  <si>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</si>
  <si>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</si>
  <si>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</si>
  <si>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</si>
  <si>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</si>
  <si>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</si>
  <si>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</si>
  <si>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</si>
  <si>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</si>
  <si>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</si>
  <si>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</si>
  <si>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</si>
  <si>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</si>
  <si>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</si>
  <si>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</si>
  <si>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</si>
  <si>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</si>
  <si>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</si>
  <si>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</si>
  <si>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</si>
  <si>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</si>
  <si>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</si>
  <si>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</si>
  <si>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</si>
  <si>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</si>
  <si>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</si>
  <si>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</si>
  <si>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</si>
  <si>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</si>
  <si>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</si>
  <si>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</si>
  <si>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</si>
  <si>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</si>
  <si>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</si>
  <si>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</si>
  <si>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</si>
  <si>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</si>
  <si>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</si>
  <si>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</si>
  <si>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</si>
  <si>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</si>
  <si>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</si>
  <si>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</si>
  <si>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</si>
  <si>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</si>
  <si>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</si>
  <si>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</si>
  <si>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</si>
  <si>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</si>
  <si>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</si>
  <si>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</si>
  <si>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</si>
  <si>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</si>
  <si>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</si>
  <si>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</si>
  <si>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</si>
  <si>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</si>
  <si>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</si>
  <si>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</si>
  <si>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</si>
  <si>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</si>
  <si>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</si>
  <si>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</si>
  <si>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</si>
  <si>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</si>
  <si>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</si>
  <si>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</si>
  <si>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</si>
  <si>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</si>
  <si>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</si>
  <si>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</si>
  <si>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</si>
  <si>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</si>
  <si>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</si>
  <si>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</si>
  <si>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</si>
  <si>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</si>
  <si>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</si>
  <si>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</si>
  <si>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</si>
  <si>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</si>
  <si>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</si>
  <si>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</si>
  <si>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</si>
  <si>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</si>
  <si>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</si>
  <si>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</si>
  <si>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</si>
  <si>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</si>
  <si>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</si>
  <si>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</si>
  <si>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</si>
  <si>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</si>
  <si>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</si>
  <si>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</si>
  <si>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</si>
  <si>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</si>
  <si>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</si>
  <si>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</si>
  <si>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</si>
  <si>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</si>
  <si>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</si>
  <si>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</si>
  <si>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</si>
  <si>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</si>
  <si>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</si>
  <si>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</si>
  <si>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</si>
  <si>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</si>
  <si>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</si>
  <si>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</si>
  <si>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</si>
  <si>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</si>
  <si>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</si>
  <si>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</si>
  <si>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</si>
  <si>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</si>
  <si>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</si>
  <si>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</si>
  <si>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Renewals</t>
  </si>
  <si>
    <t>Renewal</t>
  </si>
  <si>
    <t>Covered Lives</t>
  </si>
  <si>
    <t>Target</t>
  </si>
  <si>
    <t>Overall</t>
  </si>
  <si>
    <t>New Bookings</t>
  </si>
  <si>
    <t>Targets</t>
  </si>
  <si>
    <t>Revenue</t>
  </si>
  <si>
    <t>Filter By:</t>
  </si>
  <si>
    <t>Total Revenue</t>
  </si>
  <si>
    <t>Variance</t>
  </si>
  <si>
    <t>Variance %</t>
  </si>
  <si>
    <t>Total Covered Lives</t>
  </si>
  <si>
    <t>Chart</t>
  </si>
  <si>
    <t>Healthcare Business Insights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</si>
</sst>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%"/>
  </numFmts>
  <fonts count="10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8"/>
      <name val="Aptos Narrow"/>
      <family val="2"/>
    </font>
    <font>
      <b/>
      <sz val="28"/>
      <color theme="1"/>
      <name val="Aptos Narrow"/>
      <family val="2"/>
    </font>
    <font>
      <i/>
      <sz val="20"/>
      <color theme="1"/>
      <name val="Aptos Narrow"/>
      <family val="2"/>
    </font>
    <font>
      <b/>
      <sz val="30"/>
      <color theme="1"/>
      <name val="Aptos Narrow"/>
      <family val="2"/>
    </font>
    <font>
      <b/>
      <sz val="16"/>
      <color theme="1"/>
      <name val="Aptos Narrow"/>
      <family val="2"/>
    </font>
    <font>
      <b/>
      <sz val="24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horizontal="center" vertical="center"/>
    </xf>
    <xf numFmtId="166" fontId="0" fillId="0" borderId="0" xfId="1" applyNumberFormat="1" applyFont="1"/>
    <xf numFmtId="167" fontId="0" fillId="0" borderId="0" xfId="3" applyNumberFormat="1" applyFont="1"/>
    <xf numFmtId="0" fontId="3" fillId="0" borderId="0" xfId="0" applyFont="1" applyAlignment="1">
      <alignment horizontal="center"/>
    </xf>
    <xf numFmtId="167" fontId="9" fillId="0" borderId="0" xfId="3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indent="2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color rgb="FFCC0000"/>
      </font>
    </dxf>
    <dxf>
      <font>
        <color theme="6"/>
      </font>
    </dxf>
  </dxfs>
  <tableStyles count="1" defaultTableStyle="TableStyleMedium2" defaultPivotStyle="PivotStyleLight16">
    <tableStyle name="Invisible" pivot="0" table="0" count="0" xr9:uid="{9A39ADA7-C582-4BC9-B51E-C3061F058D77}"/>
  </tableStyles>
  <colors>
    <mruColors>
      <color rgb="FFCCECFF"/>
      <color rgb="FFCC00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Analysis'!$E$20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Analysis'!$E$21:$E$32</c:f>
              <c:numCache>
                <c:formatCode>_("$"* #,##0_);_("$"* \(#,##0\);_("$"* "-"??_);_(@_)</c:formatCode>
                <c:ptCount val="12"/>
                <c:pt idx="0">
                  <c:v>1986834</c:v>
                </c:pt>
                <c:pt idx="1">
                  <c:v>3542874</c:v>
                </c:pt>
                <c:pt idx="2">
                  <c:v>5655550</c:v>
                </c:pt>
                <c:pt idx="3">
                  <c:v>7686785</c:v>
                </c:pt>
                <c:pt idx="4">
                  <c:v>9450606</c:v>
                </c:pt>
                <c:pt idx="5">
                  <c:v>10464462</c:v>
                </c:pt>
                <c:pt idx="6">
                  <c:v>12102349</c:v>
                </c:pt>
                <c:pt idx="7">
                  <c:v>13436530</c:v>
                </c:pt>
                <c:pt idx="8">
                  <c:v>15424217</c:v>
                </c:pt>
                <c:pt idx="9">
                  <c:v>16769305</c:v>
                </c:pt>
                <c:pt idx="10">
                  <c:v>19437935</c:v>
                </c:pt>
                <c:pt idx="11">
                  <c:v>20894933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5-4F75-80DC-36B435F966CC}"/>
            </c:ext>
          </c:extLst>
        </c:ser>
        <c:ser>
          <c:idx val="1"/>
          <c:order val="1"/>
          <c:tx>
            <c:strRef>
              <c:f>'Revenue Analysis'!$F$20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Analysis'!$F$21:$F$32</c:f>
              <c:numCache>
                <c:formatCode>_("$"* #,##0_);_("$"* \(#,##0\);_("$"* "-"??_);_(@_)</c:formatCode>
                <c:ptCount val="12"/>
                <c:pt idx="0">
                  <c:v>1410000</c:v>
                </c:pt>
                <c:pt idx="1">
                  <c:v>3060000</c:v>
                </c:pt>
                <c:pt idx="2">
                  <c:v>4413000</c:v>
                </c:pt>
                <c:pt idx="3">
                  <c:v>5893000</c:v>
                </c:pt>
                <c:pt idx="4">
                  <c:v>7693000</c:v>
                </c:pt>
                <c:pt idx="5">
                  <c:v>9628000</c:v>
                </c:pt>
                <c:pt idx="6">
                  <c:v>10948000</c:v>
                </c:pt>
                <c:pt idx="7">
                  <c:v>12208000</c:v>
                </c:pt>
                <c:pt idx="8">
                  <c:v>14028000</c:v>
                </c:pt>
                <c:pt idx="9">
                  <c:v>16378000</c:v>
                </c:pt>
                <c:pt idx="10">
                  <c:v>18228000</c:v>
                </c:pt>
                <c:pt idx="11">
                  <c:v>20923000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5-4F75-80DC-36B435F9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6800"/>
        <c:axId val="430607280"/>
      </c:lineChart>
      <c:catAx>
        <c:axId val="4306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7280"/>
        <c:crosses val="autoZero"/>
        <c:auto val="1"/>
        <c:lblAlgn val="ctr"/>
        <c:lblOffset val="100"/>
        <c:noMultiLvlLbl val="0"/>
      </c:catAx>
      <c:valAx>
        <c:axId val="430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'Covered Lives Analysis'!$E$20</c:f>
              <c:strCache>
                <c:ptCount val="1"/>
                <c:pt idx="0">
                  <c:v>Covered Lives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Analysis'!$E$21:$E$32</c:f>
              <c:numCache>
                <c:formatCode>_(* #,##0_);_(* \(#,##0\);_(* "-"??_);_(@_)</c:formatCode>
                <c:ptCount val="12"/>
                <c:pt idx="0">
                  <c:v>584854</c:v>
                </c:pt>
                <c:pt idx="1">
                  <c:v>1021876.9166666667</c:v>
                </c:pt>
                <c:pt idx="2">
                  <c:v>1638339.8333333335</c:v>
                </c:pt>
                <c:pt idx="3">
                  <c:v>2234874.5833333335</c:v>
                </c:pt>
                <c:pt idx="4">
                  <c:v>2760486.416666667</c:v>
                </c:pt>
                <c:pt idx="5">
                  <c:v>3060521.8333333335</c:v>
                </c:pt>
                <c:pt idx="6">
                  <c:v>3531413.666666667</c:v>
                </c:pt>
                <c:pt idx="7">
                  <c:v>3921255.666666667</c:v>
                </c:pt>
                <c:pt idx="8">
                  <c:v>4486147.25</c:v>
                </c:pt>
                <c:pt idx="9">
                  <c:v>4879788.25</c:v>
                </c:pt>
                <c:pt idx="10">
                  <c:v>5677678.583333334</c:v>
                </c:pt>
                <c:pt idx="11">
                  <c:v>6091955.916666667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71D-A6C1-4D6026995939}"/>
            </c:ext>
          </c:extLst>
        </c:ser>
        <c:ser>
          <c:idx val="1"/>
          <c:order val="1"/>
          <c:tx>
            <c:strRef>
              <c:f>'Covered Lives Analysis'!$F$20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Analysis'!$F$21:$F$32</c:f>
              <c:numCache>
                <c:formatCode>_(* #,##0_);_(* \(#,##0\);_(* "-"??_);_(@_)</c:formatCode>
                <c:ptCount val="12"/>
                <c:pt idx="0">
                  <c:v>550000</c:v>
                </c:pt>
                <c:pt idx="1">
                  <c:v>1030000</c:v>
                </c:pt>
                <c:pt idx="2">
                  <c:v>1582000</c:v>
                </c:pt>
                <c:pt idx="3">
                  <c:v>2240000</c:v>
                </c:pt>
                <c:pt idx="4">
                  <c:v>2800000</c:v>
                </c:pt>
                <c:pt idx="5">
                  <c:v>3584000</c:v>
                </c:pt>
                <c:pt idx="6">
                  <c:v>3954000</c:v>
                </c:pt>
                <c:pt idx="7">
                  <c:v>4454000</c:v>
                </c:pt>
                <c:pt idx="8">
                  <c:v>5102000</c:v>
                </c:pt>
                <c:pt idx="9">
                  <c:v>5876000</c:v>
                </c:pt>
                <c:pt idx="10">
                  <c:v>6848000</c:v>
                </c:pt>
                <c:pt idx="11">
                  <c:v>7708000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9-471D-A6C1-4D602699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96976"/>
        <c:axId val="425897456"/>
      </c:lineChart>
      <c:catAx>
        <c:axId val="4258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7456"/>
        <c:crosses val="autoZero"/>
        <c:auto val="1"/>
        <c:lblAlgn val="ctr"/>
        <c:lblOffset val="100"/>
        <c:noMultiLvlLbl val="0"/>
      </c:catAx>
      <c:valAx>
        <c:axId val="4258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Covered Lives Targets vs Actuals</a:t>
            </a:r>
          </a:p>
        </c:rich>
      </c:tx>
      <c:layout>
        <c:manualLayout>
          <c:xMode val="edge"/>
          <c:yMode val="edge"/>
          <c:x val="8.9616497139126644E-2"/>
          <c:y val="1.0909090909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6215565877285E-2"/>
          <c:y val="0.13460137883723308"/>
          <c:w val="0.88570611002494426"/>
          <c:h val="0.59786889886843253"/>
        </c:manualLayout>
      </c:layout>
      <c:lineChart>
        <c:grouping val="standard"/>
        <c:varyColors val="0"/>
        <c:ser>
          <c:idx val="0"/>
          <c:order val="0"/>
          <c:tx>
            <c:strRef>
              <c:f>'Covered Lives Analysis'!$E$20</c:f>
              <c:strCache>
                <c:ptCount val="1"/>
                <c:pt idx="0">
                  <c:v>Covered Lives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'Covered Lives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Analysis'!$E$21:$E$32</c:f>
              <c:numCache>
                <c:formatCode>_(* #,##0_);_(* \(#,##0\);_(* "-"??_);_(@_)</c:formatCode>
                <c:ptCount val="12"/>
                <c:pt idx="0">
                  <c:v>584854</c:v>
                </c:pt>
                <c:pt idx="1">
                  <c:v>1021876.9166666667</c:v>
                </c:pt>
                <c:pt idx="2">
                  <c:v>1638339.8333333335</c:v>
                </c:pt>
                <c:pt idx="3">
                  <c:v>2234874.5833333335</c:v>
                </c:pt>
                <c:pt idx="4">
                  <c:v>2760486.416666667</c:v>
                </c:pt>
                <c:pt idx="5">
                  <c:v>3060521.8333333335</c:v>
                </c:pt>
                <c:pt idx="6">
                  <c:v>3531413.666666667</c:v>
                </c:pt>
                <c:pt idx="7">
                  <c:v>3921255.666666667</c:v>
                </c:pt>
                <c:pt idx="8">
                  <c:v>4486147.25</c:v>
                </c:pt>
                <c:pt idx="9">
                  <c:v>4879788.25</c:v>
                </c:pt>
                <c:pt idx="10">
                  <c:v>5677678.583333334</c:v>
                </c:pt>
                <c:pt idx="11">
                  <c:v>6091955.916666667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8-435D-B636-6726B14B9229}"/>
            </c:ext>
          </c:extLst>
        </c:ser>
        <c:ser>
          <c:idx val="1"/>
          <c:order val="1"/>
          <c:tx>
            <c:strRef>
              <c:f>'Covered Lives Analysis'!$F$20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'Covered Lives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Analysis'!$F$21:$F$32</c:f>
              <c:numCache>
                <c:formatCode>_(* #,##0_);_(* \(#,##0\);_(* "-"??_);_(@_)</c:formatCode>
                <c:ptCount val="12"/>
                <c:pt idx="0">
                  <c:v>550000</c:v>
                </c:pt>
                <c:pt idx="1">
                  <c:v>1030000</c:v>
                </c:pt>
                <c:pt idx="2">
                  <c:v>1582000</c:v>
                </c:pt>
                <c:pt idx="3">
                  <c:v>2240000</c:v>
                </c:pt>
                <c:pt idx="4">
                  <c:v>2800000</c:v>
                </c:pt>
                <c:pt idx="5">
                  <c:v>3584000</c:v>
                </c:pt>
                <c:pt idx="6">
                  <c:v>3954000</c:v>
                </c:pt>
                <c:pt idx="7">
                  <c:v>4454000</c:v>
                </c:pt>
                <c:pt idx="8">
                  <c:v>5102000</c:v>
                </c:pt>
                <c:pt idx="9">
                  <c:v>5876000</c:v>
                </c:pt>
                <c:pt idx="10">
                  <c:v>6848000</c:v>
                </c:pt>
                <c:pt idx="11">
                  <c:v>7708000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8-435D-B636-6726B14B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96976"/>
        <c:axId val="425897456"/>
      </c:lineChart>
      <c:catAx>
        <c:axId val="4258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7456"/>
        <c:crosses val="autoZero"/>
        <c:auto val="1"/>
        <c:lblAlgn val="ctr"/>
        <c:lblOffset val="100"/>
        <c:noMultiLvlLbl val="0"/>
      </c:catAx>
      <c:valAx>
        <c:axId val="4258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69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Revenue Targets vs Actuals</a:t>
            </a:r>
          </a:p>
        </c:rich>
      </c:tx>
      <c:layout>
        <c:manualLayout>
          <c:xMode val="edge"/>
          <c:yMode val="edge"/>
          <c:x val="8.7710644648221953E-2"/>
          <c:y val="2.0824292165365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08732106741022E-2"/>
          <c:y val="0.12872883273556865"/>
          <c:w val="0.89014613073615179"/>
          <c:h val="0.62578255066424571"/>
        </c:manualLayout>
      </c:layout>
      <c:lineChart>
        <c:grouping val="standard"/>
        <c:varyColors val="0"/>
        <c:ser>
          <c:idx val="0"/>
          <c:order val="0"/>
          <c:tx>
            <c:strRef>
              <c:f>'Revenue Analysis'!$E$20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Analysis'!$E$21:$E$32</c:f>
              <c:numCache>
                <c:formatCode>_("$"* #,##0_);_("$"* \(#,##0\);_("$"* "-"??_);_(@_)</c:formatCode>
                <c:ptCount val="12"/>
                <c:pt idx="0">
                  <c:v>1986834</c:v>
                </c:pt>
                <c:pt idx="1">
                  <c:v>3542874</c:v>
                </c:pt>
                <c:pt idx="2">
                  <c:v>5655550</c:v>
                </c:pt>
                <c:pt idx="3">
                  <c:v>7686785</c:v>
                </c:pt>
                <c:pt idx="4">
                  <c:v>9450606</c:v>
                </c:pt>
                <c:pt idx="5">
                  <c:v>10464462</c:v>
                </c:pt>
                <c:pt idx="6">
                  <c:v>12102349</c:v>
                </c:pt>
                <c:pt idx="7">
                  <c:v>13436530</c:v>
                </c:pt>
                <c:pt idx="8">
                  <c:v>15424217</c:v>
                </c:pt>
                <c:pt idx="9">
                  <c:v>16769305</c:v>
                </c:pt>
                <c:pt idx="10">
                  <c:v>19437935</c:v>
                </c:pt>
                <c:pt idx="11">
                  <c:v>20894933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8-485B-9248-1C0EB6645EA0}"/>
            </c:ext>
          </c:extLst>
        </c:ser>
        <c:ser>
          <c:idx val="1"/>
          <c:order val="1"/>
          <c:tx>
            <c:strRef>
              <c:f>'Revenue Analysis'!$F$20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Analysis'!$D$21:$D$32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Analysis'!$F$21:$F$32</c:f>
              <c:numCache>
                <c:formatCode>_("$"* #,##0_);_("$"* \(#,##0\);_("$"* "-"??_);_(@_)</c:formatCode>
                <c:ptCount val="12"/>
                <c:pt idx="0">
                  <c:v>1410000</c:v>
                </c:pt>
                <c:pt idx="1">
                  <c:v>3060000</c:v>
                </c:pt>
                <c:pt idx="2">
                  <c:v>4413000</c:v>
                </c:pt>
                <c:pt idx="3">
                  <c:v>5893000</c:v>
                </c:pt>
                <c:pt idx="4">
                  <c:v>7693000</c:v>
                </c:pt>
                <c:pt idx="5">
                  <c:v>9628000</c:v>
                </c:pt>
                <c:pt idx="6">
                  <c:v>10948000</c:v>
                </c:pt>
                <c:pt idx="7">
                  <c:v>12208000</c:v>
                </c:pt>
                <c:pt idx="8">
                  <c:v>14028000</c:v>
                </c:pt>
                <c:pt idx="9">
                  <c:v>16378000</c:v>
                </c:pt>
                <c:pt idx="10">
                  <c:v>18228000</c:v>
                </c:pt>
                <c:pt idx="11">
                  <c:v>20923000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8-485B-9248-1C0EB664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06800"/>
        <c:axId val="430607280"/>
      </c:lineChart>
      <c:catAx>
        <c:axId val="4306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7280"/>
        <c:crosses val="autoZero"/>
        <c:auto val="1"/>
        <c:lblAlgn val="ctr"/>
        <c:lblOffset val="100"/>
        <c:noMultiLvlLbl val="0"/>
      </c:catAx>
      <c:valAx>
        <c:axId val="430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68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200704</xdr:colOff>
      <xdr:row>17</xdr:row>
      <xdr:rowOff>84363</xdr:rowOff>
    </xdr:from>
    <xdr:to>
      <xdr:col>14</xdr:col>
      <xdr:colOff>561294</xdr:colOff>
      <xdr:row>32</xdr:row>
      <xdr:rowOff>72117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832EE-6D84-809F-F9FE-9354A2A70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132669</xdr:colOff>
      <xdr:row>19</xdr:row>
      <xdr:rowOff>36737</xdr:rowOff>
    </xdr:from>
    <xdr:to>
      <xdr:col>15</xdr:col>
      <xdr:colOff>493258</xdr:colOff>
      <xdr:row>34</xdr:row>
      <xdr:rowOff>24491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95D4-7301-046B-226F-EA80B458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5</xdr:row>
      <xdr:rowOff>95250</xdr:rowOff>
    </xdr:from>
    <xdr:to>
      <xdr:col>12</xdr:col>
      <xdr:colOff>0</xdr:colOff>
      <xdr:row>14</xdr:row>
      <xdr:rowOff>174625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771628E-086C-2229-C498-13B639B3BFA3}"/>
            </a:ext>
          </a:extLst>
        </xdr:cNvPr>
        <xdr:cNvSpPr/>
      </xdr:nvSpPr>
      <xdr:spPr>
        <a:xfrm>
          <a:off x="658813" y="1008063"/>
          <a:ext cx="7151687" cy="172243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17463</xdr:colOff>
      <xdr:row>5</xdr:row>
      <xdr:rowOff>79375</xdr:rowOff>
    </xdr:from>
    <xdr:to>
      <xdr:col>24</xdr:col>
      <xdr:colOff>9525</xdr:colOff>
      <xdr:row>14</xdr:row>
      <xdr:rowOff>176212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6004FD3-6A0F-4EB0-9614-B4F788B5BCF5}"/>
            </a:ext>
          </a:extLst>
        </xdr:cNvPr>
        <xdr:cNvSpPr/>
      </xdr:nvSpPr>
      <xdr:spPr>
        <a:xfrm>
          <a:off x="8478838" y="992188"/>
          <a:ext cx="7151687" cy="173989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7937</xdr:colOff>
      <xdr:row>16</xdr:row>
      <xdr:rowOff>1</xdr:rowOff>
    </xdr:from>
    <xdr:to>
      <xdr:col>11</xdr:col>
      <xdr:colOff>646111</xdr:colOff>
      <xdr:row>37</xdr:row>
      <xdr:rowOff>15875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D0B1BB2-51EA-4444-9288-AA5D27C098C1}"/>
            </a:ext>
          </a:extLst>
        </xdr:cNvPr>
        <xdr:cNvSpPr/>
      </xdr:nvSpPr>
      <xdr:spPr>
        <a:xfrm>
          <a:off x="658812" y="2921001"/>
          <a:ext cx="7146924" cy="384968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7937</xdr:colOff>
      <xdr:row>16</xdr:row>
      <xdr:rowOff>0</xdr:rowOff>
    </xdr:from>
    <xdr:to>
      <xdr:col>23</xdr:col>
      <xdr:colOff>646111</xdr:colOff>
      <xdr:row>37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D6D9FD6-6693-4F5D-B5B8-55E1449ABC8C}"/>
            </a:ext>
          </a:extLst>
        </xdr:cNvPr>
        <xdr:cNvSpPr/>
      </xdr:nvSpPr>
      <xdr:spPr>
        <a:xfrm>
          <a:off x="8469312" y="2921000"/>
          <a:ext cx="7146924" cy="383381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349250</xdr:colOff>
      <xdr:row>16</xdr:row>
      <xdr:rowOff>134938</xdr:rowOff>
    </xdr:from>
    <xdr:to>
      <xdr:col>23</xdr:col>
      <xdr:colOff>341312</xdr:colOff>
      <xdr:row>35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34185-ED72-40B9-8A08-FBA39F687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357188</xdr:colOff>
      <xdr:row>16</xdr:row>
      <xdr:rowOff>111125</xdr:rowOff>
    </xdr:from>
    <xdr:to>
      <xdr:col>11</xdr:col>
      <xdr:colOff>214313</xdr:colOff>
      <xdr:row>36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94177-A014-42FD-A125-144C43B6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F955"/>
  <sheetViews>
    <sheetView workbookViewId="0"/>
  </sheetViews>
  <sheetFormatPr defaultRowHeight="14.25" x14ac:dyDescent="0.45"/>
  <cols>
    <col min="1" max="1" width="36.59765625" bestFit="1" customWidth="1"/>
    <col min="2" max="2" width="10.265625" bestFit="1" customWidth="1"/>
    <col min="3" max="3" width="11.59765625" style="3" bestFit="1" customWidth="1"/>
    <col min="5" max="5" width="15.1328125" bestFit="1" customWidth="1"/>
    <col min="6" max="6" width="14" bestFit="1" customWidth="1"/>
  </cols>
  <sheetData>
    <row r="1" spans="1:6" s="1" customFormat="1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957</v>
      </c>
    </row>
    <row r="2" spans="1:6" x14ac:dyDescent="0.45">
      <c r="A2" t="s">
        <v>5</v>
      </c>
      <c r="B2" t="s">
        <v>6</v>
      </c>
      <c r="C2" s="3">
        <v>45950</v>
      </c>
      <c r="D2" t="s">
        <v>7</v>
      </c>
      <c r="E2" t="s">
        <v>8</v>
      </c>
      <c r="F2" s="4">
        <v>11487.5</v>
      </c>
    </row>
    <row r="3" spans="1:6" x14ac:dyDescent="0.45">
      <c r="A3" t="s">
        <v>9</v>
      </c>
      <c r="B3" t="s">
        <v>10</v>
      </c>
      <c r="C3" s="3">
        <v>16773</v>
      </c>
      <c r="D3" t="s">
        <v>7</v>
      </c>
      <c r="E3" t="s">
        <v>956</v>
      </c>
      <c r="F3" s="4">
        <v>4193.25</v>
      </c>
    </row>
    <row r="4" spans="1:6" x14ac:dyDescent="0.45">
      <c r="A4" t="s">
        <v>11</v>
      </c>
      <c r="B4" t="s">
        <v>12</v>
      </c>
      <c r="C4" s="3">
        <v>58626</v>
      </c>
      <c r="D4" t="s">
        <v>7</v>
      </c>
      <c r="E4" t="s">
        <v>8</v>
      </c>
      <c r="F4" s="4">
        <v>14656.5</v>
      </c>
    </row>
    <row r="5" spans="1:6" x14ac:dyDescent="0.45">
      <c r="A5" t="s">
        <v>34</v>
      </c>
      <c r="B5" t="s">
        <v>6</v>
      </c>
      <c r="C5" s="3">
        <v>47257</v>
      </c>
      <c r="D5" t="s">
        <v>7</v>
      </c>
      <c r="E5" t="s">
        <v>956</v>
      </c>
      <c r="F5" s="4">
        <v>15752.333333333334</v>
      </c>
    </row>
    <row r="6" spans="1:6" x14ac:dyDescent="0.45">
      <c r="A6" t="s">
        <v>35</v>
      </c>
      <c r="B6" t="s">
        <v>10</v>
      </c>
      <c r="C6" s="3">
        <v>27742</v>
      </c>
      <c r="D6" t="s">
        <v>7</v>
      </c>
      <c r="E6" t="s">
        <v>956</v>
      </c>
      <c r="F6" s="4">
        <v>9247.3333333333339</v>
      </c>
    </row>
    <row r="7" spans="1:6" x14ac:dyDescent="0.45">
      <c r="A7" t="s">
        <v>36</v>
      </c>
      <c r="B7" t="s">
        <v>12</v>
      </c>
      <c r="C7" s="3">
        <v>72518</v>
      </c>
      <c r="D7" t="s">
        <v>7</v>
      </c>
      <c r="E7" t="s">
        <v>8</v>
      </c>
      <c r="F7" s="4">
        <v>24172.666666666668</v>
      </c>
    </row>
    <row r="8" spans="1:6" x14ac:dyDescent="0.45">
      <c r="A8" t="s">
        <v>46</v>
      </c>
      <c r="B8" t="s">
        <v>6</v>
      </c>
      <c r="C8" s="3">
        <v>34805</v>
      </c>
      <c r="D8" t="s">
        <v>7</v>
      </c>
      <c r="E8" t="s">
        <v>956</v>
      </c>
      <c r="F8" s="4">
        <v>8701.25</v>
      </c>
    </row>
    <row r="9" spans="1:6" x14ac:dyDescent="0.45">
      <c r="A9" t="s">
        <v>47</v>
      </c>
      <c r="B9" t="s">
        <v>10</v>
      </c>
      <c r="C9" s="3">
        <v>69078</v>
      </c>
      <c r="D9" t="s">
        <v>7</v>
      </c>
      <c r="E9" t="s">
        <v>956</v>
      </c>
      <c r="F9" s="4">
        <v>17269.5</v>
      </c>
    </row>
    <row r="10" spans="1:6" x14ac:dyDescent="0.45">
      <c r="A10" t="s">
        <v>48</v>
      </c>
      <c r="B10" t="s">
        <v>12</v>
      </c>
      <c r="C10" s="3">
        <v>36702</v>
      </c>
      <c r="D10" t="s">
        <v>7</v>
      </c>
      <c r="E10" t="s">
        <v>8</v>
      </c>
      <c r="F10" s="4">
        <v>9175.5</v>
      </c>
    </row>
    <row r="11" spans="1:6" x14ac:dyDescent="0.45">
      <c r="A11" t="s">
        <v>58</v>
      </c>
      <c r="B11" t="s">
        <v>6</v>
      </c>
      <c r="C11" s="3">
        <v>67301</v>
      </c>
      <c r="D11" t="s">
        <v>7</v>
      </c>
      <c r="E11" t="s">
        <v>956</v>
      </c>
      <c r="F11" s="4">
        <v>16825.25</v>
      </c>
    </row>
    <row r="12" spans="1:6" x14ac:dyDescent="0.45">
      <c r="A12" t="s">
        <v>59</v>
      </c>
      <c r="B12" t="s">
        <v>10</v>
      </c>
      <c r="C12" s="3">
        <v>25048</v>
      </c>
      <c r="D12" t="s">
        <v>7</v>
      </c>
      <c r="E12" t="s">
        <v>956</v>
      </c>
      <c r="F12" s="4">
        <v>8349.3333333333339</v>
      </c>
    </row>
    <row r="13" spans="1:6" x14ac:dyDescent="0.45">
      <c r="A13" t="s">
        <v>60</v>
      </c>
      <c r="B13" t="s">
        <v>12</v>
      </c>
      <c r="C13" s="3">
        <v>67590</v>
      </c>
      <c r="D13" t="s">
        <v>7</v>
      </c>
      <c r="E13" t="s">
        <v>8</v>
      </c>
      <c r="F13" s="4">
        <v>22530</v>
      </c>
    </row>
    <row r="14" spans="1:6" x14ac:dyDescent="0.45">
      <c r="A14" t="s">
        <v>70</v>
      </c>
      <c r="B14" t="s">
        <v>6</v>
      </c>
      <c r="C14" s="3">
        <v>40970</v>
      </c>
      <c r="D14" t="s">
        <v>7</v>
      </c>
      <c r="E14" t="s">
        <v>956</v>
      </c>
      <c r="F14" s="4">
        <v>13656.666666666666</v>
      </c>
    </row>
    <row r="15" spans="1:6" x14ac:dyDescent="0.45">
      <c r="A15" t="s">
        <v>71</v>
      </c>
      <c r="B15" t="s">
        <v>10</v>
      </c>
      <c r="C15" s="3">
        <v>54877</v>
      </c>
      <c r="D15" t="s">
        <v>7</v>
      </c>
      <c r="E15" t="s">
        <v>956</v>
      </c>
      <c r="F15" s="4">
        <v>13719.25</v>
      </c>
    </row>
    <row r="16" spans="1:6" x14ac:dyDescent="0.45">
      <c r="A16" t="s">
        <v>72</v>
      </c>
      <c r="B16" t="s">
        <v>12</v>
      </c>
      <c r="C16" s="3">
        <v>28812</v>
      </c>
      <c r="D16" t="s">
        <v>7</v>
      </c>
      <c r="E16" t="s">
        <v>956</v>
      </c>
      <c r="F16" s="4">
        <v>7203</v>
      </c>
    </row>
    <row r="17" spans="1:6" x14ac:dyDescent="0.45">
      <c r="A17" t="s">
        <v>82</v>
      </c>
      <c r="B17" t="s">
        <v>6</v>
      </c>
      <c r="C17" s="3">
        <v>66370</v>
      </c>
      <c r="D17" t="s">
        <v>7</v>
      </c>
      <c r="E17" t="s">
        <v>956</v>
      </c>
      <c r="F17" s="4">
        <v>22123.333333333332</v>
      </c>
    </row>
    <row r="18" spans="1:6" x14ac:dyDescent="0.45">
      <c r="A18" t="s">
        <v>83</v>
      </c>
      <c r="B18" t="s">
        <v>10</v>
      </c>
      <c r="C18" s="3">
        <v>73523</v>
      </c>
      <c r="D18" t="s">
        <v>7</v>
      </c>
      <c r="E18" t="s">
        <v>8</v>
      </c>
      <c r="F18" s="4">
        <v>24507.666666666668</v>
      </c>
    </row>
    <row r="19" spans="1:6" x14ac:dyDescent="0.45">
      <c r="A19" t="s">
        <v>84</v>
      </c>
      <c r="B19" t="s">
        <v>12</v>
      </c>
      <c r="C19" s="3">
        <v>35274</v>
      </c>
      <c r="D19" t="s">
        <v>7</v>
      </c>
      <c r="E19" t="s">
        <v>956</v>
      </c>
      <c r="F19" s="4">
        <v>11758</v>
      </c>
    </row>
    <row r="20" spans="1:6" x14ac:dyDescent="0.45">
      <c r="A20" t="s">
        <v>94</v>
      </c>
      <c r="B20" t="s">
        <v>6</v>
      </c>
      <c r="C20" s="3">
        <v>72066</v>
      </c>
      <c r="D20" t="s">
        <v>7</v>
      </c>
      <c r="E20" t="s">
        <v>956</v>
      </c>
      <c r="F20" s="4">
        <v>18016.5</v>
      </c>
    </row>
    <row r="21" spans="1:6" x14ac:dyDescent="0.45">
      <c r="A21" t="s">
        <v>95</v>
      </c>
      <c r="B21" t="s">
        <v>10</v>
      </c>
      <c r="C21" s="3">
        <v>34406</v>
      </c>
      <c r="D21" t="s">
        <v>7</v>
      </c>
      <c r="E21" t="s">
        <v>8</v>
      </c>
      <c r="F21" s="4">
        <v>11468.666666666666</v>
      </c>
    </row>
    <row r="22" spans="1:6" x14ac:dyDescent="0.45">
      <c r="A22" t="s">
        <v>96</v>
      </c>
      <c r="B22" t="s">
        <v>12</v>
      </c>
      <c r="C22" s="3">
        <v>36185</v>
      </c>
      <c r="D22" t="s">
        <v>7</v>
      </c>
      <c r="E22" t="s">
        <v>956</v>
      </c>
      <c r="F22" s="4">
        <v>9046.25</v>
      </c>
    </row>
    <row r="23" spans="1:6" x14ac:dyDescent="0.45">
      <c r="A23" t="s">
        <v>106</v>
      </c>
      <c r="B23" t="s">
        <v>6</v>
      </c>
      <c r="C23" s="3">
        <v>50254</v>
      </c>
      <c r="D23" t="s">
        <v>7</v>
      </c>
      <c r="E23" t="s">
        <v>956</v>
      </c>
      <c r="F23" s="4">
        <v>16751.333333333332</v>
      </c>
    </row>
    <row r="24" spans="1:6" x14ac:dyDescent="0.45">
      <c r="A24" t="s">
        <v>107</v>
      </c>
      <c r="B24" t="s">
        <v>10</v>
      </c>
      <c r="C24" s="3">
        <v>8120</v>
      </c>
      <c r="D24" t="s">
        <v>7</v>
      </c>
      <c r="E24" t="s">
        <v>8</v>
      </c>
      <c r="F24" s="4">
        <v>2030</v>
      </c>
    </row>
    <row r="25" spans="1:6" x14ac:dyDescent="0.45">
      <c r="A25" t="s">
        <v>108</v>
      </c>
      <c r="B25" t="s">
        <v>12</v>
      </c>
      <c r="C25" s="3">
        <v>38890</v>
      </c>
      <c r="D25" t="s">
        <v>7</v>
      </c>
      <c r="E25" t="s">
        <v>956</v>
      </c>
      <c r="F25" s="4">
        <v>9722.5</v>
      </c>
    </row>
    <row r="26" spans="1:6" x14ac:dyDescent="0.45">
      <c r="A26" t="s">
        <v>118</v>
      </c>
      <c r="B26" t="s">
        <v>6</v>
      </c>
      <c r="C26" s="3">
        <v>70084</v>
      </c>
      <c r="D26" t="s">
        <v>7</v>
      </c>
      <c r="E26" t="s">
        <v>956</v>
      </c>
      <c r="F26" s="4">
        <v>17521</v>
      </c>
    </row>
    <row r="27" spans="1:6" x14ac:dyDescent="0.45">
      <c r="A27" t="s">
        <v>119</v>
      </c>
      <c r="B27" t="s">
        <v>10</v>
      </c>
      <c r="C27" s="3">
        <v>7195</v>
      </c>
      <c r="D27" t="s">
        <v>7</v>
      </c>
      <c r="E27" t="s">
        <v>8</v>
      </c>
      <c r="F27" s="4">
        <v>2398.3333333333335</v>
      </c>
    </row>
    <row r="28" spans="1:6" x14ac:dyDescent="0.45">
      <c r="A28" t="s">
        <v>120</v>
      </c>
      <c r="B28" t="s">
        <v>12</v>
      </c>
      <c r="C28" s="3">
        <v>28655</v>
      </c>
      <c r="D28" t="s">
        <v>7</v>
      </c>
      <c r="E28" t="s">
        <v>956</v>
      </c>
      <c r="F28" s="4">
        <v>9551.6666666666661</v>
      </c>
    </row>
    <row r="29" spans="1:6" x14ac:dyDescent="0.45">
      <c r="A29" t="s">
        <v>130</v>
      </c>
      <c r="B29" t="s">
        <v>6</v>
      </c>
      <c r="C29" s="3">
        <v>48170</v>
      </c>
      <c r="D29" t="s">
        <v>7</v>
      </c>
      <c r="E29" t="s">
        <v>956</v>
      </c>
      <c r="F29" s="4">
        <v>16056.666666666666</v>
      </c>
    </row>
    <row r="30" spans="1:6" x14ac:dyDescent="0.45">
      <c r="A30" t="s">
        <v>131</v>
      </c>
      <c r="B30" t="s">
        <v>10</v>
      </c>
      <c r="C30" s="3">
        <v>32527</v>
      </c>
      <c r="D30" t="s">
        <v>7</v>
      </c>
      <c r="E30" t="s">
        <v>8</v>
      </c>
      <c r="F30" s="4">
        <v>10842.333333333334</v>
      </c>
    </row>
    <row r="31" spans="1:6" x14ac:dyDescent="0.45">
      <c r="A31" t="s">
        <v>132</v>
      </c>
      <c r="B31" t="s">
        <v>12</v>
      </c>
      <c r="C31" s="3">
        <v>19986</v>
      </c>
      <c r="D31" t="s">
        <v>7</v>
      </c>
      <c r="E31" t="s">
        <v>956</v>
      </c>
      <c r="F31" s="4">
        <v>6662</v>
      </c>
    </row>
    <row r="32" spans="1:6" x14ac:dyDescent="0.45">
      <c r="A32" t="s">
        <v>142</v>
      </c>
      <c r="B32" t="s">
        <v>6</v>
      </c>
      <c r="C32" s="3">
        <v>66095</v>
      </c>
      <c r="D32" t="s">
        <v>7</v>
      </c>
      <c r="E32" t="s">
        <v>956</v>
      </c>
      <c r="F32" s="4">
        <v>16523.75</v>
      </c>
    </row>
    <row r="33" spans="1:6" x14ac:dyDescent="0.45">
      <c r="A33" t="s">
        <v>143</v>
      </c>
      <c r="B33" t="s">
        <v>10</v>
      </c>
      <c r="C33" s="3">
        <v>73169</v>
      </c>
      <c r="D33" t="s">
        <v>7</v>
      </c>
      <c r="E33" t="s">
        <v>8</v>
      </c>
      <c r="F33" s="4">
        <v>24389.666666666668</v>
      </c>
    </row>
    <row r="34" spans="1:6" x14ac:dyDescent="0.45">
      <c r="A34" t="s">
        <v>144</v>
      </c>
      <c r="B34" t="s">
        <v>12</v>
      </c>
      <c r="C34" s="3">
        <v>69366</v>
      </c>
      <c r="D34" t="s">
        <v>7</v>
      </c>
      <c r="E34" t="s">
        <v>956</v>
      </c>
      <c r="F34" s="4">
        <v>23122</v>
      </c>
    </row>
    <row r="35" spans="1:6" x14ac:dyDescent="0.45">
      <c r="A35" t="s">
        <v>154</v>
      </c>
      <c r="B35" t="s">
        <v>6</v>
      </c>
      <c r="C35" s="3">
        <v>34762</v>
      </c>
      <c r="D35" t="s">
        <v>7</v>
      </c>
      <c r="E35" t="s">
        <v>956</v>
      </c>
      <c r="F35" s="4">
        <v>8690.5</v>
      </c>
    </row>
    <row r="36" spans="1:6" x14ac:dyDescent="0.45">
      <c r="A36" t="s">
        <v>155</v>
      </c>
      <c r="B36" t="s">
        <v>10</v>
      </c>
      <c r="C36" s="3">
        <v>15211</v>
      </c>
      <c r="D36" t="s">
        <v>7</v>
      </c>
      <c r="E36" t="s">
        <v>8</v>
      </c>
      <c r="F36" s="4">
        <v>5070.333333333333</v>
      </c>
    </row>
    <row r="37" spans="1:6" x14ac:dyDescent="0.45">
      <c r="A37" t="s">
        <v>156</v>
      </c>
      <c r="B37" t="s">
        <v>12</v>
      </c>
      <c r="C37" s="3">
        <v>4474</v>
      </c>
      <c r="D37" t="s">
        <v>7</v>
      </c>
      <c r="E37" t="s">
        <v>956</v>
      </c>
      <c r="F37" s="4">
        <v>1491.3333333333333</v>
      </c>
    </row>
    <row r="38" spans="1:6" x14ac:dyDescent="0.45">
      <c r="A38" t="s">
        <v>166</v>
      </c>
      <c r="B38" t="s">
        <v>6</v>
      </c>
      <c r="C38" s="3">
        <v>66942</v>
      </c>
      <c r="D38" t="s">
        <v>7</v>
      </c>
      <c r="E38" t="s">
        <v>956</v>
      </c>
      <c r="F38" s="4">
        <v>22314</v>
      </c>
    </row>
    <row r="39" spans="1:6" x14ac:dyDescent="0.45">
      <c r="A39" t="s">
        <v>167</v>
      </c>
      <c r="B39" t="s">
        <v>10</v>
      </c>
      <c r="C39" s="3">
        <v>48118</v>
      </c>
      <c r="D39" t="s">
        <v>7</v>
      </c>
      <c r="E39" t="s">
        <v>8</v>
      </c>
      <c r="F39" s="4">
        <v>12029.5</v>
      </c>
    </row>
    <row r="40" spans="1:6" x14ac:dyDescent="0.45">
      <c r="A40" t="s">
        <v>168</v>
      </c>
      <c r="B40" t="s">
        <v>12</v>
      </c>
      <c r="C40" s="3">
        <v>60109</v>
      </c>
      <c r="D40" t="s">
        <v>7</v>
      </c>
      <c r="E40" t="s">
        <v>956</v>
      </c>
      <c r="F40" s="4">
        <v>15027.25</v>
      </c>
    </row>
    <row r="41" spans="1:6" x14ac:dyDescent="0.45">
      <c r="A41" t="s">
        <v>178</v>
      </c>
      <c r="B41" t="s">
        <v>6</v>
      </c>
      <c r="C41" s="3">
        <v>33521</v>
      </c>
      <c r="D41" t="s">
        <v>7</v>
      </c>
      <c r="E41" t="s">
        <v>956</v>
      </c>
      <c r="F41" s="4">
        <v>11173.666666666666</v>
      </c>
    </row>
    <row r="42" spans="1:6" x14ac:dyDescent="0.45">
      <c r="A42" t="s">
        <v>179</v>
      </c>
      <c r="B42" t="s">
        <v>10</v>
      </c>
      <c r="C42" s="3">
        <v>51648</v>
      </c>
      <c r="D42" t="s">
        <v>7</v>
      </c>
      <c r="E42" t="s">
        <v>8</v>
      </c>
      <c r="F42" s="4">
        <v>12912</v>
      </c>
    </row>
    <row r="43" spans="1:6" x14ac:dyDescent="0.45">
      <c r="A43" t="s">
        <v>180</v>
      </c>
      <c r="B43" t="s">
        <v>12</v>
      </c>
      <c r="C43" s="3">
        <v>53257</v>
      </c>
      <c r="D43" t="s">
        <v>7</v>
      </c>
      <c r="E43" t="s">
        <v>956</v>
      </c>
      <c r="F43" s="4">
        <v>17752.333333333332</v>
      </c>
    </row>
    <row r="44" spans="1:6" x14ac:dyDescent="0.45">
      <c r="A44" t="s">
        <v>190</v>
      </c>
      <c r="B44" t="s">
        <v>6</v>
      </c>
      <c r="C44" s="3">
        <v>52763</v>
      </c>
      <c r="D44" t="s">
        <v>7</v>
      </c>
      <c r="E44" t="s">
        <v>956</v>
      </c>
      <c r="F44" s="4">
        <v>17587.666666666668</v>
      </c>
    </row>
    <row r="45" spans="1:6" x14ac:dyDescent="0.45">
      <c r="A45" t="s">
        <v>191</v>
      </c>
      <c r="B45" t="s">
        <v>10</v>
      </c>
      <c r="C45" s="3">
        <v>63927</v>
      </c>
      <c r="D45" t="s">
        <v>7</v>
      </c>
      <c r="E45" t="s">
        <v>8</v>
      </c>
      <c r="F45" s="4">
        <v>21309</v>
      </c>
    </row>
    <row r="46" spans="1:6" x14ac:dyDescent="0.45">
      <c r="A46" t="s">
        <v>192</v>
      </c>
      <c r="B46" t="s">
        <v>12</v>
      </c>
      <c r="C46" s="3">
        <v>23642</v>
      </c>
      <c r="D46" t="s">
        <v>7</v>
      </c>
      <c r="E46" t="s">
        <v>956</v>
      </c>
      <c r="F46" s="4">
        <v>5910.5</v>
      </c>
    </row>
    <row r="47" spans="1:6" x14ac:dyDescent="0.45">
      <c r="A47" t="s">
        <v>202</v>
      </c>
      <c r="B47" t="s">
        <v>6</v>
      </c>
      <c r="C47" s="3">
        <v>20083</v>
      </c>
      <c r="D47" t="s">
        <v>7</v>
      </c>
      <c r="E47" t="s">
        <v>956</v>
      </c>
      <c r="F47" s="4">
        <v>5020.75</v>
      </c>
    </row>
    <row r="48" spans="1:6" x14ac:dyDescent="0.45">
      <c r="A48" t="s">
        <v>203</v>
      </c>
      <c r="B48" t="s">
        <v>10</v>
      </c>
      <c r="C48" s="3">
        <v>56104</v>
      </c>
      <c r="D48" t="s">
        <v>7</v>
      </c>
      <c r="E48" t="s">
        <v>8</v>
      </c>
      <c r="F48" s="4">
        <v>18701.333333333332</v>
      </c>
    </row>
    <row r="49" spans="1:6" x14ac:dyDescent="0.45">
      <c r="A49" t="s">
        <v>204</v>
      </c>
      <c r="B49" t="s">
        <v>12</v>
      </c>
      <c r="C49" s="3">
        <v>43396</v>
      </c>
      <c r="D49" t="s">
        <v>7</v>
      </c>
      <c r="E49" t="s">
        <v>956</v>
      </c>
      <c r="F49" s="4">
        <v>14465.333333333334</v>
      </c>
    </row>
    <row r="50" spans="1:6" x14ac:dyDescent="0.45">
      <c r="A50" t="s">
        <v>213</v>
      </c>
      <c r="B50" t="s">
        <v>6</v>
      </c>
      <c r="C50" s="3">
        <v>62126</v>
      </c>
      <c r="D50" t="s">
        <v>7</v>
      </c>
      <c r="E50" t="s">
        <v>956</v>
      </c>
      <c r="F50" s="4">
        <v>15531.5</v>
      </c>
    </row>
    <row r="51" spans="1:6" x14ac:dyDescent="0.45">
      <c r="A51" t="s">
        <v>214</v>
      </c>
      <c r="B51" t="s">
        <v>10</v>
      </c>
      <c r="C51" s="3">
        <v>65458</v>
      </c>
      <c r="D51" t="s">
        <v>7</v>
      </c>
      <c r="E51" t="s">
        <v>8</v>
      </c>
      <c r="F51" s="4">
        <v>21819.333333333332</v>
      </c>
    </row>
    <row r="52" spans="1:6" x14ac:dyDescent="0.45">
      <c r="A52" t="s">
        <v>215</v>
      </c>
      <c r="B52" t="s">
        <v>12</v>
      </c>
      <c r="C52" s="3">
        <v>38857</v>
      </c>
      <c r="D52" t="s">
        <v>7</v>
      </c>
      <c r="E52" t="s">
        <v>956</v>
      </c>
      <c r="F52" s="4">
        <v>12952.333333333334</v>
      </c>
    </row>
    <row r="53" spans="1:6" x14ac:dyDescent="0.45">
      <c r="A53" t="s">
        <v>225</v>
      </c>
      <c r="B53" t="s">
        <v>6</v>
      </c>
      <c r="C53" s="3">
        <v>30450</v>
      </c>
      <c r="D53" t="s">
        <v>7</v>
      </c>
      <c r="E53" t="s">
        <v>956</v>
      </c>
      <c r="F53" s="4">
        <v>7612.5</v>
      </c>
    </row>
    <row r="54" spans="1:6" x14ac:dyDescent="0.45">
      <c r="A54" t="s">
        <v>226</v>
      </c>
      <c r="B54" t="s">
        <v>10</v>
      </c>
      <c r="C54" s="3">
        <v>9440</v>
      </c>
      <c r="D54" t="s">
        <v>7</v>
      </c>
      <c r="E54" t="s">
        <v>8</v>
      </c>
      <c r="F54" s="4">
        <v>3146.6666666666665</v>
      </c>
    </row>
    <row r="55" spans="1:6" x14ac:dyDescent="0.45">
      <c r="A55" t="s">
        <v>227</v>
      </c>
      <c r="B55" t="s">
        <v>12</v>
      </c>
      <c r="C55" s="3">
        <v>12597</v>
      </c>
      <c r="D55" t="s">
        <v>7</v>
      </c>
      <c r="E55" t="s">
        <v>956</v>
      </c>
      <c r="F55" s="4">
        <v>3149.25</v>
      </c>
    </row>
    <row r="56" spans="1:6" x14ac:dyDescent="0.45">
      <c r="A56" t="s">
        <v>237</v>
      </c>
      <c r="B56" t="s">
        <v>6</v>
      </c>
      <c r="C56" s="3">
        <v>9430</v>
      </c>
      <c r="D56" t="s">
        <v>7</v>
      </c>
      <c r="E56" t="s">
        <v>956</v>
      </c>
      <c r="F56" s="4">
        <v>2357.5</v>
      </c>
    </row>
    <row r="57" spans="1:6" x14ac:dyDescent="0.45">
      <c r="A57" t="s">
        <v>238</v>
      </c>
      <c r="B57" t="s">
        <v>10</v>
      </c>
      <c r="C57" s="3">
        <v>49085</v>
      </c>
      <c r="D57" t="s">
        <v>7</v>
      </c>
      <c r="E57" t="s">
        <v>8</v>
      </c>
      <c r="F57" s="4">
        <v>12271.25</v>
      </c>
    </row>
    <row r="58" spans="1:6" x14ac:dyDescent="0.45">
      <c r="A58" t="s">
        <v>239</v>
      </c>
      <c r="B58" t="s">
        <v>12</v>
      </c>
      <c r="C58" s="3">
        <v>10986</v>
      </c>
      <c r="D58" t="s">
        <v>7</v>
      </c>
      <c r="E58" t="s">
        <v>956</v>
      </c>
      <c r="F58" s="4">
        <v>3662</v>
      </c>
    </row>
    <row r="59" spans="1:6" x14ac:dyDescent="0.45">
      <c r="A59" t="s">
        <v>249</v>
      </c>
      <c r="B59" t="s">
        <v>6</v>
      </c>
      <c r="C59" s="3">
        <v>57590</v>
      </c>
      <c r="D59" t="s">
        <v>7</v>
      </c>
      <c r="E59" t="s">
        <v>956</v>
      </c>
      <c r="F59" s="4">
        <v>14397.5</v>
      </c>
    </row>
    <row r="60" spans="1:6" x14ac:dyDescent="0.45">
      <c r="A60" t="s">
        <v>250</v>
      </c>
      <c r="B60" t="s">
        <v>10</v>
      </c>
      <c r="C60" s="3">
        <v>59668</v>
      </c>
      <c r="D60" t="s">
        <v>7</v>
      </c>
      <c r="E60" t="s">
        <v>8</v>
      </c>
      <c r="F60" s="4">
        <v>14917</v>
      </c>
    </row>
    <row r="61" spans="1:6" x14ac:dyDescent="0.45">
      <c r="A61" t="s">
        <v>251</v>
      </c>
      <c r="B61" t="s">
        <v>12</v>
      </c>
      <c r="C61" s="3">
        <v>69294</v>
      </c>
      <c r="D61" t="s">
        <v>7</v>
      </c>
      <c r="E61" t="s">
        <v>956</v>
      </c>
      <c r="F61" s="4">
        <v>23098</v>
      </c>
    </row>
    <row r="62" spans="1:6" x14ac:dyDescent="0.45">
      <c r="A62" t="s">
        <v>261</v>
      </c>
      <c r="B62" t="s">
        <v>6</v>
      </c>
      <c r="C62" s="3">
        <v>15452</v>
      </c>
      <c r="D62" t="s">
        <v>7</v>
      </c>
      <c r="E62" t="s">
        <v>956</v>
      </c>
      <c r="F62" s="4">
        <v>3863</v>
      </c>
    </row>
    <row r="63" spans="1:6" x14ac:dyDescent="0.45">
      <c r="A63" t="s">
        <v>262</v>
      </c>
      <c r="B63" t="s">
        <v>10</v>
      </c>
      <c r="C63" s="3">
        <v>38589</v>
      </c>
      <c r="D63" t="s">
        <v>7</v>
      </c>
      <c r="E63" t="s">
        <v>8</v>
      </c>
      <c r="F63" s="4">
        <v>9647.25</v>
      </c>
    </row>
    <row r="64" spans="1:6" x14ac:dyDescent="0.45">
      <c r="A64" t="s">
        <v>263</v>
      </c>
      <c r="B64" t="s">
        <v>12</v>
      </c>
      <c r="C64" s="3">
        <v>35868</v>
      </c>
      <c r="D64" t="s">
        <v>7</v>
      </c>
      <c r="E64" t="s">
        <v>956</v>
      </c>
      <c r="F64" s="4">
        <v>11956</v>
      </c>
    </row>
    <row r="65" spans="1:6" x14ac:dyDescent="0.45">
      <c r="A65" t="s">
        <v>272</v>
      </c>
      <c r="B65" t="s">
        <v>6</v>
      </c>
      <c r="C65" s="3">
        <v>36629</v>
      </c>
      <c r="D65" t="s">
        <v>7</v>
      </c>
      <c r="E65" t="s">
        <v>956</v>
      </c>
      <c r="F65" s="4">
        <v>9157.25</v>
      </c>
    </row>
    <row r="66" spans="1:6" x14ac:dyDescent="0.45">
      <c r="A66" t="s">
        <v>273</v>
      </c>
      <c r="B66" t="s">
        <v>10</v>
      </c>
      <c r="C66" s="3">
        <v>39078</v>
      </c>
      <c r="D66" t="s">
        <v>7</v>
      </c>
      <c r="E66" t="s">
        <v>8</v>
      </c>
      <c r="F66" s="4">
        <v>9769.5</v>
      </c>
    </row>
    <row r="67" spans="1:6" x14ac:dyDescent="0.45">
      <c r="A67" t="s">
        <v>274</v>
      </c>
      <c r="B67" t="s">
        <v>12</v>
      </c>
      <c r="C67" s="3">
        <v>6804</v>
      </c>
      <c r="D67" t="s">
        <v>7</v>
      </c>
      <c r="E67" t="s">
        <v>956</v>
      </c>
      <c r="F67" s="4">
        <v>1701</v>
      </c>
    </row>
    <row r="68" spans="1:6" x14ac:dyDescent="0.45">
      <c r="A68" t="s">
        <v>284</v>
      </c>
      <c r="B68" t="s">
        <v>6</v>
      </c>
      <c r="C68" s="3">
        <v>21692</v>
      </c>
      <c r="D68" t="s">
        <v>7</v>
      </c>
      <c r="E68" t="s">
        <v>956</v>
      </c>
      <c r="F68" s="4">
        <v>7230.666666666667</v>
      </c>
    </row>
    <row r="69" spans="1:6" x14ac:dyDescent="0.45">
      <c r="A69" t="s">
        <v>285</v>
      </c>
      <c r="B69" t="s">
        <v>10</v>
      </c>
      <c r="C69" s="3">
        <v>70175</v>
      </c>
      <c r="D69" t="s">
        <v>7</v>
      </c>
      <c r="E69" t="s">
        <v>8</v>
      </c>
      <c r="F69" s="4">
        <v>23391.666666666668</v>
      </c>
    </row>
    <row r="70" spans="1:6" x14ac:dyDescent="0.45">
      <c r="A70" t="s">
        <v>286</v>
      </c>
      <c r="B70" t="s">
        <v>12</v>
      </c>
      <c r="C70" s="3">
        <v>37150</v>
      </c>
      <c r="D70" t="s">
        <v>7</v>
      </c>
      <c r="E70" t="s">
        <v>956</v>
      </c>
      <c r="F70" s="4">
        <v>12383.333333333334</v>
      </c>
    </row>
    <row r="71" spans="1:6" x14ac:dyDescent="0.45">
      <c r="A71" t="s">
        <v>296</v>
      </c>
      <c r="B71" t="s">
        <v>6</v>
      </c>
      <c r="C71" s="3">
        <v>26470</v>
      </c>
      <c r="D71" t="s">
        <v>7</v>
      </c>
      <c r="E71" t="s">
        <v>956</v>
      </c>
      <c r="F71" s="4">
        <v>8823.3333333333339</v>
      </c>
    </row>
    <row r="72" spans="1:6" x14ac:dyDescent="0.45">
      <c r="A72" t="s">
        <v>297</v>
      </c>
      <c r="B72" t="s">
        <v>10</v>
      </c>
      <c r="C72" s="3">
        <v>6933</v>
      </c>
      <c r="D72" t="s">
        <v>7</v>
      </c>
      <c r="E72" t="s">
        <v>8</v>
      </c>
      <c r="F72" s="4">
        <v>1733.25</v>
      </c>
    </row>
    <row r="73" spans="1:6" x14ac:dyDescent="0.45">
      <c r="A73" t="s">
        <v>298</v>
      </c>
      <c r="B73" t="s">
        <v>12</v>
      </c>
      <c r="C73" s="3">
        <v>36087</v>
      </c>
      <c r="D73" t="s">
        <v>7</v>
      </c>
      <c r="E73" t="s">
        <v>956</v>
      </c>
      <c r="F73" s="4">
        <v>12029</v>
      </c>
    </row>
    <row r="74" spans="1:6" x14ac:dyDescent="0.45">
      <c r="A74" t="s">
        <v>308</v>
      </c>
      <c r="B74" t="s">
        <v>6</v>
      </c>
      <c r="C74" s="3">
        <v>63703</v>
      </c>
      <c r="D74" t="s">
        <v>7</v>
      </c>
      <c r="E74" t="s">
        <v>956</v>
      </c>
      <c r="F74" s="4">
        <v>15925.75</v>
      </c>
    </row>
    <row r="75" spans="1:6" x14ac:dyDescent="0.45">
      <c r="A75" t="s">
        <v>309</v>
      </c>
      <c r="B75" t="s">
        <v>10</v>
      </c>
      <c r="C75" s="3">
        <v>56321</v>
      </c>
      <c r="D75" t="s">
        <v>7</v>
      </c>
      <c r="E75" t="s">
        <v>8</v>
      </c>
      <c r="F75" s="4">
        <v>14080.25</v>
      </c>
    </row>
    <row r="76" spans="1:6" x14ac:dyDescent="0.45">
      <c r="A76" t="s">
        <v>310</v>
      </c>
      <c r="B76" t="s">
        <v>12</v>
      </c>
      <c r="C76" s="3">
        <v>29777</v>
      </c>
      <c r="D76" t="s">
        <v>7</v>
      </c>
      <c r="E76" t="s">
        <v>956</v>
      </c>
      <c r="F76" s="4">
        <v>9925.6666666666661</v>
      </c>
    </row>
    <row r="77" spans="1:6" x14ac:dyDescent="0.45">
      <c r="A77" t="s">
        <v>320</v>
      </c>
      <c r="B77" t="s">
        <v>6</v>
      </c>
      <c r="C77" s="3">
        <v>14042</v>
      </c>
      <c r="D77" t="s">
        <v>7</v>
      </c>
      <c r="E77" t="s">
        <v>956</v>
      </c>
      <c r="F77" s="4">
        <v>4680.666666666667</v>
      </c>
    </row>
    <row r="78" spans="1:6" x14ac:dyDescent="0.45">
      <c r="A78" t="s">
        <v>321</v>
      </c>
      <c r="B78" t="s">
        <v>10</v>
      </c>
      <c r="C78" s="3">
        <v>18081</v>
      </c>
      <c r="D78" t="s">
        <v>7</v>
      </c>
      <c r="E78" t="s">
        <v>8</v>
      </c>
      <c r="F78" s="4">
        <v>6027</v>
      </c>
    </row>
    <row r="79" spans="1:6" x14ac:dyDescent="0.45">
      <c r="A79" t="s">
        <v>322</v>
      </c>
      <c r="B79" t="s">
        <v>12</v>
      </c>
      <c r="C79" s="3">
        <v>13697</v>
      </c>
      <c r="D79" t="s">
        <v>7</v>
      </c>
      <c r="E79" t="s">
        <v>956</v>
      </c>
      <c r="F79" s="4">
        <v>3424.25</v>
      </c>
    </row>
    <row r="80" spans="1:6" x14ac:dyDescent="0.45">
      <c r="A80" t="s">
        <v>332</v>
      </c>
      <c r="B80" t="s">
        <v>6</v>
      </c>
      <c r="C80" s="3">
        <v>9036</v>
      </c>
      <c r="D80" t="s">
        <v>7</v>
      </c>
      <c r="E80" t="s">
        <v>956</v>
      </c>
      <c r="F80" s="4">
        <v>3012</v>
      </c>
    </row>
    <row r="81" spans="1:6" x14ac:dyDescent="0.45">
      <c r="A81" t="s">
        <v>333</v>
      </c>
      <c r="B81" t="s">
        <v>10</v>
      </c>
      <c r="C81" s="3">
        <v>44951</v>
      </c>
      <c r="D81" t="s">
        <v>7</v>
      </c>
      <c r="E81" t="s">
        <v>8</v>
      </c>
      <c r="F81" s="4">
        <v>11237.75</v>
      </c>
    </row>
    <row r="82" spans="1:6" x14ac:dyDescent="0.45">
      <c r="A82" t="s">
        <v>334</v>
      </c>
      <c r="B82" t="s">
        <v>12</v>
      </c>
      <c r="C82" s="3">
        <v>73206</v>
      </c>
      <c r="D82" t="s">
        <v>7</v>
      </c>
      <c r="E82" t="s">
        <v>956</v>
      </c>
      <c r="F82" s="4">
        <v>18301.5</v>
      </c>
    </row>
    <row r="83" spans="1:6" x14ac:dyDescent="0.45">
      <c r="A83" t="s">
        <v>343</v>
      </c>
      <c r="B83" t="s">
        <v>6</v>
      </c>
      <c r="C83" s="3">
        <v>43355</v>
      </c>
      <c r="D83" t="s">
        <v>7</v>
      </c>
      <c r="E83" t="s">
        <v>956</v>
      </c>
      <c r="F83" s="4">
        <v>10838.75</v>
      </c>
    </row>
    <row r="84" spans="1:6" x14ac:dyDescent="0.45">
      <c r="A84" t="s">
        <v>344</v>
      </c>
      <c r="B84" t="s">
        <v>10</v>
      </c>
      <c r="C84" s="3">
        <v>62250</v>
      </c>
      <c r="D84" t="s">
        <v>7</v>
      </c>
      <c r="E84" t="s">
        <v>8</v>
      </c>
      <c r="F84" s="4">
        <v>15562.5</v>
      </c>
    </row>
    <row r="85" spans="1:6" x14ac:dyDescent="0.45">
      <c r="A85" t="s">
        <v>345</v>
      </c>
      <c r="B85" t="s">
        <v>12</v>
      </c>
      <c r="C85" s="3">
        <v>12862</v>
      </c>
      <c r="D85" t="s">
        <v>7</v>
      </c>
      <c r="E85" t="s">
        <v>956</v>
      </c>
      <c r="F85" s="4">
        <v>4287.333333333333</v>
      </c>
    </row>
    <row r="86" spans="1:6" x14ac:dyDescent="0.45">
      <c r="A86" t="s">
        <v>355</v>
      </c>
      <c r="B86" t="s">
        <v>6</v>
      </c>
      <c r="C86" s="3">
        <v>30099</v>
      </c>
      <c r="D86" t="s">
        <v>7</v>
      </c>
      <c r="E86" t="s">
        <v>956</v>
      </c>
      <c r="F86" s="4">
        <v>10033</v>
      </c>
    </row>
    <row r="87" spans="1:6" x14ac:dyDescent="0.45">
      <c r="A87" t="s">
        <v>356</v>
      </c>
      <c r="B87" t="s">
        <v>10</v>
      </c>
      <c r="C87" s="3">
        <v>9486</v>
      </c>
      <c r="D87" t="s">
        <v>7</v>
      </c>
      <c r="E87" t="s">
        <v>8</v>
      </c>
      <c r="F87" s="4">
        <v>3162</v>
      </c>
    </row>
    <row r="88" spans="1:6" x14ac:dyDescent="0.45">
      <c r="A88" t="s">
        <v>357</v>
      </c>
      <c r="B88" t="s">
        <v>12</v>
      </c>
      <c r="C88" s="3">
        <v>44103</v>
      </c>
      <c r="D88" t="s">
        <v>7</v>
      </c>
      <c r="E88" t="s">
        <v>956</v>
      </c>
      <c r="F88" s="4">
        <v>14701</v>
      </c>
    </row>
    <row r="89" spans="1:6" x14ac:dyDescent="0.45">
      <c r="A89" t="s">
        <v>366</v>
      </c>
      <c r="B89" t="s">
        <v>6</v>
      </c>
      <c r="C89" s="3">
        <v>60587</v>
      </c>
      <c r="D89" t="s">
        <v>7</v>
      </c>
      <c r="E89" t="s">
        <v>956</v>
      </c>
      <c r="F89" s="4">
        <v>15146.75</v>
      </c>
    </row>
    <row r="90" spans="1:6" x14ac:dyDescent="0.45">
      <c r="A90" t="s">
        <v>367</v>
      </c>
      <c r="B90" t="s">
        <v>10</v>
      </c>
      <c r="C90" s="3">
        <v>17519</v>
      </c>
      <c r="D90" t="s">
        <v>7</v>
      </c>
      <c r="E90" t="s">
        <v>8</v>
      </c>
      <c r="F90" s="4">
        <v>5839.666666666667</v>
      </c>
    </row>
    <row r="91" spans="1:6" x14ac:dyDescent="0.45">
      <c r="A91" t="s">
        <v>368</v>
      </c>
      <c r="B91" t="s">
        <v>12</v>
      </c>
      <c r="C91" s="3">
        <v>68749</v>
      </c>
      <c r="D91" t="s">
        <v>7</v>
      </c>
      <c r="E91" t="s">
        <v>956</v>
      </c>
      <c r="F91" s="4">
        <v>17187.25</v>
      </c>
    </row>
    <row r="92" spans="1:6" x14ac:dyDescent="0.45">
      <c r="A92" t="s">
        <v>378</v>
      </c>
      <c r="B92" t="s">
        <v>6</v>
      </c>
      <c r="C92" s="3">
        <v>23235</v>
      </c>
      <c r="D92" t="s">
        <v>7</v>
      </c>
      <c r="E92" t="s">
        <v>956</v>
      </c>
      <c r="F92" s="4">
        <v>7745</v>
      </c>
    </row>
    <row r="93" spans="1:6" x14ac:dyDescent="0.45">
      <c r="A93" t="s">
        <v>379</v>
      </c>
      <c r="B93" t="s">
        <v>10</v>
      </c>
      <c r="C93" s="3">
        <v>70812</v>
      </c>
      <c r="D93" t="s">
        <v>7</v>
      </c>
      <c r="E93" t="s">
        <v>8</v>
      </c>
      <c r="F93" s="4">
        <v>17703</v>
      </c>
    </row>
    <row r="94" spans="1:6" x14ac:dyDescent="0.45">
      <c r="A94" t="s">
        <v>380</v>
      </c>
      <c r="B94" t="s">
        <v>12</v>
      </c>
      <c r="C94" s="3">
        <v>4986</v>
      </c>
      <c r="D94" t="s">
        <v>7</v>
      </c>
      <c r="E94" t="s">
        <v>956</v>
      </c>
      <c r="F94" s="4">
        <v>1662</v>
      </c>
    </row>
    <row r="95" spans="1:6" x14ac:dyDescent="0.45">
      <c r="A95" t="s">
        <v>390</v>
      </c>
      <c r="B95" t="s">
        <v>6</v>
      </c>
      <c r="C95" s="3">
        <v>72510</v>
      </c>
      <c r="D95" t="s">
        <v>7</v>
      </c>
      <c r="E95" t="s">
        <v>956</v>
      </c>
      <c r="F95" s="4">
        <v>24170</v>
      </c>
    </row>
    <row r="96" spans="1:6" x14ac:dyDescent="0.45">
      <c r="A96" t="s">
        <v>391</v>
      </c>
      <c r="B96" t="s">
        <v>10</v>
      </c>
      <c r="C96" s="3">
        <v>38290</v>
      </c>
      <c r="D96" t="s">
        <v>7</v>
      </c>
      <c r="E96" t="s">
        <v>8</v>
      </c>
      <c r="F96" s="4">
        <v>9572.5</v>
      </c>
    </row>
    <row r="97" spans="1:6" x14ac:dyDescent="0.45">
      <c r="A97" t="s">
        <v>392</v>
      </c>
      <c r="B97" t="s">
        <v>12</v>
      </c>
      <c r="C97" s="3">
        <v>23032</v>
      </c>
      <c r="D97" t="s">
        <v>7</v>
      </c>
      <c r="E97" t="s">
        <v>956</v>
      </c>
      <c r="F97" s="4">
        <v>5758</v>
      </c>
    </row>
    <row r="98" spans="1:6" x14ac:dyDescent="0.45">
      <c r="A98" t="s">
        <v>402</v>
      </c>
      <c r="B98" t="s">
        <v>6</v>
      </c>
      <c r="C98" s="3">
        <v>48402</v>
      </c>
      <c r="D98" t="s">
        <v>7</v>
      </c>
      <c r="E98" t="s">
        <v>956</v>
      </c>
      <c r="F98" s="4">
        <v>12100.5</v>
      </c>
    </row>
    <row r="99" spans="1:6" x14ac:dyDescent="0.45">
      <c r="A99" t="s">
        <v>403</v>
      </c>
      <c r="B99" t="s">
        <v>10</v>
      </c>
      <c r="C99" s="3">
        <v>41998</v>
      </c>
      <c r="D99" t="s">
        <v>7</v>
      </c>
      <c r="E99" t="s">
        <v>8</v>
      </c>
      <c r="F99" s="4">
        <v>10499.5</v>
      </c>
    </row>
    <row r="100" spans="1:6" x14ac:dyDescent="0.45">
      <c r="A100" t="s">
        <v>404</v>
      </c>
      <c r="B100" t="s">
        <v>12</v>
      </c>
      <c r="C100" s="3">
        <v>5062</v>
      </c>
      <c r="D100" t="s">
        <v>7</v>
      </c>
      <c r="E100" t="s">
        <v>956</v>
      </c>
      <c r="F100" s="4">
        <v>1265.5</v>
      </c>
    </row>
    <row r="101" spans="1:6" x14ac:dyDescent="0.45">
      <c r="A101" t="s">
        <v>413</v>
      </c>
      <c r="B101" t="s">
        <v>6</v>
      </c>
      <c r="C101" s="3">
        <v>44431</v>
      </c>
      <c r="D101" t="s">
        <v>7</v>
      </c>
      <c r="E101" t="s">
        <v>956</v>
      </c>
      <c r="F101" s="4">
        <v>14810.333333333334</v>
      </c>
    </row>
    <row r="102" spans="1:6" x14ac:dyDescent="0.45">
      <c r="A102" t="s">
        <v>414</v>
      </c>
      <c r="B102" t="s">
        <v>10</v>
      </c>
      <c r="C102" s="3">
        <v>67600</v>
      </c>
      <c r="D102" t="s">
        <v>7</v>
      </c>
      <c r="E102" t="s">
        <v>8</v>
      </c>
      <c r="F102" s="4">
        <v>22533.333333333332</v>
      </c>
    </row>
    <row r="103" spans="1:6" x14ac:dyDescent="0.45">
      <c r="A103" t="s">
        <v>415</v>
      </c>
      <c r="B103" t="s">
        <v>12</v>
      </c>
      <c r="C103" s="3">
        <v>60692</v>
      </c>
      <c r="D103" t="s">
        <v>7</v>
      </c>
      <c r="E103" t="s">
        <v>956</v>
      </c>
      <c r="F103" s="4">
        <v>15173</v>
      </c>
    </row>
    <row r="104" spans="1:6" x14ac:dyDescent="0.45">
      <c r="A104" t="s">
        <v>425</v>
      </c>
      <c r="B104" t="s">
        <v>6</v>
      </c>
      <c r="C104" s="3">
        <v>35727</v>
      </c>
      <c r="D104" t="s">
        <v>7</v>
      </c>
      <c r="E104" t="s">
        <v>956</v>
      </c>
      <c r="F104" s="4">
        <v>8931.75</v>
      </c>
    </row>
    <row r="105" spans="1:6" x14ac:dyDescent="0.45">
      <c r="A105" t="s">
        <v>426</v>
      </c>
      <c r="B105" t="s">
        <v>10</v>
      </c>
      <c r="C105" s="3">
        <v>70825</v>
      </c>
      <c r="D105" t="s">
        <v>7</v>
      </c>
      <c r="E105" t="s">
        <v>8</v>
      </c>
      <c r="F105" s="4">
        <v>23608.333333333332</v>
      </c>
    </row>
    <row r="106" spans="1:6" x14ac:dyDescent="0.45">
      <c r="A106" t="s">
        <v>427</v>
      </c>
      <c r="B106" t="s">
        <v>12</v>
      </c>
      <c r="C106" s="3">
        <v>54762</v>
      </c>
      <c r="D106" t="s">
        <v>7</v>
      </c>
      <c r="E106" t="s">
        <v>956</v>
      </c>
      <c r="F106" s="4">
        <v>18254</v>
      </c>
    </row>
    <row r="107" spans="1:6" x14ac:dyDescent="0.45">
      <c r="A107" t="s">
        <v>437</v>
      </c>
      <c r="B107" t="s">
        <v>6</v>
      </c>
      <c r="C107" s="3">
        <v>30097</v>
      </c>
      <c r="D107" t="s">
        <v>7</v>
      </c>
      <c r="E107" t="s">
        <v>956</v>
      </c>
      <c r="F107" s="4">
        <v>10032.333333333334</v>
      </c>
    </row>
    <row r="108" spans="1:6" x14ac:dyDescent="0.45">
      <c r="A108" t="s">
        <v>438</v>
      </c>
      <c r="B108" t="s">
        <v>10</v>
      </c>
      <c r="C108" s="3">
        <v>47781</v>
      </c>
      <c r="D108" t="s">
        <v>7</v>
      </c>
      <c r="E108" t="s">
        <v>8</v>
      </c>
      <c r="F108" s="4">
        <v>11945.25</v>
      </c>
    </row>
    <row r="109" spans="1:6" x14ac:dyDescent="0.45">
      <c r="A109" t="s">
        <v>439</v>
      </c>
      <c r="B109" t="s">
        <v>12</v>
      </c>
      <c r="C109" s="3">
        <v>32368</v>
      </c>
      <c r="D109" t="s">
        <v>7</v>
      </c>
      <c r="E109" t="s">
        <v>956</v>
      </c>
      <c r="F109" s="4">
        <v>8092</v>
      </c>
    </row>
    <row r="110" spans="1:6" x14ac:dyDescent="0.45">
      <c r="A110" t="s">
        <v>449</v>
      </c>
      <c r="B110" t="s">
        <v>6</v>
      </c>
      <c r="C110" s="3">
        <v>29228</v>
      </c>
      <c r="D110" t="s">
        <v>7</v>
      </c>
      <c r="E110" t="s">
        <v>956</v>
      </c>
      <c r="F110" s="4">
        <v>9742.6666666666661</v>
      </c>
    </row>
    <row r="111" spans="1:6" x14ac:dyDescent="0.45">
      <c r="A111" t="s">
        <v>450</v>
      </c>
      <c r="B111" t="s">
        <v>10</v>
      </c>
      <c r="C111" s="3">
        <v>47331</v>
      </c>
      <c r="D111" t="s">
        <v>7</v>
      </c>
      <c r="E111" t="s">
        <v>8</v>
      </c>
      <c r="F111" s="4">
        <v>15777</v>
      </c>
    </row>
    <row r="112" spans="1:6" x14ac:dyDescent="0.45">
      <c r="A112" t="s">
        <v>451</v>
      </c>
      <c r="B112" t="s">
        <v>12</v>
      </c>
      <c r="C112" s="3">
        <v>54130</v>
      </c>
      <c r="D112" t="s">
        <v>7</v>
      </c>
      <c r="E112" t="s">
        <v>956</v>
      </c>
      <c r="F112" s="4">
        <v>13532.5</v>
      </c>
    </row>
    <row r="113" spans="1:6" x14ac:dyDescent="0.45">
      <c r="A113" t="s">
        <v>461</v>
      </c>
      <c r="B113" t="s">
        <v>6</v>
      </c>
      <c r="C113" s="3">
        <v>64579</v>
      </c>
      <c r="D113" t="s">
        <v>7</v>
      </c>
      <c r="E113" t="s">
        <v>956</v>
      </c>
      <c r="F113" s="4">
        <v>21526.333333333332</v>
      </c>
    </row>
    <row r="114" spans="1:6" x14ac:dyDescent="0.45">
      <c r="A114" t="s">
        <v>462</v>
      </c>
      <c r="B114" t="s">
        <v>10</v>
      </c>
      <c r="C114" s="3">
        <v>43690</v>
      </c>
      <c r="D114" t="s">
        <v>7</v>
      </c>
      <c r="E114" t="s">
        <v>8</v>
      </c>
      <c r="F114" s="4">
        <v>10922.5</v>
      </c>
    </row>
    <row r="115" spans="1:6" x14ac:dyDescent="0.45">
      <c r="A115" t="s">
        <v>463</v>
      </c>
      <c r="B115" t="s">
        <v>12</v>
      </c>
      <c r="C115" s="3">
        <v>8104</v>
      </c>
      <c r="D115" t="s">
        <v>7</v>
      </c>
      <c r="E115" t="s">
        <v>956</v>
      </c>
      <c r="F115" s="4">
        <v>2026</v>
      </c>
    </row>
    <row r="116" spans="1:6" x14ac:dyDescent="0.45">
      <c r="A116" t="s">
        <v>473</v>
      </c>
      <c r="B116" t="s">
        <v>6</v>
      </c>
      <c r="C116" s="3">
        <v>18055</v>
      </c>
      <c r="D116" t="s">
        <v>7</v>
      </c>
      <c r="E116" t="s">
        <v>956</v>
      </c>
      <c r="F116" s="4">
        <v>6018.333333333333</v>
      </c>
    </row>
    <row r="117" spans="1:6" x14ac:dyDescent="0.45">
      <c r="A117" t="s">
        <v>474</v>
      </c>
      <c r="B117" t="s">
        <v>10</v>
      </c>
      <c r="C117" s="3">
        <v>5930</v>
      </c>
      <c r="D117" t="s">
        <v>7</v>
      </c>
      <c r="E117" t="s">
        <v>8</v>
      </c>
      <c r="F117" s="4">
        <v>1482.5</v>
      </c>
    </row>
    <row r="118" spans="1:6" x14ac:dyDescent="0.45">
      <c r="A118" t="s">
        <v>475</v>
      </c>
      <c r="B118" t="s">
        <v>12</v>
      </c>
      <c r="C118" s="3">
        <v>32032</v>
      </c>
      <c r="D118" t="s">
        <v>7</v>
      </c>
      <c r="E118" t="s">
        <v>956</v>
      </c>
      <c r="F118" s="4">
        <v>8008</v>
      </c>
    </row>
    <row r="119" spans="1:6" x14ac:dyDescent="0.45">
      <c r="A119" t="s">
        <v>485</v>
      </c>
      <c r="B119" t="s">
        <v>6</v>
      </c>
      <c r="C119" s="3">
        <v>67903</v>
      </c>
      <c r="D119" t="s">
        <v>7</v>
      </c>
      <c r="E119" t="s">
        <v>956</v>
      </c>
      <c r="F119" s="4">
        <v>16975.75</v>
      </c>
    </row>
    <row r="120" spans="1:6" x14ac:dyDescent="0.45">
      <c r="A120" t="s">
        <v>486</v>
      </c>
      <c r="B120" t="s">
        <v>10</v>
      </c>
      <c r="C120" s="3">
        <v>69572</v>
      </c>
      <c r="D120" t="s">
        <v>7</v>
      </c>
      <c r="E120" t="s">
        <v>8</v>
      </c>
      <c r="F120" s="4">
        <v>23190.666666666668</v>
      </c>
    </row>
    <row r="121" spans="1:6" x14ac:dyDescent="0.45">
      <c r="A121" t="s">
        <v>487</v>
      </c>
      <c r="B121" t="s">
        <v>12</v>
      </c>
      <c r="C121" s="3">
        <v>50912</v>
      </c>
      <c r="D121" t="s">
        <v>7</v>
      </c>
      <c r="E121" t="s">
        <v>956</v>
      </c>
      <c r="F121" s="4">
        <v>12728</v>
      </c>
    </row>
    <row r="122" spans="1:6" x14ac:dyDescent="0.45">
      <c r="A122" t="s">
        <v>497</v>
      </c>
      <c r="B122" t="s">
        <v>6</v>
      </c>
      <c r="C122" s="3">
        <v>31234</v>
      </c>
      <c r="D122" t="s">
        <v>7</v>
      </c>
      <c r="E122" t="s">
        <v>956</v>
      </c>
      <c r="F122" s="4">
        <v>10411.333333333334</v>
      </c>
    </row>
    <row r="123" spans="1:6" x14ac:dyDescent="0.45">
      <c r="A123" t="s">
        <v>498</v>
      </c>
      <c r="B123" t="s">
        <v>10</v>
      </c>
      <c r="C123" s="3">
        <v>63314</v>
      </c>
      <c r="D123" t="s">
        <v>7</v>
      </c>
      <c r="E123" t="s">
        <v>8</v>
      </c>
      <c r="F123" s="4">
        <v>21104.666666666668</v>
      </c>
    </row>
    <row r="124" spans="1:6" x14ac:dyDescent="0.45">
      <c r="A124" t="s">
        <v>499</v>
      </c>
      <c r="B124" t="s">
        <v>12</v>
      </c>
      <c r="C124" s="3">
        <v>21837</v>
      </c>
      <c r="D124" t="s">
        <v>7</v>
      </c>
      <c r="E124" t="s">
        <v>956</v>
      </c>
      <c r="F124" s="4">
        <v>7279</v>
      </c>
    </row>
    <row r="125" spans="1:6" x14ac:dyDescent="0.45">
      <c r="A125" t="s">
        <v>509</v>
      </c>
      <c r="B125" t="s">
        <v>6</v>
      </c>
      <c r="C125" s="3">
        <v>24595</v>
      </c>
      <c r="D125" t="s">
        <v>7</v>
      </c>
      <c r="E125" t="s">
        <v>956</v>
      </c>
      <c r="F125" s="4">
        <v>8198.3333333333339</v>
      </c>
    </row>
    <row r="126" spans="1:6" x14ac:dyDescent="0.45">
      <c r="A126" t="s">
        <v>510</v>
      </c>
      <c r="B126" t="s">
        <v>10</v>
      </c>
      <c r="C126" s="3">
        <v>57359</v>
      </c>
      <c r="D126" t="s">
        <v>7</v>
      </c>
      <c r="E126" t="s">
        <v>8</v>
      </c>
      <c r="F126" s="4">
        <v>19119.666666666668</v>
      </c>
    </row>
    <row r="127" spans="1:6" x14ac:dyDescent="0.45">
      <c r="A127" t="s">
        <v>511</v>
      </c>
      <c r="B127" t="s">
        <v>12</v>
      </c>
      <c r="C127" s="3">
        <v>12874</v>
      </c>
      <c r="D127" t="s">
        <v>7</v>
      </c>
      <c r="E127" t="s">
        <v>956</v>
      </c>
      <c r="F127" s="4">
        <v>3218.5</v>
      </c>
    </row>
    <row r="128" spans="1:6" x14ac:dyDescent="0.45">
      <c r="A128" t="s">
        <v>521</v>
      </c>
      <c r="B128" t="s">
        <v>6</v>
      </c>
      <c r="C128" s="3">
        <v>70654</v>
      </c>
      <c r="D128" t="s">
        <v>7</v>
      </c>
      <c r="E128" t="s">
        <v>956</v>
      </c>
      <c r="F128" s="4">
        <v>23551.333333333332</v>
      </c>
    </row>
    <row r="129" spans="1:6" x14ac:dyDescent="0.45">
      <c r="A129" t="s">
        <v>522</v>
      </c>
      <c r="B129" t="s">
        <v>10</v>
      </c>
      <c r="C129" s="3">
        <v>59024</v>
      </c>
      <c r="D129" t="s">
        <v>7</v>
      </c>
      <c r="E129" t="s">
        <v>8</v>
      </c>
      <c r="F129" s="4">
        <v>19674.666666666668</v>
      </c>
    </row>
    <row r="130" spans="1:6" x14ac:dyDescent="0.45">
      <c r="A130" t="s">
        <v>523</v>
      </c>
      <c r="B130" t="s">
        <v>12</v>
      </c>
      <c r="C130" s="3">
        <v>35429</v>
      </c>
      <c r="D130" t="s">
        <v>7</v>
      </c>
      <c r="E130" t="s">
        <v>956</v>
      </c>
      <c r="F130" s="4">
        <v>8857.25</v>
      </c>
    </row>
    <row r="131" spans="1:6" x14ac:dyDescent="0.45">
      <c r="A131" t="s">
        <v>533</v>
      </c>
      <c r="B131" t="s">
        <v>6</v>
      </c>
      <c r="C131" s="3">
        <v>22648</v>
      </c>
      <c r="D131" t="s">
        <v>7</v>
      </c>
      <c r="E131" t="s">
        <v>956</v>
      </c>
      <c r="F131" s="4">
        <v>7549.333333333333</v>
      </c>
    </row>
    <row r="132" spans="1:6" x14ac:dyDescent="0.45">
      <c r="A132" t="s">
        <v>534</v>
      </c>
      <c r="B132" t="s">
        <v>10</v>
      </c>
      <c r="C132" s="3">
        <v>72139</v>
      </c>
      <c r="D132" t="s">
        <v>7</v>
      </c>
      <c r="E132" t="s">
        <v>8</v>
      </c>
      <c r="F132" s="4">
        <v>24046.333333333332</v>
      </c>
    </row>
    <row r="133" spans="1:6" x14ac:dyDescent="0.45">
      <c r="A133" t="s">
        <v>535</v>
      </c>
      <c r="B133" t="s">
        <v>12</v>
      </c>
      <c r="C133" s="3">
        <v>34143</v>
      </c>
      <c r="D133" t="s">
        <v>7</v>
      </c>
      <c r="E133" t="s">
        <v>956</v>
      </c>
      <c r="F133" s="4">
        <v>8535.75</v>
      </c>
    </row>
    <row r="134" spans="1:6" x14ac:dyDescent="0.45">
      <c r="A134" t="s">
        <v>545</v>
      </c>
      <c r="B134" t="s">
        <v>6</v>
      </c>
      <c r="C134" s="3">
        <v>33886</v>
      </c>
      <c r="D134" t="s">
        <v>7</v>
      </c>
      <c r="E134" t="s">
        <v>956</v>
      </c>
      <c r="F134" s="4">
        <v>11295.333333333334</v>
      </c>
    </row>
    <row r="135" spans="1:6" x14ac:dyDescent="0.45">
      <c r="A135" t="s">
        <v>546</v>
      </c>
      <c r="B135" t="s">
        <v>10</v>
      </c>
      <c r="C135" s="3">
        <v>61950</v>
      </c>
      <c r="D135" t="s">
        <v>7</v>
      </c>
      <c r="E135" t="s">
        <v>8</v>
      </c>
      <c r="F135" s="4">
        <v>15487.5</v>
      </c>
    </row>
    <row r="136" spans="1:6" x14ac:dyDescent="0.45">
      <c r="A136" t="s">
        <v>547</v>
      </c>
      <c r="B136" t="s">
        <v>12</v>
      </c>
      <c r="C136" s="3">
        <v>55522</v>
      </c>
      <c r="D136" t="s">
        <v>7</v>
      </c>
      <c r="E136" t="s">
        <v>956</v>
      </c>
      <c r="F136" s="4">
        <v>18507.333333333332</v>
      </c>
    </row>
    <row r="137" spans="1:6" x14ac:dyDescent="0.45">
      <c r="A137" t="s">
        <v>557</v>
      </c>
      <c r="B137" t="s">
        <v>6</v>
      </c>
      <c r="C137" s="3">
        <v>32538</v>
      </c>
      <c r="D137" t="s">
        <v>7</v>
      </c>
      <c r="E137" t="s">
        <v>956</v>
      </c>
      <c r="F137" s="4">
        <v>8134.5</v>
      </c>
    </row>
    <row r="138" spans="1:6" x14ac:dyDescent="0.45">
      <c r="A138" t="s">
        <v>558</v>
      </c>
      <c r="B138" t="s">
        <v>10</v>
      </c>
      <c r="C138" s="3">
        <v>58894</v>
      </c>
      <c r="D138" t="s">
        <v>7</v>
      </c>
      <c r="E138" t="s">
        <v>8</v>
      </c>
      <c r="F138" s="4">
        <v>19631.333333333332</v>
      </c>
    </row>
    <row r="139" spans="1:6" x14ac:dyDescent="0.45">
      <c r="A139" t="s">
        <v>559</v>
      </c>
      <c r="B139" t="s">
        <v>12</v>
      </c>
      <c r="C139" s="3">
        <v>65374</v>
      </c>
      <c r="D139" t="s">
        <v>7</v>
      </c>
      <c r="E139" t="s">
        <v>956</v>
      </c>
      <c r="F139" s="4">
        <v>16343.5</v>
      </c>
    </row>
    <row r="140" spans="1:6" x14ac:dyDescent="0.45">
      <c r="A140" t="s">
        <v>569</v>
      </c>
      <c r="B140" t="s">
        <v>6</v>
      </c>
      <c r="C140" s="3">
        <v>5655</v>
      </c>
      <c r="D140" t="s">
        <v>7</v>
      </c>
      <c r="E140" t="s">
        <v>956</v>
      </c>
      <c r="F140" s="4">
        <v>1885</v>
      </c>
    </row>
    <row r="141" spans="1:6" x14ac:dyDescent="0.45">
      <c r="A141" t="s">
        <v>570</v>
      </c>
      <c r="B141" t="s">
        <v>10</v>
      </c>
      <c r="C141" s="3">
        <v>56730</v>
      </c>
      <c r="D141" t="s">
        <v>7</v>
      </c>
      <c r="E141" t="s">
        <v>956</v>
      </c>
      <c r="F141" s="4">
        <v>18910</v>
      </c>
    </row>
    <row r="142" spans="1:6" x14ac:dyDescent="0.45">
      <c r="A142" t="s">
        <v>571</v>
      </c>
      <c r="B142" t="s">
        <v>12</v>
      </c>
      <c r="C142" s="3">
        <v>53654</v>
      </c>
      <c r="D142" t="s">
        <v>7</v>
      </c>
      <c r="E142" t="s">
        <v>956</v>
      </c>
      <c r="F142" s="4">
        <v>17884.666666666668</v>
      </c>
    </row>
    <row r="143" spans="1:6" x14ac:dyDescent="0.45">
      <c r="A143" t="s">
        <v>581</v>
      </c>
      <c r="B143" t="s">
        <v>6</v>
      </c>
      <c r="C143" s="3">
        <v>23631</v>
      </c>
      <c r="D143" t="s">
        <v>7</v>
      </c>
      <c r="E143" t="s">
        <v>956</v>
      </c>
      <c r="F143" s="4">
        <v>7877</v>
      </c>
    </row>
    <row r="144" spans="1:6" x14ac:dyDescent="0.45">
      <c r="A144" t="s">
        <v>582</v>
      </c>
      <c r="B144" t="s">
        <v>10</v>
      </c>
      <c r="C144" s="3">
        <v>30309</v>
      </c>
      <c r="D144" t="s">
        <v>7</v>
      </c>
      <c r="E144" t="s">
        <v>956</v>
      </c>
      <c r="F144" s="4">
        <v>10103</v>
      </c>
    </row>
    <row r="145" spans="1:6" x14ac:dyDescent="0.45">
      <c r="A145" t="s">
        <v>583</v>
      </c>
      <c r="B145" t="s">
        <v>12</v>
      </c>
      <c r="C145" s="3">
        <v>37886</v>
      </c>
      <c r="D145" t="s">
        <v>7</v>
      </c>
      <c r="E145" t="s">
        <v>956</v>
      </c>
      <c r="F145" s="4">
        <v>12628.666666666666</v>
      </c>
    </row>
    <row r="146" spans="1:6" x14ac:dyDescent="0.45">
      <c r="A146" t="s">
        <v>593</v>
      </c>
      <c r="B146" t="s">
        <v>6</v>
      </c>
      <c r="C146" s="3">
        <v>55722</v>
      </c>
      <c r="D146" t="s">
        <v>7</v>
      </c>
      <c r="E146" t="s">
        <v>956</v>
      </c>
      <c r="F146" s="4">
        <v>18574</v>
      </c>
    </row>
    <row r="147" spans="1:6" x14ac:dyDescent="0.45">
      <c r="A147" t="s">
        <v>594</v>
      </c>
      <c r="B147" t="s">
        <v>10</v>
      </c>
      <c r="C147" s="3">
        <v>8263</v>
      </c>
      <c r="D147" t="s">
        <v>7</v>
      </c>
      <c r="E147" t="s">
        <v>956</v>
      </c>
      <c r="F147" s="4">
        <v>2065.75</v>
      </c>
    </row>
    <row r="148" spans="1:6" x14ac:dyDescent="0.45">
      <c r="A148" t="s">
        <v>595</v>
      </c>
      <c r="B148" t="s">
        <v>12</v>
      </c>
      <c r="C148" s="3">
        <v>58712</v>
      </c>
      <c r="D148" t="s">
        <v>7</v>
      </c>
      <c r="E148" t="s">
        <v>956</v>
      </c>
      <c r="F148" s="4">
        <v>19570.666666666668</v>
      </c>
    </row>
    <row r="149" spans="1:6" x14ac:dyDescent="0.45">
      <c r="A149" t="s">
        <v>604</v>
      </c>
      <c r="B149" t="s">
        <v>6</v>
      </c>
      <c r="C149" s="3">
        <v>53889</v>
      </c>
      <c r="D149" t="s">
        <v>7</v>
      </c>
      <c r="E149" t="s">
        <v>8</v>
      </c>
      <c r="F149" s="4">
        <v>13472.25</v>
      </c>
    </row>
    <row r="150" spans="1:6" x14ac:dyDescent="0.45">
      <c r="A150" t="s">
        <v>605</v>
      </c>
      <c r="B150" t="s">
        <v>10</v>
      </c>
      <c r="C150" s="3">
        <v>14757</v>
      </c>
      <c r="D150" t="s">
        <v>7</v>
      </c>
      <c r="E150" t="s">
        <v>956</v>
      </c>
      <c r="F150" s="4">
        <v>3689.25</v>
      </c>
    </row>
    <row r="151" spans="1:6" x14ac:dyDescent="0.45">
      <c r="A151" t="s">
        <v>606</v>
      </c>
      <c r="B151" t="s">
        <v>12</v>
      </c>
      <c r="C151" s="3">
        <v>15947</v>
      </c>
      <c r="D151" t="s">
        <v>7</v>
      </c>
      <c r="E151" t="s">
        <v>956</v>
      </c>
      <c r="F151" s="4">
        <v>5315.666666666667</v>
      </c>
    </row>
    <row r="152" spans="1:6" x14ac:dyDescent="0.45">
      <c r="A152" t="s">
        <v>567</v>
      </c>
      <c r="B152" t="s">
        <v>6</v>
      </c>
      <c r="C152" s="3">
        <v>26843</v>
      </c>
      <c r="D152" t="s">
        <v>7</v>
      </c>
      <c r="E152" t="s">
        <v>8</v>
      </c>
      <c r="F152" s="4">
        <v>6710.75</v>
      </c>
    </row>
    <row r="153" spans="1:6" x14ac:dyDescent="0.45">
      <c r="A153" t="s">
        <v>616</v>
      </c>
      <c r="B153" t="s">
        <v>10</v>
      </c>
      <c r="C153" s="3">
        <v>51701</v>
      </c>
      <c r="D153" t="s">
        <v>7</v>
      </c>
      <c r="E153" t="s">
        <v>956</v>
      </c>
      <c r="F153" s="4">
        <v>12925.25</v>
      </c>
    </row>
    <row r="154" spans="1:6" x14ac:dyDescent="0.45">
      <c r="A154" t="s">
        <v>617</v>
      </c>
      <c r="B154" t="s">
        <v>12</v>
      </c>
      <c r="C154" s="3">
        <v>38646</v>
      </c>
      <c r="D154" t="s">
        <v>7</v>
      </c>
      <c r="E154" t="s">
        <v>956</v>
      </c>
      <c r="F154" s="4">
        <v>12882</v>
      </c>
    </row>
    <row r="155" spans="1:6" x14ac:dyDescent="0.45">
      <c r="A155" t="s">
        <v>627</v>
      </c>
      <c r="B155" t="s">
        <v>6</v>
      </c>
      <c r="C155" s="3">
        <v>56211</v>
      </c>
      <c r="D155" t="s">
        <v>7</v>
      </c>
      <c r="E155" t="s">
        <v>8</v>
      </c>
      <c r="F155" s="4">
        <v>18737</v>
      </c>
    </row>
    <row r="156" spans="1:6" x14ac:dyDescent="0.45">
      <c r="A156" t="s">
        <v>126</v>
      </c>
      <c r="B156" t="s">
        <v>10</v>
      </c>
      <c r="C156" s="3">
        <v>9978</v>
      </c>
      <c r="D156" t="s">
        <v>7</v>
      </c>
      <c r="E156" t="s">
        <v>956</v>
      </c>
      <c r="F156" s="4">
        <v>2494.5</v>
      </c>
    </row>
    <row r="157" spans="1:6" x14ac:dyDescent="0.45">
      <c r="A157" t="s">
        <v>628</v>
      </c>
      <c r="B157" t="s">
        <v>12</v>
      </c>
      <c r="C157" s="3">
        <v>32625</v>
      </c>
      <c r="D157" t="s">
        <v>7</v>
      </c>
      <c r="E157" t="s">
        <v>956</v>
      </c>
      <c r="F157" s="4">
        <v>8156.25</v>
      </c>
    </row>
    <row r="158" spans="1:6" x14ac:dyDescent="0.45">
      <c r="A158" t="s">
        <v>638</v>
      </c>
      <c r="B158" t="s">
        <v>6</v>
      </c>
      <c r="C158" s="3">
        <v>23813</v>
      </c>
      <c r="D158" t="s">
        <v>7</v>
      </c>
      <c r="E158" t="s">
        <v>8</v>
      </c>
      <c r="F158" s="4">
        <v>7937.666666666667</v>
      </c>
    </row>
    <row r="159" spans="1:6" x14ac:dyDescent="0.45">
      <c r="A159" t="s">
        <v>639</v>
      </c>
      <c r="B159" t="s">
        <v>10</v>
      </c>
      <c r="C159" s="3">
        <v>13375</v>
      </c>
      <c r="D159" t="s">
        <v>7</v>
      </c>
      <c r="E159" t="s">
        <v>956</v>
      </c>
      <c r="F159" s="4">
        <v>3343.75</v>
      </c>
    </row>
    <row r="160" spans="1:6" x14ac:dyDescent="0.45">
      <c r="A160" t="s">
        <v>640</v>
      </c>
      <c r="B160" t="s">
        <v>12</v>
      </c>
      <c r="C160" s="3">
        <v>4781</v>
      </c>
      <c r="D160" t="s">
        <v>7</v>
      </c>
      <c r="E160" t="s">
        <v>956</v>
      </c>
      <c r="F160" s="4">
        <v>1195.25</v>
      </c>
    </row>
    <row r="161" spans="1:6" x14ac:dyDescent="0.45">
      <c r="A161" t="s">
        <v>650</v>
      </c>
      <c r="B161" t="s">
        <v>6</v>
      </c>
      <c r="C161" s="3">
        <v>41089</v>
      </c>
      <c r="D161" t="s">
        <v>7</v>
      </c>
      <c r="E161" t="s">
        <v>8</v>
      </c>
      <c r="F161" s="4">
        <v>13696.333333333334</v>
      </c>
    </row>
    <row r="162" spans="1:6" x14ac:dyDescent="0.45">
      <c r="A162" t="s">
        <v>651</v>
      </c>
      <c r="B162" t="s">
        <v>10</v>
      </c>
      <c r="C162" s="3">
        <v>65650</v>
      </c>
      <c r="D162" t="s">
        <v>7</v>
      </c>
      <c r="E162" t="s">
        <v>956</v>
      </c>
      <c r="F162" s="4">
        <v>21883.333333333332</v>
      </c>
    </row>
    <row r="163" spans="1:6" x14ac:dyDescent="0.45">
      <c r="A163" t="s">
        <v>652</v>
      </c>
      <c r="B163" t="s">
        <v>12</v>
      </c>
      <c r="C163" s="3">
        <v>27398</v>
      </c>
      <c r="D163" t="s">
        <v>7</v>
      </c>
      <c r="E163" t="s">
        <v>956</v>
      </c>
      <c r="F163" s="4">
        <v>6849.5</v>
      </c>
    </row>
    <row r="164" spans="1:6" x14ac:dyDescent="0.45">
      <c r="A164" t="s">
        <v>662</v>
      </c>
      <c r="B164" t="s">
        <v>6</v>
      </c>
      <c r="C164" s="3">
        <v>24585</v>
      </c>
      <c r="D164" t="s">
        <v>7</v>
      </c>
      <c r="E164" t="s">
        <v>8</v>
      </c>
      <c r="F164" s="4">
        <v>8195</v>
      </c>
    </row>
    <row r="165" spans="1:6" x14ac:dyDescent="0.45">
      <c r="A165" t="s">
        <v>663</v>
      </c>
      <c r="B165" t="s">
        <v>10</v>
      </c>
      <c r="C165" s="3">
        <v>72694</v>
      </c>
      <c r="D165" t="s">
        <v>7</v>
      </c>
      <c r="E165" t="s">
        <v>956</v>
      </c>
      <c r="F165" s="4">
        <v>18173.5</v>
      </c>
    </row>
    <row r="166" spans="1:6" x14ac:dyDescent="0.45">
      <c r="A166" t="s">
        <v>664</v>
      </c>
      <c r="B166" t="s">
        <v>12</v>
      </c>
      <c r="C166" s="3">
        <v>66427</v>
      </c>
      <c r="D166" t="s">
        <v>7</v>
      </c>
      <c r="E166" t="s">
        <v>956</v>
      </c>
      <c r="F166" s="4">
        <v>22142.333333333332</v>
      </c>
    </row>
    <row r="167" spans="1:6" x14ac:dyDescent="0.45">
      <c r="A167" t="s">
        <v>673</v>
      </c>
      <c r="B167" t="s">
        <v>6</v>
      </c>
      <c r="C167" s="3">
        <v>54338</v>
      </c>
      <c r="D167" t="s">
        <v>7</v>
      </c>
      <c r="E167" t="s">
        <v>8</v>
      </c>
      <c r="F167" s="4">
        <v>18112.666666666668</v>
      </c>
    </row>
    <row r="168" spans="1:6" x14ac:dyDescent="0.45">
      <c r="A168" t="s">
        <v>674</v>
      </c>
      <c r="B168" t="s">
        <v>10</v>
      </c>
      <c r="C168" s="3">
        <v>6217</v>
      </c>
      <c r="D168" t="s">
        <v>7</v>
      </c>
      <c r="E168" t="s">
        <v>956</v>
      </c>
      <c r="F168" s="4">
        <v>1554.25</v>
      </c>
    </row>
    <row r="169" spans="1:6" x14ac:dyDescent="0.45">
      <c r="A169" t="s">
        <v>675</v>
      </c>
      <c r="B169" t="s">
        <v>12</v>
      </c>
      <c r="C169" s="3">
        <v>41466</v>
      </c>
      <c r="D169" t="s">
        <v>7</v>
      </c>
      <c r="E169" t="s">
        <v>956</v>
      </c>
      <c r="F169" s="4">
        <v>10366.5</v>
      </c>
    </row>
    <row r="170" spans="1:6" x14ac:dyDescent="0.45">
      <c r="A170" t="s">
        <v>685</v>
      </c>
      <c r="B170" t="s">
        <v>6</v>
      </c>
      <c r="C170" s="3">
        <v>58634</v>
      </c>
      <c r="D170" t="s">
        <v>7</v>
      </c>
      <c r="E170" t="s">
        <v>8</v>
      </c>
      <c r="F170" s="4">
        <v>14658.5</v>
      </c>
    </row>
    <row r="171" spans="1:6" x14ac:dyDescent="0.45">
      <c r="A171" t="s">
        <v>686</v>
      </c>
      <c r="B171" t="s">
        <v>10</v>
      </c>
      <c r="C171" s="3">
        <v>57410</v>
      </c>
      <c r="D171" t="s">
        <v>7</v>
      </c>
      <c r="E171" t="s">
        <v>956</v>
      </c>
      <c r="F171" s="4">
        <v>14352.5</v>
      </c>
    </row>
    <row r="172" spans="1:6" x14ac:dyDescent="0.45">
      <c r="A172" t="s">
        <v>687</v>
      </c>
      <c r="B172" t="s">
        <v>12</v>
      </c>
      <c r="C172" s="3">
        <v>41118</v>
      </c>
      <c r="D172" t="s">
        <v>7</v>
      </c>
      <c r="E172" t="s">
        <v>956</v>
      </c>
      <c r="F172" s="4">
        <v>10279.5</v>
      </c>
    </row>
    <row r="173" spans="1:6" x14ac:dyDescent="0.45">
      <c r="A173" t="s">
        <v>696</v>
      </c>
      <c r="B173" t="s">
        <v>6</v>
      </c>
      <c r="C173" s="3">
        <v>15279</v>
      </c>
      <c r="D173" t="s">
        <v>7</v>
      </c>
      <c r="E173" t="s">
        <v>8</v>
      </c>
      <c r="F173" s="4">
        <v>5093</v>
      </c>
    </row>
    <row r="174" spans="1:6" x14ac:dyDescent="0.45">
      <c r="A174" t="s">
        <v>697</v>
      </c>
      <c r="B174" t="s">
        <v>10</v>
      </c>
      <c r="C174" s="3">
        <v>70854</v>
      </c>
      <c r="D174" t="s">
        <v>7</v>
      </c>
      <c r="E174" t="s">
        <v>956</v>
      </c>
      <c r="F174" s="4">
        <v>17713.5</v>
      </c>
    </row>
    <row r="175" spans="1:6" x14ac:dyDescent="0.45">
      <c r="A175" t="s">
        <v>698</v>
      </c>
      <c r="B175" t="s">
        <v>12</v>
      </c>
      <c r="C175" s="3">
        <v>5139</v>
      </c>
      <c r="D175" t="s">
        <v>7</v>
      </c>
      <c r="E175" t="s">
        <v>956</v>
      </c>
      <c r="F175" s="4">
        <v>1713</v>
      </c>
    </row>
    <row r="176" spans="1:6" x14ac:dyDescent="0.45">
      <c r="A176" t="s">
        <v>708</v>
      </c>
      <c r="B176" t="s">
        <v>6</v>
      </c>
      <c r="C176" s="3">
        <v>37828</v>
      </c>
      <c r="D176" t="s">
        <v>7</v>
      </c>
      <c r="E176" t="s">
        <v>8</v>
      </c>
      <c r="F176" s="4">
        <v>12609.333333333334</v>
      </c>
    </row>
    <row r="177" spans="1:6" x14ac:dyDescent="0.45">
      <c r="A177" t="s">
        <v>709</v>
      </c>
      <c r="B177" t="s">
        <v>10</v>
      </c>
      <c r="C177" s="3">
        <v>56283</v>
      </c>
      <c r="D177" t="s">
        <v>7</v>
      </c>
      <c r="E177" t="s">
        <v>956</v>
      </c>
      <c r="F177" s="4">
        <v>14070.75</v>
      </c>
    </row>
    <row r="178" spans="1:6" x14ac:dyDescent="0.45">
      <c r="A178" t="s">
        <v>710</v>
      </c>
      <c r="B178" t="s">
        <v>12</v>
      </c>
      <c r="C178" s="3">
        <v>61216</v>
      </c>
      <c r="D178" t="s">
        <v>7</v>
      </c>
      <c r="E178" t="s">
        <v>956</v>
      </c>
      <c r="F178" s="4">
        <v>15304</v>
      </c>
    </row>
    <row r="179" spans="1:6" x14ac:dyDescent="0.45">
      <c r="A179" t="s">
        <v>719</v>
      </c>
      <c r="B179" t="s">
        <v>6</v>
      </c>
      <c r="C179" s="3">
        <v>67642</v>
      </c>
      <c r="D179" t="s">
        <v>7</v>
      </c>
      <c r="E179" t="s">
        <v>8</v>
      </c>
      <c r="F179" s="4">
        <v>22547.333333333332</v>
      </c>
    </row>
    <row r="180" spans="1:6" x14ac:dyDescent="0.45">
      <c r="A180" t="s">
        <v>720</v>
      </c>
      <c r="B180" t="s">
        <v>10</v>
      </c>
      <c r="C180" s="3">
        <v>59121</v>
      </c>
      <c r="D180" t="s">
        <v>7</v>
      </c>
      <c r="E180" t="s">
        <v>956</v>
      </c>
      <c r="F180" s="4">
        <v>19707</v>
      </c>
    </row>
    <row r="181" spans="1:6" x14ac:dyDescent="0.45">
      <c r="A181" t="s">
        <v>721</v>
      </c>
      <c r="B181" t="s">
        <v>12</v>
      </c>
      <c r="C181" s="3">
        <v>7447</v>
      </c>
      <c r="D181" t="s">
        <v>7</v>
      </c>
      <c r="E181" t="s">
        <v>956</v>
      </c>
      <c r="F181" s="4">
        <v>2482.3333333333335</v>
      </c>
    </row>
    <row r="182" spans="1:6" x14ac:dyDescent="0.45">
      <c r="A182" t="s">
        <v>731</v>
      </c>
      <c r="B182" t="s">
        <v>6</v>
      </c>
      <c r="C182" s="3">
        <v>20685</v>
      </c>
      <c r="D182" t="s">
        <v>7</v>
      </c>
      <c r="E182" t="s">
        <v>8</v>
      </c>
      <c r="F182" s="4">
        <v>5171.25</v>
      </c>
    </row>
    <row r="183" spans="1:6" x14ac:dyDescent="0.45">
      <c r="A183" t="s">
        <v>732</v>
      </c>
      <c r="B183" t="s">
        <v>10</v>
      </c>
      <c r="C183" s="3">
        <v>16381</v>
      </c>
      <c r="D183" t="s">
        <v>7</v>
      </c>
      <c r="E183" t="s">
        <v>956</v>
      </c>
      <c r="F183" s="4">
        <v>5460.333333333333</v>
      </c>
    </row>
    <row r="184" spans="1:6" x14ac:dyDescent="0.45">
      <c r="A184" t="s">
        <v>733</v>
      </c>
      <c r="B184" t="s">
        <v>12</v>
      </c>
      <c r="C184" s="3">
        <v>69170</v>
      </c>
      <c r="D184" t="s">
        <v>7</v>
      </c>
      <c r="E184" t="s">
        <v>956</v>
      </c>
      <c r="F184" s="4">
        <v>23056.666666666668</v>
      </c>
    </row>
    <row r="185" spans="1:6" x14ac:dyDescent="0.45">
      <c r="A185" t="s">
        <v>742</v>
      </c>
      <c r="B185" t="s">
        <v>6</v>
      </c>
      <c r="C185" s="3">
        <v>65283</v>
      </c>
      <c r="D185" t="s">
        <v>7</v>
      </c>
      <c r="E185" t="s">
        <v>8</v>
      </c>
      <c r="F185" s="4">
        <v>16320.75</v>
      </c>
    </row>
    <row r="186" spans="1:6" x14ac:dyDescent="0.45">
      <c r="A186" t="s">
        <v>743</v>
      </c>
      <c r="B186" t="s">
        <v>10</v>
      </c>
      <c r="C186" s="3">
        <v>42150</v>
      </c>
      <c r="D186" t="s">
        <v>7</v>
      </c>
      <c r="E186" t="s">
        <v>956</v>
      </c>
      <c r="F186" s="4">
        <v>10537.5</v>
      </c>
    </row>
    <row r="187" spans="1:6" x14ac:dyDescent="0.45">
      <c r="A187" t="s">
        <v>744</v>
      </c>
      <c r="B187" t="s">
        <v>12</v>
      </c>
      <c r="C187" s="3">
        <v>67702</v>
      </c>
      <c r="D187" t="s">
        <v>7</v>
      </c>
      <c r="E187" t="s">
        <v>956</v>
      </c>
      <c r="F187" s="4">
        <v>16925.5</v>
      </c>
    </row>
    <row r="188" spans="1:6" x14ac:dyDescent="0.45">
      <c r="A188" t="s">
        <v>754</v>
      </c>
      <c r="B188" t="s">
        <v>6</v>
      </c>
      <c r="C188" s="3">
        <v>30284</v>
      </c>
      <c r="D188" t="s">
        <v>7</v>
      </c>
      <c r="E188" t="s">
        <v>8</v>
      </c>
      <c r="F188" s="4">
        <v>10094.666666666666</v>
      </c>
    </row>
    <row r="189" spans="1:6" x14ac:dyDescent="0.45">
      <c r="A189" t="s">
        <v>755</v>
      </c>
      <c r="B189" t="s">
        <v>10</v>
      </c>
      <c r="C189" s="3">
        <v>65070</v>
      </c>
      <c r="D189" t="s">
        <v>7</v>
      </c>
      <c r="E189" t="s">
        <v>956</v>
      </c>
      <c r="F189" s="4">
        <v>21690</v>
      </c>
    </row>
    <row r="190" spans="1:6" x14ac:dyDescent="0.45">
      <c r="A190" t="s">
        <v>756</v>
      </c>
      <c r="B190" t="s">
        <v>12</v>
      </c>
      <c r="C190" s="3">
        <v>26737</v>
      </c>
      <c r="D190" t="s">
        <v>7</v>
      </c>
      <c r="E190" t="s">
        <v>8</v>
      </c>
      <c r="F190" s="4">
        <v>6684.25</v>
      </c>
    </row>
    <row r="191" spans="1:6" x14ac:dyDescent="0.45">
      <c r="A191" t="s">
        <v>766</v>
      </c>
      <c r="B191" t="s">
        <v>6</v>
      </c>
      <c r="C191" s="3">
        <v>48606</v>
      </c>
      <c r="D191" t="s">
        <v>7</v>
      </c>
      <c r="E191" t="s">
        <v>8</v>
      </c>
      <c r="F191" s="4">
        <v>12151.5</v>
      </c>
    </row>
    <row r="192" spans="1:6" x14ac:dyDescent="0.45">
      <c r="A192" t="s">
        <v>767</v>
      </c>
      <c r="B192" t="s">
        <v>10</v>
      </c>
      <c r="C192" s="3">
        <v>53130</v>
      </c>
      <c r="D192" t="s">
        <v>7</v>
      </c>
      <c r="E192" t="s">
        <v>956</v>
      </c>
      <c r="F192" s="4">
        <v>13282.5</v>
      </c>
    </row>
    <row r="193" spans="1:6" x14ac:dyDescent="0.45">
      <c r="A193" t="s">
        <v>598</v>
      </c>
      <c r="B193" t="s">
        <v>12</v>
      </c>
      <c r="C193" s="3">
        <v>54412</v>
      </c>
      <c r="D193" t="s">
        <v>7</v>
      </c>
      <c r="E193" t="s">
        <v>8</v>
      </c>
      <c r="F193" s="4">
        <v>18137.333333333332</v>
      </c>
    </row>
    <row r="194" spans="1:6" x14ac:dyDescent="0.45">
      <c r="A194" t="s">
        <v>776</v>
      </c>
      <c r="B194" t="s">
        <v>6</v>
      </c>
      <c r="C194" s="3">
        <v>31890</v>
      </c>
      <c r="D194" t="s">
        <v>7</v>
      </c>
      <c r="E194" t="s">
        <v>8</v>
      </c>
      <c r="F194" s="4">
        <v>10630</v>
      </c>
    </row>
    <row r="195" spans="1:6" x14ac:dyDescent="0.45">
      <c r="A195" t="s">
        <v>777</v>
      </c>
      <c r="B195" t="s">
        <v>10</v>
      </c>
      <c r="C195" s="3">
        <v>28042</v>
      </c>
      <c r="D195" t="s">
        <v>7</v>
      </c>
      <c r="E195" t="s">
        <v>956</v>
      </c>
      <c r="F195" s="4">
        <v>7010.5</v>
      </c>
    </row>
    <row r="196" spans="1:6" x14ac:dyDescent="0.45">
      <c r="A196" t="s">
        <v>778</v>
      </c>
      <c r="B196" t="s">
        <v>12</v>
      </c>
      <c r="C196" s="3">
        <v>23958</v>
      </c>
      <c r="D196" t="s">
        <v>7</v>
      </c>
      <c r="E196" t="s">
        <v>8</v>
      </c>
      <c r="F196" s="4">
        <v>7986</v>
      </c>
    </row>
    <row r="197" spans="1:6" x14ac:dyDescent="0.45">
      <c r="A197" t="s">
        <v>787</v>
      </c>
      <c r="B197" t="s">
        <v>6</v>
      </c>
      <c r="C197" s="3">
        <v>19110</v>
      </c>
      <c r="D197" t="s">
        <v>7</v>
      </c>
      <c r="E197" t="s">
        <v>8</v>
      </c>
      <c r="F197" s="4">
        <v>4777.5</v>
      </c>
    </row>
    <row r="198" spans="1:6" x14ac:dyDescent="0.45">
      <c r="A198" t="s">
        <v>788</v>
      </c>
      <c r="B198" t="s">
        <v>10</v>
      </c>
      <c r="C198" s="3">
        <v>33950</v>
      </c>
      <c r="D198" t="s">
        <v>7</v>
      </c>
      <c r="E198" t="s">
        <v>956</v>
      </c>
      <c r="F198" s="4">
        <v>8487.5</v>
      </c>
    </row>
    <row r="199" spans="1:6" x14ac:dyDescent="0.45">
      <c r="A199" t="s">
        <v>789</v>
      </c>
      <c r="B199" t="s">
        <v>12</v>
      </c>
      <c r="C199" s="3">
        <v>64840</v>
      </c>
      <c r="D199" t="s">
        <v>7</v>
      </c>
      <c r="E199" t="s">
        <v>8</v>
      </c>
      <c r="F199" s="4">
        <v>16210</v>
      </c>
    </row>
    <row r="200" spans="1:6" x14ac:dyDescent="0.45">
      <c r="A200" t="s">
        <v>799</v>
      </c>
      <c r="B200" t="s">
        <v>6</v>
      </c>
      <c r="C200" s="3">
        <v>64550</v>
      </c>
      <c r="D200" t="s">
        <v>7</v>
      </c>
      <c r="E200" t="s">
        <v>8</v>
      </c>
      <c r="F200" s="4">
        <v>21516.666666666668</v>
      </c>
    </row>
    <row r="201" spans="1:6" x14ac:dyDescent="0.45">
      <c r="A201" t="s">
        <v>800</v>
      </c>
      <c r="B201" t="s">
        <v>10</v>
      </c>
      <c r="C201" s="3">
        <v>58250</v>
      </c>
      <c r="D201" t="s">
        <v>7</v>
      </c>
      <c r="E201" t="s">
        <v>956</v>
      </c>
      <c r="F201" s="4">
        <v>19416.666666666668</v>
      </c>
    </row>
    <row r="202" spans="1:6" x14ac:dyDescent="0.45">
      <c r="A202" t="s">
        <v>801</v>
      </c>
      <c r="B202" t="s">
        <v>12</v>
      </c>
      <c r="C202" s="3">
        <v>50566</v>
      </c>
      <c r="D202" t="s">
        <v>7</v>
      </c>
      <c r="E202" t="s">
        <v>8</v>
      </c>
      <c r="F202" s="4">
        <v>12641.5</v>
      </c>
    </row>
    <row r="203" spans="1:6" x14ac:dyDescent="0.45">
      <c r="A203" t="s">
        <v>810</v>
      </c>
      <c r="B203" t="s">
        <v>6</v>
      </c>
      <c r="C203" s="3">
        <v>63903</v>
      </c>
      <c r="D203" t="s">
        <v>7</v>
      </c>
      <c r="E203" t="s">
        <v>8</v>
      </c>
      <c r="F203" s="4">
        <v>21301</v>
      </c>
    </row>
    <row r="204" spans="1:6" x14ac:dyDescent="0.45">
      <c r="A204" t="s">
        <v>811</v>
      </c>
      <c r="B204" t="s">
        <v>10</v>
      </c>
      <c r="C204" s="3">
        <v>3866</v>
      </c>
      <c r="D204" t="s">
        <v>7</v>
      </c>
      <c r="E204" t="s">
        <v>956</v>
      </c>
      <c r="F204" s="4">
        <v>966.5</v>
      </c>
    </row>
    <row r="205" spans="1:6" x14ac:dyDescent="0.45">
      <c r="A205" t="s">
        <v>812</v>
      </c>
      <c r="B205" t="s">
        <v>12</v>
      </c>
      <c r="C205" s="3">
        <v>57690</v>
      </c>
      <c r="D205" t="s">
        <v>7</v>
      </c>
      <c r="E205" t="s">
        <v>8</v>
      </c>
      <c r="F205" s="4">
        <v>14422.5</v>
      </c>
    </row>
    <row r="206" spans="1:6" x14ac:dyDescent="0.45">
      <c r="A206" t="s">
        <v>395</v>
      </c>
      <c r="B206" t="s">
        <v>6</v>
      </c>
      <c r="C206" s="3">
        <v>48982</v>
      </c>
      <c r="D206" t="s">
        <v>7</v>
      </c>
      <c r="E206" t="s">
        <v>8</v>
      </c>
      <c r="F206" s="4">
        <v>12245.5</v>
      </c>
    </row>
    <row r="207" spans="1:6" x14ac:dyDescent="0.45">
      <c r="A207" t="s">
        <v>822</v>
      </c>
      <c r="B207" t="s">
        <v>10</v>
      </c>
      <c r="C207" s="3">
        <v>42982</v>
      </c>
      <c r="D207" t="s">
        <v>7</v>
      </c>
      <c r="E207" t="s">
        <v>956</v>
      </c>
      <c r="F207" s="4">
        <v>14327.333333333334</v>
      </c>
    </row>
    <row r="208" spans="1:6" x14ac:dyDescent="0.45">
      <c r="A208" t="s">
        <v>823</v>
      </c>
      <c r="B208" t="s">
        <v>12</v>
      </c>
      <c r="C208" s="3">
        <v>48985</v>
      </c>
      <c r="D208" t="s">
        <v>7</v>
      </c>
      <c r="E208" t="s">
        <v>8</v>
      </c>
      <c r="F208" s="4">
        <v>12246.25</v>
      </c>
    </row>
    <row r="209" spans="1:6" x14ac:dyDescent="0.45">
      <c r="A209" t="s">
        <v>833</v>
      </c>
      <c r="B209" t="s">
        <v>6</v>
      </c>
      <c r="C209" s="3">
        <v>11584</v>
      </c>
      <c r="D209" t="s">
        <v>7</v>
      </c>
      <c r="E209" t="s">
        <v>8</v>
      </c>
      <c r="F209" s="4">
        <v>3861.3333333333335</v>
      </c>
    </row>
    <row r="210" spans="1:6" x14ac:dyDescent="0.45">
      <c r="A210" t="s">
        <v>834</v>
      </c>
      <c r="B210" t="s">
        <v>10</v>
      </c>
      <c r="C210" s="3">
        <v>14015</v>
      </c>
      <c r="D210" t="s">
        <v>7</v>
      </c>
      <c r="E210" t="s">
        <v>956</v>
      </c>
      <c r="F210" s="4">
        <v>4671.666666666667</v>
      </c>
    </row>
    <row r="211" spans="1:6" x14ac:dyDescent="0.45">
      <c r="A211" t="s">
        <v>835</v>
      </c>
      <c r="B211" t="s">
        <v>12</v>
      </c>
      <c r="C211" s="3">
        <v>66062</v>
      </c>
      <c r="D211" t="s">
        <v>7</v>
      </c>
      <c r="E211" t="s">
        <v>8</v>
      </c>
      <c r="F211" s="4">
        <v>22020.666666666668</v>
      </c>
    </row>
    <row r="212" spans="1:6" x14ac:dyDescent="0.45">
      <c r="A212" t="s">
        <v>845</v>
      </c>
      <c r="B212" t="s">
        <v>6</v>
      </c>
      <c r="C212" s="3">
        <v>70091</v>
      </c>
      <c r="D212" t="s">
        <v>7</v>
      </c>
      <c r="E212" t="s">
        <v>8</v>
      </c>
      <c r="F212" s="4">
        <v>23363.666666666668</v>
      </c>
    </row>
    <row r="213" spans="1:6" x14ac:dyDescent="0.45">
      <c r="A213" t="s">
        <v>846</v>
      </c>
      <c r="B213" t="s">
        <v>10</v>
      </c>
      <c r="C213" s="3">
        <v>18606</v>
      </c>
      <c r="D213" t="s">
        <v>7</v>
      </c>
      <c r="E213" t="s">
        <v>956</v>
      </c>
      <c r="F213" s="4">
        <v>4651.5</v>
      </c>
    </row>
    <row r="214" spans="1:6" x14ac:dyDescent="0.45">
      <c r="A214" t="s">
        <v>847</v>
      </c>
      <c r="B214" t="s">
        <v>12</v>
      </c>
      <c r="C214" s="3">
        <v>46541</v>
      </c>
      <c r="D214" t="s">
        <v>7</v>
      </c>
      <c r="E214" t="s">
        <v>8</v>
      </c>
      <c r="F214" s="4">
        <v>15513.666666666666</v>
      </c>
    </row>
    <row r="215" spans="1:6" x14ac:dyDescent="0.45">
      <c r="A215" t="s">
        <v>857</v>
      </c>
      <c r="B215" t="s">
        <v>6</v>
      </c>
      <c r="C215" s="3">
        <v>55899</v>
      </c>
      <c r="D215" t="s">
        <v>7</v>
      </c>
      <c r="E215" t="s">
        <v>8</v>
      </c>
      <c r="F215" s="4">
        <v>13974.75</v>
      </c>
    </row>
    <row r="216" spans="1:6" x14ac:dyDescent="0.45">
      <c r="A216" t="s">
        <v>646</v>
      </c>
      <c r="B216" t="s">
        <v>10</v>
      </c>
      <c r="C216" s="3">
        <v>28415</v>
      </c>
      <c r="D216" t="s">
        <v>7</v>
      </c>
      <c r="E216" t="s">
        <v>956</v>
      </c>
      <c r="F216" s="4">
        <v>7103.75</v>
      </c>
    </row>
    <row r="217" spans="1:6" x14ac:dyDescent="0.45">
      <c r="A217" t="s">
        <v>858</v>
      </c>
      <c r="B217" t="s">
        <v>12</v>
      </c>
      <c r="C217" s="3">
        <v>27889</v>
      </c>
      <c r="D217" t="s">
        <v>7</v>
      </c>
      <c r="E217" t="s">
        <v>8</v>
      </c>
      <c r="F217" s="4">
        <v>9296.3333333333339</v>
      </c>
    </row>
    <row r="218" spans="1:6" x14ac:dyDescent="0.45">
      <c r="A218" t="s">
        <v>868</v>
      </c>
      <c r="B218" t="s">
        <v>6</v>
      </c>
      <c r="C218" s="3">
        <v>62080</v>
      </c>
      <c r="D218" t="s">
        <v>7</v>
      </c>
      <c r="E218" t="s">
        <v>8</v>
      </c>
      <c r="F218" s="4">
        <v>15520</v>
      </c>
    </row>
    <row r="219" spans="1:6" x14ac:dyDescent="0.45">
      <c r="A219" t="s">
        <v>869</v>
      </c>
      <c r="B219" t="s">
        <v>10</v>
      </c>
      <c r="C219" s="3">
        <v>64295</v>
      </c>
      <c r="D219" t="s">
        <v>7</v>
      </c>
      <c r="E219" t="s">
        <v>956</v>
      </c>
      <c r="F219" s="4">
        <v>16073.75</v>
      </c>
    </row>
    <row r="220" spans="1:6" x14ac:dyDescent="0.45">
      <c r="A220" t="s">
        <v>870</v>
      </c>
      <c r="B220" t="s">
        <v>12</v>
      </c>
      <c r="C220" s="3">
        <v>42138</v>
      </c>
      <c r="D220" t="s">
        <v>7</v>
      </c>
      <c r="E220" t="s">
        <v>8</v>
      </c>
      <c r="F220" s="4">
        <v>14046</v>
      </c>
    </row>
    <row r="221" spans="1:6" x14ac:dyDescent="0.45">
      <c r="A221" t="s">
        <v>880</v>
      </c>
      <c r="B221" t="s">
        <v>6</v>
      </c>
      <c r="C221" s="3">
        <v>25298</v>
      </c>
      <c r="D221" t="s">
        <v>7</v>
      </c>
      <c r="E221" t="s">
        <v>8</v>
      </c>
      <c r="F221" s="4">
        <v>6324.5</v>
      </c>
    </row>
    <row r="222" spans="1:6" x14ac:dyDescent="0.45">
      <c r="A222" t="s">
        <v>881</v>
      </c>
      <c r="B222" t="s">
        <v>10</v>
      </c>
      <c r="C222" s="3">
        <v>29454</v>
      </c>
      <c r="D222" t="s">
        <v>7</v>
      </c>
      <c r="E222" t="s">
        <v>956</v>
      </c>
      <c r="F222" s="4">
        <v>9818</v>
      </c>
    </row>
    <row r="223" spans="1:6" x14ac:dyDescent="0.45">
      <c r="A223" t="s">
        <v>882</v>
      </c>
      <c r="B223" t="s">
        <v>12</v>
      </c>
      <c r="C223" s="3">
        <v>36599</v>
      </c>
      <c r="D223" t="s">
        <v>7</v>
      </c>
      <c r="E223" t="s">
        <v>8</v>
      </c>
      <c r="F223" s="4">
        <v>9149.75</v>
      </c>
    </row>
    <row r="224" spans="1:6" x14ac:dyDescent="0.45">
      <c r="A224" t="s">
        <v>892</v>
      </c>
      <c r="B224" t="s">
        <v>6</v>
      </c>
      <c r="C224" s="3">
        <v>9180</v>
      </c>
      <c r="D224" t="s">
        <v>7</v>
      </c>
      <c r="E224" t="s">
        <v>8</v>
      </c>
      <c r="F224" s="4">
        <v>3060</v>
      </c>
    </row>
    <row r="225" spans="1:6" x14ac:dyDescent="0.45">
      <c r="A225" t="s">
        <v>893</v>
      </c>
      <c r="B225" t="s">
        <v>10</v>
      </c>
      <c r="C225" s="3">
        <v>51373</v>
      </c>
      <c r="D225" t="s">
        <v>7</v>
      </c>
      <c r="E225" t="s">
        <v>956</v>
      </c>
      <c r="F225" s="4">
        <v>17124.333333333332</v>
      </c>
    </row>
    <row r="226" spans="1:6" x14ac:dyDescent="0.45">
      <c r="A226" t="s">
        <v>894</v>
      </c>
      <c r="B226" t="s">
        <v>12</v>
      </c>
      <c r="C226" s="3">
        <v>39334</v>
      </c>
      <c r="D226" t="s">
        <v>7</v>
      </c>
      <c r="E226" t="s">
        <v>8</v>
      </c>
      <c r="F226" s="4">
        <v>9833.5</v>
      </c>
    </row>
    <row r="227" spans="1:6" x14ac:dyDescent="0.45">
      <c r="A227" t="s">
        <v>904</v>
      </c>
      <c r="B227" t="s">
        <v>6</v>
      </c>
      <c r="C227" s="3">
        <v>28313</v>
      </c>
      <c r="D227" t="s">
        <v>7</v>
      </c>
      <c r="E227" t="s">
        <v>8</v>
      </c>
      <c r="F227" s="4">
        <v>7078.25</v>
      </c>
    </row>
    <row r="228" spans="1:6" x14ac:dyDescent="0.45">
      <c r="A228" t="s">
        <v>905</v>
      </c>
      <c r="B228" t="s">
        <v>10</v>
      </c>
      <c r="C228" s="3">
        <v>34030</v>
      </c>
      <c r="D228" t="s">
        <v>7</v>
      </c>
      <c r="E228" t="s">
        <v>956</v>
      </c>
      <c r="F228" s="4">
        <v>11343.333333333334</v>
      </c>
    </row>
    <row r="229" spans="1:6" x14ac:dyDescent="0.45">
      <c r="A229" t="s">
        <v>906</v>
      </c>
      <c r="B229" t="s">
        <v>12</v>
      </c>
      <c r="C229" s="3">
        <v>14240</v>
      </c>
      <c r="D229" t="s">
        <v>7</v>
      </c>
      <c r="E229" t="s">
        <v>8</v>
      </c>
      <c r="F229" s="4">
        <v>3560</v>
      </c>
    </row>
    <row r="230" spans="1:6" x14ac:dyDescent="0.45">
      <c r="A230" t="s">
        <v>916</v>
      </c>
      <c r="B230" t="s">
        <v>6</v>
      </c>
      <c r="C230" s="3">
        <v>44426</v>
      </c>
      <c r="D230" t="s">
        <v>7</v>
      </c>
      <c r="E230" t="s">
        <v>8</v>
      </c>
      <c r="F230" s="4">
        <v>14808.666666666666</v>
      </c>
    </row>
    <row r="231" spans="1:6" x14ac:dyDescent="0.45">
      <c r="A231" t="s">
        <v>917</v>
      </c>
      <c r="B231" t="s">
        <v>10</v>
      </c>
      <c r="C231" s="3">
        <v>61934</v>
      </c>
      <c r="D231" t="s">
        <v>7</v>
      </c>
      <c r="E231" t="s">
        <v>956</v>
      </c>
      <c r="F231" s="4">
        <v>15483.5</v>
      </c>
    </row>
    <row r="232" spans="1:6" x14ac:dyDescent="0.45">
      <c r="A232" t="s">
        <v>918</v>
      </c>
      <c r="B232" t="s">
        <v>12</v>
      </c>
      <c r="C232" s="3">
        <v>5946</v>
      </c>
      <c r="D232" t="s">
        <v>7</v>
      </c>
      <c r="E232" t="s">
        <v>8</v>
      </c>
      <c r="F232" s="4">
        <v>1486.5</v>
      </c>
    </row>
    <row r="233" spans="1:6" x14ac:dyDescent="0.45">
      <c r="A233" t="s">
        <v>927</v>
      </c>
      <c r="B233" t="s">
        <v>6</v>
      </c>
      <c r="C233" s="3">
        <v>48006</v>
      </c>
      <c r="D233" t="s">
        <v>7</v>
      </c>
      <c r="E233" t="s">
        <v>8</v>
      </c>
      <c r="F233" s="4">
        <v>16002</v>
      </c>
    </row>
    <row r="234" spans="1:6" x14ac:dyDescent="0.45">
      <c r="A234" t="s">
        <v>928</v>
      </c>
      <c r="B234" t="s">
        <v>10</v>
      </c>
      <c r="C234" s="3">
        <v>3697</v>
      </c>
      <c r="D234" t="s">
        <v>7</v>
      </c>
      <c r="E234" t="s">
        <v>956</v>
      </c>
      <c r="F234" s="4">
        <v>924.25</v>
      </c>
    </row>
    <row r="235" spans="1:6" x14ac:dyDescent="0.45">
      <c r="A235" t="s">
        <v>929</v>
      </c>
      <c r="B235" t="s">
        <v>12</v>
      </c>
      <c r="C235" s="3">
        <v>64290</v>
      </c>
      <c r="D235" t="s">
        <v>7</v>
      </c>
      <c r="E235" t="s">
        <v>8</v>
      </c>
      <c r="F235" s="4">
        <v>21430</v>
      </c>
    </row>
    <row r="236" spans="1:6" x14ac:dyDescent="0.45">
      <c r="A236" t="s">
        <v>939</v>
      </c>
      <c r="B236" t="s">
        <v>6</v>
      </c>
      <c r="C236" s="3">
        <v>56203</v>
      </c>
      <c r="D236" t="s">
        <v>7</v>
      </c>
      <c r="E236" t="s">
        <v>8</v>
      </c>
      <c r="F236" s="4">
        <v>18734.333333333332</v>
      </c>
    </row>
    <row r="237" spans="1:6" x14ac:dyDescent="0.45">
      <c r="A237" t="s">
        <v>940</v>
      </c>
      <c r="B237" t="s">
        <v>10</v>
      </c>
      <c r="C237" s="3">
        <v>70395</v>
      </c>
      <c r="D237" t="s">
        <v>7</v>
      </c>
      <c r="E237" t="s">
        <v>956</v>
      </c>
      <c r="F237" s="4">
        <v>17598.75</v>
      </c>
    </row>
    <row r="238" spans="1:6" x14ac:dyDescent="0.45">
      <c r="A238" t="s">
        <v>941</v>
      </c>
      <c r="B238" t="s">
        <v>12</v>
      </c>
      <c r="C238" s="3">
        <v>47253</v>
      </c>
      <c r="D238" t="s">
        <v>7</v>
      </c>
      <c r="E238" t="s">
        <v>8</v>
      </c>
      <c r="F238" s="4">
        <v>11813.25</v>
      </c>
    </row>
    <row r="239" spans="1:6" x14ac:dyDescent="0.45">
      <c r="A239" t="s">
        <v>951</v>
      </c>
      <c r="B239" t="s">
        <v>6</v>
      </c>
      <c r="C239" s="3">
        <v>61723</v>
      </c>
      <c r="D239" t="s">
        <v>7</v>
      </c>
      <c r="E239" t="s">
        <v>8</v>
      </c>
      <c r="F239" s="4">
        <v>15430.75</v>
      </c>
    </row>
    <row r="240" spans="1:6" x14ac:dyDescent="0.45">
      <c r="A240" t="s">
        <v>60</v>
      </c>
      <c r="B240" t="s">
        <v>10</v>
      </c>
      <c r="C240" s="3">
        <v>69145</v>
      </c>
      <c r="D240" t="s">
        <v>7</v>
      </c>
      <c r="E240" t="s">
        <v>956</v>
      </c>
      <c r="F240" s="4">
        <v>17286.25</v>
      </c>
    </row>
    <row r="241" spans="1:6" x14ac:dyDescent="0.45">
      <c r="A241" t="s">
        <v>952</v>
      </c>
      <c r="B241" t="s">
        <v>12</v>
      </c>
      <c r="C241" s="3">
        <v>51933</v>
      </c>
      <c r="D241" t="s">
        <v>7</v>
      </c>
      <c r="E241" t="s">
        <v>8</v>
      </c>
      <c r="F241" s="4">
        <v>12983.25</v>
      </c>
    </row>
    <row r="242" spans="1:6" x14ac:dyDescent="0.45">
      <c r="A242" t="s">
        <v>13</v>
      </c>
      <c r="B242" t="s">
        <v>14</v>
      </c>
      <c r="C242" s="3">
        <v>50736</v>
      </c>
      <c r="D242" t="s">
        <v>15</v>
      </c>
      <c r="E242" t="s">
        <v>956</v>
      </c>
      <c r="F242" s="4">
        <v>12684</v>
      </c>
    </row>
    <row r="243" spans="1:6" x14ac:dyDescent="0.45">
      <c r="A243" t="s">
        <v>16</v>
      </c>
      <c r="B243" t="s">
        <v>17</v>
      </c>
      <c r="C243" s="3">
        <v>70921</v>
      </c>
      <c r="D243" t="s">
        <v>15</v>
      </c>
      <c r="E243" t="s">
        <v>8</v>
      </c>
      <c r="F243" s="4">
        <v>23640.333333333332</v>
      </c>
    </row>
    <row r="244" spans="1:6" x14ac:dyDescent="0.45">
      <c r="A244" t="s">
        <v>18</v>
      </c>
      <c r="B244" t="s">
        <v>19</v>
      </c>
      <c r="C244" s="3">
        <v>23997</v>
      </c>
      <c r="D244" t="s">
        <v>15</v>
      </c>
      <c r="E244" t="s">
        <v>956</v>
      </c>
      <c r="F244" s="4">
        <v>7999</v>
      </c>
    </row>
    <row r="245" spans="1:6" x14ac:dyDescent="0.45">
      <c r="A245" t="s">
        <v>37</v>
      </c>
      <c r="B245" t="s">
        <v>14</v>
      </c>
      <c r="C245" s="3">
        <v>18193</v>
      </c>
      <c r="D245" t="s">
        <v>15</v>
      </c>
      <c r="E245" t="s">
        <v>956</v>
      </c>
      <c r="F245" s="4">
        <v>4548.25</v>
      </c>
    </row>
    <row r="246" spans="1:6" x14ac:dyDescent="0.45">
      <c r="A246" t="s">
        <v>38</v>
      </c>
      <c r="B246" t="s">
        <v>17</v>
      </c>
      <c r="C246" s="3">
        <v>16253</v>
      </c>
      <c r="D246" t="s">
        <v>15</v>
      </c>
      <c r="E246" t="s">
        <v>8</v>
      </c>
      <c r="F246" s="4">
        <v>5417.666666666667</v>
      </c>
    </row>
    <row r="247" spans="1:6" x14ac:dyDescent="0.45">
      <c r="A247" t="s">
        <v>39</v>
      </c>
      <c r="B247" t="s">
        <v>19</v>
      </c>
      <c r="C247" s="3">
        <v>47372</v>
      </c>
      <c r="D247" t="s">
        <v>15</v>
      </c>
      <c r="E247" t="s">
        <v>956</v>
      </c>
      <c r="F247" s="4">
        <v>15790.666666666666</v>
      </c>
    </row>
    <row r="248" spans="1:6" x14ac:dyDescent="0.45">
      <c r="A248" t="s">
        <v>49</v>
      </c>
      <c r="B248" t="s">
        <v>14</v>
      </c>
      <c r="C248" s="3">
        <v>48190</v>
      </c>
      <c r="D248" t="s">
        <v>15</v>
      </c>
      <c r="E248" t="s">
        <v>956</v>
      </c>
      <c r="F248" s="4">
        <v>12047.5</v>
      </c>
    </row>
    <row r="249" spans="1:6" x14ac:dyDescent="0.45">
      <c r="A249" t="s">
        <v>50</v>
      </c>
      <c r="B249" t="s">
        <v>17</v>
      </c>
      <c r="C249" s="3">
        <v>5802</v>
      </c>
      <c r="D249" t="s">
        <v>15</v>
      </c>
      <c r="E249" t="s">
        <v>8</v>
      </c>
      <c r="F249" s="4">
        <v>1934</v>
      </c>
    </row>
    <row r="250" spans="1:6" x14ac:dyDescent="0.45">
      <c r="A250" t="s">
        <v>51</v>
      </c>
      <c r="B250" t="s">
        <v>19</v>
      </c>
      <c r="C250" s="3">
        <v>8465</v>
      </c>
      <c r="D250" t="s">
        <v>15</v>
      </c>
      <c r="E250" t="s">
        <v>8</v>
      </c>
      <c r="F250" s="4">
        <v>2116.25</v>
      </c>
    </row>
    <row r="251" spans="1:6" x14ac:dyDescent="0.45">
      <c r="A251" t="s">
        <v>61</v>
      </c>
      <c r="B251" t="s">
        <v>14</v>
      </c>
      <c r="C251" s="3">
        <v>48455</v>
      </c>
      <c r="D251" t="s">
        <v>15</v>
      </c>
      <c r="E251" t="s">
        <v>956</v>
      </c>
      <c r="F251" s="4">
        <v>16151.666666666666</v>
      </c>
    </row>
    <row r="252" spans="1:6" x14ac:dyDescent="0.45">
      <c r="A252" t="s">
        <v>62</v>
      </c>
      <c r="B252" t="s">
        <v>17</v>
      </c>
      <c r="C252" s="3">
        <v>15580</v>
      </c>
      <c r="D252" t="s">
        <v>15</v>
      </c>
      <c r="E252" t="s">
        <v>8</v>
      </c>
      <c r="F252" s="4">
        <v>3895</v>
      </c>
    </row>
    <row r="253" spans="1:6" x14ac:dyDescent="0.45">
      <c r="A253" t="s">
        <v>63</v>
      </c>
      <c r="B253" t="s">
        <v>19</v>
      </c>
      <c r="C253" s="3">
        <v>70992</v>
      </c>
      <c r="D253" t="s">
        <v>15</v>
      </c>
      <c r="E253" t="s">
        <v>8</v>
      </c>
      <c r="F253" s="4">
        <v>17748</v>
      </c>
    </row>
    <row r="254" spans="1:6" x14ac:dyDescent="0.45">
      <c r="A254" t="s">
        <v>73</v>
      </c>
      <c r="B254" t="s">
        <v>14</v>
      </c>
      <c r="C254" s="3">
        <v>25439</v>
      </c>
      <c r="D254" t="s">
        <v>15</v>
      </c>
      <c r="E254" t="s">
        <v>956</v>
      </c>
      <c r="F254" s="4">
        <v>8479.6666666666661</v>
      </c>
    </row>
    <row r="255" spans="1:6" x14ac:dyDescent="0.45">
      <c r="A255" t="s">
        <v>74</v>
      </c>
      <c r="B255" t="s">
        <v>17</v>
      </c>
      <c r="C255" s="3">
        <v>53989</v>
      </c>
      <c r="D255" t="s">
        <v>15</v>
      </c>
      <c r="E255" t="s">
        <v>956</v>
      </c>
      <c r="F255" s="4">
        <v>13497.25</v>
      </c>
    </row>
    <row r="256" spans="1:6" x14ac:dyDescent="0.45">
      <c r="A256" t="s">
        <v>75</v>
      </c>
      <c r="B256" t="s">
        <v>19</v>
      </c>
      <c r="C256" s="3">
        <v>19230</v>
      </c>
      <c r="D256" t="s">
        <v>15</v>
      </c>
      <c r="E256" t="s">
        <v>8</v>
      </c>
      <c r="F256" s="4">
        <v>6410</v>
      </c>
    </row>
    <row r="257" spans="1:6" x14ac:dyDescent="0.45">
      <c r="A257" t="s">
        <v>85</v>
      </c>
      <c r="B257" t="s">
        <v>14</v>
      </c>
      <c r="C257" s="3">
        <v>29150</v>
      </c>
      <c r="D257" t="s">
        <v>15</v>
      </c>
      <c r="E257" t="s">
        <v>8</v>
      </c>
      <c r="F257" s="4">
        <v>7287.5</v>
      </c>
    </row>
    <row r="258" spans="1:6" x14ac:dyDescent="0.45">
      <c r="A258" t="s">
        <v>86</v>
      </c>
      <c r="B258" t="s">
        <v>17</v>
      </c>
      <c r="C258" s="3">
        <v>79612</v>
      </c>
      <c r="D258" t="s">
        <v>15</v>
      </c>
      <c r="E258" t="s">
        <v>956</v>
      </c>
      <c r="F258" s="4">
        <v>19903</v>
      </c>
    </row>
    <row r="259" spans="1:6" x14ac:dyDescent="0.45">
      <c r="A259" t="s">
        <v>87</v>
      </c>
      <c r="B259" t="s">
        <v>19</v>
      </c>
      <c r="C259" s="3">
        <v>34075</v>
      </c>
      <c r="D259" t="s">
        <v>15</v>
      </c>
      <c r="E259" t="s">
        <v>8</v>
      </c>
      <c r="F259" s="4">
        <v>11358.333333333334</v>
      </c>
    </row>
    <row r="260" spans="1:6" x14ac:dyDescent="0.45">
      <c r="A260" t="s">
        <v>97</v>
      </c>
      <c r="B260" t="s">
        <v>14</v>
      </c>
      <c r="C260" s="3">
        <v>46466</v>
      </c>
      <c r="D260" t="s">
        <v>15</v>
      </c>
      <c r="E260" t="s">
        <v>8</v>
      </c>
      <c r="F260" s="4">
        <v>11616.5</v>
      </c>
    </row>
    <row r="261" spans="1:6" x14ac:dyDescent="0.45">
      <c r="A261" t="s">
        <v>98</v>
      </c>
      <c r="B261" t="s">
        <v>17</v>
      </c>
      <c r="C261" s="3">
        <v>71077</v>
      </c>
      <c r="D261" t="s">
        <v>15</v>
      </c>
      <c r="E261" t="s">
        <v>956</v>
      </c>
      <c r="F261" s="4">
        <v>17769.25</v>
      </c>
    </row>
    <row r="262" spans="1:6" x14ac:dyDescent="0.45">
      <c r="A262" t="s">
        <v>99</v>
      </c>
      <c r="B262" t="s">
        <v>19</v>
      </c>
      <c r="C262" s="3">
        <v>59586</v>
      </c>
      <c r="D262" t="s">
        <v>15</v>
      </c>
      <c r="E262" t="s">
        <v>8</v>
      </c>
      <c r="F262" s="4">
        <v>19862</v>
      </c>
    </row>
    <row r="263" spans="1:6" x14ac:dyDescent="0.45">
      <c r="A263" t="s">
        <v>109</v>
      </c>
      <c r="B263" t="s">
        <v>14</v>
      </c>
      <c r="C263" s="3">
        <v>85057</v>
      </c>
      <c r="D263" t="s">
        <v>15</v>
      </c>
      <c r="E263" t="s">
        <v>8</v>
      </c>
      <c r="F263" s="4">
        <v>28352.333333333332</v>
      </c>
    </row>
    <row r="264" spans="1:6" x14ac:dyDescent="0.45">
      <c r="A264" t="s">
        <v>110</v>
      </c>
      <c r="B264" t="s">
        <v>17</v>
      </c>
      <c r="C264" s="3">
        <v>43358</v>
      </c>
      <c r="D264" t="s">
        <v>15</v>
      </c>
      <c r="E264" t="s">
        <v>956</v>
      </c>
      <c r="F264" s="4">
        <v>10839.5</v>
      </c>
    </row>
    <row r="265" spans="1:6" x14ac:dyDescent="0.45">
      <c r="A265" t="s">
        <v>111</v>
      </c>
      <c r="B265" t="s">
        <v>19</v>
      </c>
      <c r="C265" s="3">
        <v>39180</v>
      </c>
      <c r="D265" t="s">
        <v>15</v>
      </c>
      <c r="E265" t="s">
        <v>8</v>
      </c>
      <c r="F265" s="4">
        <v>9795</v>
      </c>
    </row>
    <row r="266" spans="1:6" x14ac:dyDescent="0.45">
      <c r="A266" t="s">
        <v>121</v>
      </c>
      <c r="B266" t="s">
        <v>14</v>
      </c>
      <c r="C266" s="3">
        <v>7358</v>
      </c>
      <c r="D266" t="s">
        <v>15</v>
      </c>
      <c r="E266" t="s">
        <v>8</v>
      </c>
      <c r="F266" s="4">
        <v>2452.6666666666665</v>
      </c>
    </row>
    <row r="267" spans="1:6" x14ac:dyDescent="0.45">
      <c r="A267" t="s">
        <v>122</v>
      </c>
      <c r="B267" t="s">
        <v>17</v>
      </c>
      <c r="C267" s="3">
        <v>5045</v>
      </c>
      <c r="D267" t="s">
        <v>15</v>
      </c>
      <c r="E267" t="s">
        <v>956</v>
      </c>
      <c r="F267" s="4">
        <v>1261.25</v>
      </c>
    </row>
    <row r="268" spans="1:6" x14ac:dyDescent="0.45">
      <c r="A268" t="s">
        <v>123</v>
      </c>
      <c r="B268" t="s">
        <v>19</v>
      </c>
      <c r="C268" s="3">
        <v>62737</v>
      </c>
      <c r="D268" t="s">
        <v>15</v>
      </c>
      <c r="E268" t="s">
        <v>8</v>
      </c>
      <c r="F268" s="4">
        <v>20912.333333333332</v>
      </c>
    </row>
    <row r="269" spans="1:6" x14ac:dyDescent="0.45">
      <c r="A269" t="s">
        <v>133</v>
      </c>
      <c r="B269" t="s">
        <v>14</v>
      </c>
      <c r="C269" s="3">
        <v>31527</v>
      </c>
      <c r="D269" t="s">
        <v>15</v>
      </c>
      <c r="E269" t="s">
        <v>8</v>
      </c>
      <c r="F269" s="4">
        <v>7881.75</v>
      </c>
    </row>
    <row r="270" spans="1:6" x14ac:dyDescent="0.45">
      <c r="A270" t="s">
        <v>134</v>
      </c>
      <c r="B270" t="s">
        <v>17</v>
      </c>
      <c r="C270" s="3">
        <v>59457</v>
      </c>
      <c r="D270" t="s">
        <v>15</v>
      </c>
      <c r="E270" t="s">
        <v>956</v>
      </c>
      <c r="F270" s="4">
        <v>19819</v>
      </c>
    </row>
    <row r="271" spans="1:6" x14ac:dyDescent="0.45">
      <c r="A271" t="s">
        <v>135</v>
      </c>
      <c r="B271" t="s">
        <v>19</v>
      </c>
      <c r="C271" s="3">
        <v>60051</v>
      </c>
      <c r="D271" t="s">
        <v>15</v>
      </c>
      <c r="E271" t="s">
        <v>8</v>
      </c>
      <c r="F271" s="4">
        <v>20017</v>
      </c>
    </row>
    <row r="272" spans="1:6" x14ac:dyDescent="0.45">
      <c r="A272" t="s">
        <v>145</v>
      </c>
      <c r="B272" t="s">
        <v>14</v>
      </c>
      <c r="C272" s="3">
        <v>8678</v>
      </c>
      <c r="D272" t="s">
        <v>15</v>
      </c>
      <c r="E272" t="s">
        <v>8</v>
      </c>
      <c r="F272" s="4">
        <v>2169.5</v>
      </c>
    </row>
    <row r="273" spans="1:6" x14ac:dyDescent="0.45">
      <c r="A273" t="s">
        <v>146</v>
      </c>
      <c r="B273" t="s">
        <v>17</v>
      </c>
      <c r="C273" s="3">
        <v>20177</v>
      </c>
      <c r="D273" t="s">
        <v>15</v>
      </c>
      <c r="E273" t="s">
        <v>956</v>
      </c>
      <c r="F273" s="4">
        <v>5044.25</v>
      </c>
    </row>
    <row r="274" spans="1:6" x14ac:dyDescent="0.45">
      <c r="A274" t="s">
        <v>147</v>
      </c>
      <c r="B274" t="s">
        <v>19</v>
      </c>
      <c r="C274" s="3">
        <v>43149</v>
      </c>
      <c r="D274" t="s">
        <v>15</v>
      </c>
      <c r="E274" t="s">
        <v>8</v>
      </c>
      <c r="F274" s="4">
        <v>14383</v>
      </c>
    </row>
    <row r="275" spans="1:6" x14ac:dyDescent="0.45">
      <c r="A275" t="s">
        <v>157</v>
      </c>
      <c r="B275" t="s">
        <v>14</v>
      </c>
      <c r="C275" s="3">
        <v>62308</v>
      </c>
      <c r="D275" t="s">
        <v>15</v>
      </c>
      <c r="E275" t="s">
        <v>8</v>
      </c>
      <c r="F275" s="4">
        <v>15577</v>
      </c>
    </row>
    <row r="276" spans="1:6" x14ac:dyDescent="0.45">
      <c r="A276" t="s">
        <v>158</v>
      </c>
      <c r="B276" t="s">
        <v>17</v>
      </c>
      <c r="C276" s="3">
        <v>59181</v>
      </c>
      <c r="D276" t="s">
        <v>15</v>
      </c>
      <c r="E276" t="s">
        <v>956</v>
      </c>
      <c r="F276" s="4">
        <v>19727</v>
      </c>
    </row>
    <row r="277" spans="1:6" x14ac:dyDescent="0.45">
      <c r="A277" t="s">
        <v>159</v>
      </c>
      <c r="B277" t="s">
        <v>19</v>
      </c>
      <c r="C277" s="3">
        <v>19581</v>
      </c>
      <c r="D277" t="s">
        <v>15</v>
      </c>
      <c r="E277" t="s">
        <v>8</v>
      </c>
      <c r="F277" s="4">
        <v>4895.25</v>
      </c>
    </row>
    <row r="278" spans="1:6" x14ac:dyDescent="0.45">
      <c r="A278" t="s">
        <v>169</v>
      </c>
      <c r="B278" t="s">
        <v>14</v>
      </c>
      <c r="C278" s="3">
        <v>68462</v>
      </c>
      <c r="D278" t="s">
        <v>15</v>
      </c>
      <c r="E278" t="s">
        <v>8</v>
      </c>
      <c r="F278" s="4">
        <v>17115.5</v>
      </c>
    </row>
    <row r="279" spans="1:6" x14ac:dyDescent="0.45">
      <c r="A279" t="s">
        <v>170</v>
      </c>
      <c r="B279" t="s">
        <v>17</v>
      </c>
      <c r="C279" s="3">
        <v>30784</v>
      </c>
      <c r="D279" t="s">
        <v>15</v>
      </c>
      <c r="E279" t="s">
        <v>956</v>
      </c>
      <c r="F279" s="4">
        <v>7696</v>
      </c>
    </row>
    <row r="280" spans="1:6" x14ac:dyDescent="0.45">
      <c r="A280" t="s">
        <v>171</v>
      </c>
      <c r="B280" t="s">
        <v>19</v>
      </c>
      <c r="C280" s="3">
        <v>38579</v>
      </c>
      <c r="D280" t="s">
        <v>15</v>
      </c>
      <c r="E280" t="s">
        <v>8</v>
      </c>
      <c r="F280" s="4">
        <v>12859.666666666666</v>
      </c>
    </row>
    <row r="281" spans="1:6" x14ac:dyDescent="0.45">
      <c r="A281" t="s">
        <v>181</v>
      </c>
      <c r="B281" t="s">
        <v>14</v>
      </c>
      <c r="C281" s="3">
        <v>79282</v>
      </c>
      <c r="D281" t="s">
        <v>15</v>
      </c>
      <c r="E281" t="s">
        <v>8</v>
      </c>
      <c r="F281" s="4">
        <v>19820.5</v>
      </c>
    </row>
    <row r="282" spans="1:6" x14ac:dyDescent="0.45">
      <c r="A282" t="s">
        <v>182</v>
      </c>
      <c r="B282" t="s">
        <v>17</v>
      </c>
      <c r="C282" s="3">
        <v>75409</v>
      </c>
      <c r="D282" t="s">
        <v>15</v>
      </c>
      <c r="E282" t="s">
        <v>956</v>
      </c>
      <c r="F282" s="4">
        <v>25136.333333333332</v>
      </c>
    </row>
    <row r="283" spans="1:6" x14ac:dyDescent="0.45">
      <c r="A283" t="s">
        <v>183</v>
      </c>
      <c r="B283" t="s">
        <v>19</v>
      </c>
      <c r="C283" s="3">
        <v>60480</v>
      </c>
      <c r="D283" t="s">
        <v>15</v>
      </c>
      <c r="E283" t="s">
        <v>8</v>
      </c>
      <c r="F283" s="4">
        <v>15120</v>
      </c>
    </row>
    <row r="284" spans="1:6" x14ac:dyDescent="0.45">
      <c r="A284" t="s">
        <v>193</v>
      </c>
      <c r="B284" t="s">
        <v>14</v>
      </c>
      <c r="C284" s="3">
        <v>56318</v>
      </c>
      <c r="D284" t="s">
        <v>15</v>
      </c>
      <c r="E284" t="s">
        <v>8</v>
      </c>
      <c r="F284" s="4">
        <v>18772.666666666668</v>
      </c>
    </row>
    <row r="285" spans="1:6" x14ac:dyDescent="0.45">
      <c r="A285" t="s">
        <v>194</v>
      </c>
      <c r="B285" t="s">
        <v>17</v>
      </c>
      <c r="C285" s="3">
        <v>25040</v>
      </c>
      <c r="D285" t="s">
        <v>15</v>
      </c>
      <c r="E285" t="s">
        <v>956</v>
      </c>
      <c r="F285" s="4">
        <v>8346.6666666666661</v>
      </c>
    </row>
    <row r="286" spans="1:6" x14ac:dyDescent="0.45">
      <c r="A286" t="s">
        <v>195</v>
      </c>
      <c r="B286" t="s">
        <v>19</v>
      </c>
      <c r="C286" s="3">
        <v>40458</v>
      </c>
      <c r="D286" t="s">
        <v>15</v>
      </c>
      <c r="E286" t="s">
        <v>8</v>
      </c>
      <c r="F286" s="4">
        <v>10114.5</v>
      </c>
    </row>
    <row r="287" spans="1:6" x14ac:dyDescent="0.45">
      <c r="A287" t="s">
        <v>47</v>
      </c>
      <c r="B287" t="s">
        <v>14</v>
      </c>
      <c r="C287" s="3">
        <v>41363</v>
      </c>
      <c r="D287" t="s">
        <v>15</v>
      </c>
      <c r="E287" t="s">
        <v>8</v>
      </c>
      <c r="F287" s="4">
        <v>10340.75</v>
      </c>
    </row>
    <row r="288" spans="1:6" x14ac:dyDescent="0.45">
      <c r="A288" t="s">
        <v>205</v>
      </c>
      <c r="B288" t="s">
        <v>17</v>
      </c>
      <c r="C288" s="3">
        <v>21997</v>
      </c>
      <c r="D288" t="s">
        <v>15</v>
      </c>
      <c r="E288" t="s">
        <v>956</v>
      </c>
      <c r="F288" s="4">
        <v>5499.25</v>
      </c>
    </row>
    <row r="289" spans="1:6" x14ac:dyDescent="0.45">
      <c r="A289" t="s">
        <v>206</v>
      </c>
      <c r="B289" t="s">
        <v>19</v>
      </c>
      <c r="C289" s="3">
        <v>81009</v>
      </c>
      <c r="D289" t="s">
        <v>15</v>
      </c>
      <c r="E289" t="s">
        <v>8</v>
      </c>
      <c r="F289" s="4">
        <v>27003</v>
      </c>
    </row>
    <row r="290" spans="1:6" x14ac:dyDescent="0.45">
      <c r="A290" t="s">
        <v>216</v>
      </c>
      <c r="B290" t="s">
        <v>14</v>
      </c>
      <c r="C290" s="3">
        <v>51782</v>
      </c>
      <c r="D290" t="s">
        <v>15</v>
      </c>
      <c r="E290" t="s">
        <v>956</v>
      </c>
      <c r="F290" s="4">
        <v>17260.666666666668</v>
      </c>
    </row>
    <row r="291" spans="1:6" x14ac:dyDescent="0.45">
      <c r="A291" t="s">
        <v>217</v>
      </c>
      <c r="B291" t="s">
        <v>17</v>
      </c>
      <c r="C291" s="3">
        <v>46467</v>
      </c>
      <c r="D291" t="s">
        <v>15</v>
      </c>
      <c r="E291" t="s">
        <v>956</v>
      </c>
      <c r="F291" s="4">
        <v>15489</v>
      </c>
    </row>
    <row r="292" spans="1:6" x14ac:dyDescent="0.45">
      <c r="A292" t="s">
        <v>218</v>
      </c>
      <c r="B292" t="s">
        <v>19</v>
      </c>
      <c r="C292" s="3">
        <v>44756</v>
      </c>
      <c r="D292" t="s">
        <v>15</v>
      </c>
      <c r="E292" t="s">
        <v>8</v>
      </c>
      <c r="F292" s="4">
        <v>11189</v>
      </c>
    </row>
    <row r="293" spans="1:6" x14ac:dyDescent="0.45">
      <c r="A293" t="s">
        <v>228</v>
      </c>
      <c r="B293" t="s">
        <v>14</v>
      </c>
      <c r="C293" s="3">
        <v>60802</v>
      </c>
      <c r="D293" t="s">
        <v>15</v>
      </c>
      <c r="E293" t="s">
        <v>956</v>
      </c>
      <c r="F293" s="4">
        <v>20267.333333333332</v>
      </c>
    </row>
    <row r="294" spans="1:6" x14ac:dyDescent="0.45">
      <c r="A294" t="s">
        <v>229</v>
      </c>
      <c r="B294" t="s">
        <v>17</v>
      </c>
      <c r="C294" s="3">
        <v>80443</v>
      </c>
      <c r="D294" t="s">
        <v>15</v>
      </c>
      <c r="E294" t="s">
        <v>956</v>
      </c>
      <c r="F294" s="4">
        <v>26814.333333333332</v>
      </c>
    </row>
    <row r="295" spans="1:6" x14ac:dyDescent="0.45">
      <c r="A295" t="s">
        <v>230</v>
      </c>
      <c r="B295" t="s">
        <v>19</v>
      </c>
      <c r="C295" s="3">
        <v>77261</v>
      </c>
      <c r="D295" t="s">
        <v>15</v>
      </c>
      <c r="E295" t="s">
        <v>8</v>
      </c>
      <c r="F295" s="4">
        <v>25753.666666666668</v>
      </c>
    </row>
    <row r="296" spans="1:6" x14ac:dyDescent="0.45">
      <c r="A296" t="s">
        <v>240</v>
      </c>
      <c r="B296" t="s">
        <v>14</v>
      </c>
      <c r="C296" s="3">
        <v>40897</v>
      </c>
      <c r="D296" t="s">
        <v>15</v>
      </c>
      <c r="E296" t="s">
        <v>956</v>
      </c>
      <c r="F296" s="4">
        <v>10224.25</v>
      </c>
    </row>
    <row r="297" spans="1:6" x14ac:dyDescent="0.45">
      <c r="A297" t="s">
        <v>241</v>
      </c>
      <c r="B297" t="s">
        <v>17</v>
      </c>
      <c r="C297" s="3">
        <v>33491</v>
      </c>
      <c r="D297" t="s">
        <v>15</v>
      </c>
      <c r="E297" t="s">
        <v>956</v>
      </c>
      <c r="F297" s="4">
        <v>11163.666666666666</v>
      </c>
    </row>
    <row r="298" spans="1:6" x14ac:dyDescent="0.45">
      <c r="A298" t="s">
        <v>242</v>
      </c>
      <c r="B298" t="s">
        <v>19</v>
      </c>
      <c r="C298" s="3">
        <v>27698</v>
      </c>
      <c r="D298" t="s">
        <v>15</v>
      </c>
      <c r="E298" t="s">
        <v>8</v>
      </c>
      <c r="F298" s="4">
        <v>6924.5</v>
      </c>
    </row>
    <row r="299" spans="1:6" x14ac:dyDescent="0.45">
      <c r="A299" t="s">
        <v>252</v>
      </c>
      <c r="B299" t="s">
        <v>14</v>
      </c>
      <c r="C299" s="3">
        <v>45805</v>
      </c>
      <c r="D299" t="s">
        <v>15</v>
      </c>
      <c r="E299" t="s">
        <v>956</v>
      </c>
      <c r="F299" s="4">
        <v>15268.333333333334</v>
      </c>
    </row>
    <row r="300" spans="1:6" x14ac:dyDescent="0.45">
      <c r="A300" t="s">
        <v>253</v>
      </c>
      <c r="B300" t="s">
        <v>17</v>
      </c>
      <c r="C300" s="3">
        <v>69745</v>
      </c>
      <c r="D300" t="s">
        <v>15</v>
      </c>
      <c r="E300" t="s">
        <v>956</v>
      </c>
      <c r="F300" s="4">
        <v>17436.25</v>
      </c>
    </row>
    <row r="301" spans="1:6" x14ac:dyDescent="0.45">
      <c r="A301" t="s">
        <v>254</v>
      </c>
      <c r="B301" t="s">
        <v>19</v>
      </c>
      <c r="C301" s="3">
        <v>58476</v>
      </c>
      <c r="D301" t="s">
        <v>15</v>
      </c>
      <c r="E301" t="s">
        <v>8</v>
      </c>
      <c r="F301" s="4">
        <v>19492</v>
      </c>
    </row>
    <row r="302" spans="1:6" x14ac:dyDescent="0.45">
      <c r="A302" t="s">
        <v>264</v>
      </c>
      <c r="B302" t="s">
        <v>14</v>
      </c>
      <c r="C302" s="3">
        <v>71863</v>
      </c>
      <c r="D302" t="s">
        <v>15</v>
      </c>
      <c r="E302" t="s">
        <v>956</v>
      </c>
      <c r="F302" s="4">
        <v>23954.333333333332</v>
      </c>
    </row>
    <row r="303" spans="1:6" x14ac:dyDescent="0.45">
      <c r="A303" t="s">
        <v>244</v>
      </c>
      <c r="B303" t="s">
        <v>17</v>
      </c>
      <c r="C303" s="3">
        <v>88920</v>
      </c>
      <c r="D303" t="s">
        <v>15</v>
      </c>
      <c r="E303" t="s">
        <v>956</v>
      </c>
      <c r="F303" s="4">
        <v>22230</v>
      </c>
    </row>
    <row r="304" spans="1:6" x14ac:dyDescent="0.45">
      <c r="A304" t="s">
        <v>265</v>
      </c>
      <c r="B304" t="s">
        <v>19</v>
      </c>
      <c r="C304" s="3">
        <v>22160</v>
      </c>
      <c r="D304" t="s">
        <v>15</v>
      </c>
      <c r="E304" t="s">
        <v>8</v>
      </c>
      <c r="F304" s="4">
        <v>7386.666666666667</v>
      </c>
    </row>
    <row r="305" spans="1:6" x14ac:dyDescent="0.45">
      <c r="A305" t="s">
        <v>275</v>
      </c>
      <c r="B305" t="s">
        <v>14</v>
      </c>
      <c r="C305" s="3">
        <v>21232</v>
      </c>
      <c r="D305" t="s">
        <v>15</v>
      </c>
      <c r="E305" t="s">
        <v>956</v>
      </c>
      <c r="F305" s="4">
        <v>7077.333333333333</v>
      </c>
    </row>
    <row r="306" spans="1:6" x14ac:dyDescent="0.45">
      <c r="A306" t="s">
        <v>276</v>
      </c>
      <c r="B306" t="s">
        <v>17</v>
      </c>
      <c r="C306" s="3">
        <v>42870</v>
      </c>
      <c r="D306" t="s">
        <v>15</v>
      </c>
      <c r="E306" t="s">
        <v>956</v>
      </c>
      <c r="F306" s="4">
        <v>10717.5</v>
      </c>
    </row>
    <row r="307" spans="1:6" x14ac:dyDescent="0.45">
      <c r="A307" t="s">
        <v>277</v>
      </c>
      <c r="B307" t="s">
        <v>19</v>
      </c>
      <c r="C307" s="3">
        <v>71734</v>
      </c>
      <c r="D307" t="s">
        <v>15</v>
      </c>
      <c r="E307" t="s">
        <v>8</v>
      </c>
      <c r="F307" s="4">
        <v>17933.5</v>
      </c>
    </row>
    <row r="308" spans="1:6" x14ac:dyDescent="0.45">
      <c r="A308" t="s">
        <v>287</v>
      </c>
      <c r="B308" t="s">
        <v>14</v>
      </c>
      <c r="C308" s="3">
        <v>89639</v>
      </c>
      <c r="D308" t="s">
        <v>15</v>
      </c>
      <c r="E308" t="s">
        <v>956</v>
      </c>
      <c r="F308" s="4">
        <v>22409.75</v>
      </c>
    </row>
    <row r="309" spans="1:6" x14ac:dyDescent="0.45">
      <c r="A309" t="s">
        <v>288</v>
      </c>
      <c r="B309" t="s">
        <v>17</v>
      </c>
      <c r="C309" s="3">
        <v>25043</v>
      </c>
      <c r="D309" t="s">
        <v>15</v>
      </c>
      <c r="E309" t="s">
        <v>956</v>
      </c>
      <c r="F309" s="4">
        <v>6260.75</v>
      </c>
    </row>
    <row r="310" spans="1:6" x14ac:dyDescent="0.45">
      <c r="A310" t="s">
        <v>289</v>
      </c>
      <c r="B310" t="s">
        <v>19</v>
      </c>
      <c r="C310" s="3">
        <v>55417</v>
      </c>
      <c r="D310" t="s">
        <v>15</v>
      </c>
      <c r="E310" t="s">
        <v>8</v>
      </c>
      <c r="F310" s="4">
        <v>18472.333333333332</v>
      </c>
    </row>
    <row r="311" spans="1:6" x14ac:dyDescent="0.45">
      <c r="A311" t="s">
        <v>299</v>
      </c>
      <c r="B311" t="s">
        <v>14</v>
      </c>
      <c r="C311" s="3">
        <v>8595</v>
      </c>
      <c r="D311" t="s">
        <v>15</v>
      </c>
      <c r="E311" t="s">
        <v>956</v>
      </c>
      <c r="F311" s="4">
        <v>2148.75</v>
      </c>
    </row>
    <row r="312" spans="1:6" x14ac:dyDescent="0.45">
      <c r="A312" t="s">
        <v>300</v>
      </c>
      <c r="B312" t="s">
        <v>17</v>
      </c>
      <c r="C312" s="3">
        <v>5035</v>
      </c>
      <c r="D312" t="s">
        <v>15</v>
      </c>
      <c r="E312" t="s">
        <v>956</v>
      </c>
      <c r="F312" s="4">
        <v>1678.3333333333333</v>
      </c>
    </row>
    <row r="313" spans="1:6" x14ac:dyDescent="0.45">
      <c r="A313" t="s">
        <v>301</v>
      </c>
      <c r="B313" t="s">
        <v>19</v>
      </c>
      <c r="C313" s="3">
        <v>20230</v>
      </c>
      <c r="D313" t="s">
        <v>15</v>
      </c>
      <c r="E313" t="s">
        <v>8</v>
      </c>
      <c r="F313" s="4">
        <v>6743.333333333333</v>
      </c>
    </row>
    <row r="314" spans="1:6" x14ac:dyDescent="0.45">
      <c r="A314" t="s">
        <v>311</v>
      </c>
      <c r="B314" t="s">
        <v>14</v>
      </c>
      <c r="C314" s="3">
        <v>89649</v>
      </c>
      <c r="D314" t="s">
        <v>15</v>
      </c>
      <c r="E314" t="s">
        <v>956</v>
      </c>
      <c r="F314" s="4">
        <v>22412.25</v>
      </c>
    </row>
    <row r="315" spans="1:6" x14ac:dyDescent="0.45">
      <c r="A315" t="s">
        <v>312</v>
      </c>
      <c r="B315" t="s">
        <v>17</v>
      </c>
      <c r="C315" s="3">
        <v>23525</v>
      </c>
      <c r="D315" t="s">
        <v>15</v>
      </c>
      <c r="E315" t="s">
        <v>956</v>
      </c>
      <c r="F315" s="4">
        <v>5881.25</v>
      </c>
    </row>
    <row r="316" spans="1:6" x14ac:dyDescent="0.45">
      <c r="A316" t="s">
        <v>313</v>
      </c>
      <c r="B316" t="s">
        <v>19</v>
      </c>
      <c r="C316" s="3">
        <v>80358</v>
      </c>
      <c r="D316" t="s">
        <v>15</v>
      </c>
      <c r="E316" t="s">
        <v>8</v>
      </c>
      <c r="F316" s="4">
        <v>26786</v>
      </c>
    </row>
    <row r="317" spans="1:6" x14ac:dyDescent="0.45">
      <c r="A317" t="s">
        <v>323</v>
      </c>
      <c r="B317" t="s">
        <v>14</v>
      </c>
      <c r="C317" s="3">
        <v>29004</v>
      </c>
      <c r="D317" t="s">
        <v>15</v>
      </c>
      <c r="E317" t="s">
        <v>956</v>
      </c>
      <c r="F317" s="4">
        <v>7251</v>
      </c>
    </row>
    <row r="318" spans="1:6" x14ac:dyDescent="0.45">
      <c r="A318" t="s">
        <v>324</v>
      </c>
      <c r="B318" t="s">
        <v>17</v>
      </c>
      <c r="C318" s="3">
        <v>79494</v>
      </c>
      <c r="D318" t="s">
        <v>15</v>
      </c>
      <c r="E318" t="s">
        <v>956</v>
      </c>
      <c r="F318" s="4">
        <v>26498</v>
      </c>
    </row>
    <row r="319" spans="1:6" x14ac:dyDescent="0.45">
      <c r="A319" t="s">
        <v>325</v>
      </c>
      <c r="B319" t="s">
        <v>19</v>
      </c>
      <c r="C319" s="3">
        <v>29993</v>
      </c>
      <c r="D319" t="s">
        <v>15</v>
      </c>
      <c r="E319" t="s">
        <v>8</v>
      </c>
      <c r="F319" s="4">
        <v>7498.25</v>
      </c>
    </row>
    <row r="320" spans="1:6" x14ac:dyDescent="0.45">
      <c r="A320" t="s">
        <v>51</v>
      </c>
      <c r="B320" t="s">
        <v>14</v>
      </c>
      <c r="C320" s="3">
        <v>28950</v>
      </c>
      <c r="D320" t="s">
        <v>15</v>
      </c>
      <c r="E320" t="s">
        <v>956</v>
      </c>
      <c r="F320" s="4">
        <v>9650</v>
      </c>
    </row>
    <row r="321" spans="1:6" x14ac:dyDescent="0.45">
      <c r="A321" t="s">
        <v>335</v>
      </c>
      <c r="B321" t="s">
        <v>17</v>
      </c>
      <c r="C321" s="3">
        <v>75867</v>
      </c>
      <c r="D321" t="s">
        <v>15</v>
      </c>
      <c r="E321" t="s">
        <v>956</v>
      </c>
      <c r="F321" s="4">
        <v>18966.75</v>
      </c>
    </row>
    <row r="322" spans="1:6" x14ac:dyDescent="0.45">
      <c r="A322" t="s">
        <v>336</v>
      </c>
      <c r="B322" t="s">
        <v>19</v>
      </c>
      <c r="C322" s="3">
        <v>54166</v>
      </c>
      <c r="D322" t="s">
        <v>15</v>
      </c>
      <c r="E322" t="s">
        <v>8</v>
      </c>
      <c r="F322" s="4">
        <v>18055.333333333332</v>
      </c>
    </row>
    <row r="323" spans="1:6" x14ac:dyDescent="0.45">
      <c r="A323" t="s">
        <v>346</v>
      </c>
      <c r="B323" t="s">
        <v>14</v>
      </c>
      <c r="C323" s="3">
        <v>27982</v>
      </c>
      <c r="D323" t="s">
        <v>15</v>
      </c>
      <c r="E323" t="s">
        <v>956</v>
      </c>
      <c r="F323" s="4">
        <v>9327.3333333333339</v>
      </c>
    </row>
    <row r="324" spans="1:6" x14ac:dyDescent="0.45">
      <c r="A324" t="s">
        <v>347</v>
      </c>
      <c r="B324" t="s">
        <v>17</v>
      </c>
      <c r="C324" s="3">
        <v>21159</v>
      </c>
      <c r="D324" t="s">
        <v>15</v>
      </c>
      <c r="E324" t="s">
        <v>956</v>
      </c>
      <c r="F324" s="4">
        <v>7053</v>
      </c>
    </row>
    <row r="325" spans="1:6" x14ac:dyDescent="0.45">
      <c r="A325" t="s">
        <v>348</v>
      </c>
      <c r="B325" t="s">
        <v>19</v>
      </c>
      <c r="C325" s="3">
        <v>44115</v>
      </c>
      <c r="D325" t="s">
        <v>15</v>
      </c>
      <c r="E325" t="s">
        <v>8</v>
      </c>
      <c r="F325" s="4">
        <v>14705</v>
      </c>
    </row>
    <row r="326" spans="1:6" x14ac:dyDescent="0.45">
      <c r="A326" t="s">
        <v>358</v>
      </c>
      <c r="B326" t="s">
        <v>14</v>
      </c>
      <c r="C326" s="3">
        <v>91331</v>
      </c>
      <c r="D326" t="s">
        <v>15</v>
      </c>
      <c r="E326" t="s">
        <v>956</v>
      </c>
      <c r="F326" s="4">
        <v>30443.666666666668</v>
      </c>
    </row>
    <row r="327" spans="1:6" x14ac:dyDescent="0.45">
      <c r="A327" t="s">
        <v>359</v>
      </c>
      <c r="B327" t="s">
        <v>17</v>
      </c>
      <c r="C327" s="3">
        <v>87329</v>
      </c>
      <c r="D327" t="s">
        <v>15</v>
      </c>
      <c r="E327" t="s">
        <v>956</v>
      </c>
      <c r="F327" s="4">
        <v>29109.666666666668</v>
      </c>
    </row>
    <row r="328" spans="1:6" x14ac:dyDescent="0.45">
      <c r="A328" t="s">
        <v>360</v>
      </c>
      <c r="B328" t="s">
        <v>19</v>
      </c>
      <c r="C328" s="3">
        <v>78064</v>
      </c>
      <c r="D328" t="s">
        <v>15</v>
      </c>
      <c r="E328" t="s">
        <v>8</v>
      </c>
      <c r="F328" s="4">
        <v>19516</v>
      </c>
    </row>
    <row r="329" spans="1:6" x14ac:dyDescent="0.45">
      <c r="A329" t="s">
        <v>369</v>
      </c>
      <c r="B329" t="s">
        <v>14</v>
      </c>
      <c r="C329" s="3">
        <v>67307</v>
      </c>
      <c r="D329" t="s">
        <v>15</v>
      </c>
      <c r="E329" t="s">
        <v>956</v>
      </c>
      <c r="F329" s="4">
        <v>16826.75</v>
      </c>
    </row>
    <row r="330" spans="1:6" x14ac:dyDescent="0.45">
      <c r="A330" t="s">
        <v>370</v>
      </c>
      <c r="B330" t="s">
        <v>17</v>
      </c>
      <c r="C330" s="3">
        <v>59241</v>
      </c>
      <c r="D330" t="s">
        <v>15</v>
      </c>
      <c r="E330" t="s">
        <v>956</v>
      </c>
      <c r="F330" s="4">
        <v>14810.25</v>
      </c>
    </row>
    <row r="331" spans="1:6" x14ac:dyDescent="0.45">
      <c r="A331" t="s">
        <v>371</v>
      </c>
      <c r="B331" t="s">
        <v>19</v>
      </c>
      <c r="C331" s="3">
        <v>54881</v>
      </c>
      <c r="D331" t="s">
        <v>15</v>
      </c>
      <c r="E331" t="s">
        <v>8</v>
      </c>
      <c r="F331" s="4">
        <v>13720.25</v>
      </c>
    </row>
    <row r="332" spans="1:6" x14ac:dyDescent="0.45">
      <c r="A332" t="s">
        <v>381</v>
      </c>
      <c r="B332" t="s">
        <v>14</v>
      </c>
      <c r="C332" s="3">
        <v>89203</v>
      </c>
      <c r="D332" t="s">
        <v>15</v>
      </c>
      <c r="E332" t="s">
        <v>956</v>
      </c>
      <c r="F332" s="4">
        <v>29734.333333333332</v>
      </c>
    </row>
    <row r="333" spans="1:6" x14ac:dyDescent="0.45">
      <c r="A333" t="s">
        <v>382</v>
      </c>
      <c r="B333" t="s">
        <v>17</v>
      </c>
      <c r="C333" s="3">
        <v>14394</v>
      </c>
      <c r="D333" t="s">
        <v>15</v>
      </c>
      <c r="E333" t="s">
        <v>956</v>
      </c>
      <c r="F333" s="4">
        <v>3598.5</v>
      </c>
    </row>
    <row r="334" spans="1:6" x14ac:dyDescent="0.45">
      <c r="A334" t="s">
        <v>383</v>
      </c>
      <c r="B334" t="s">
        <v>19</v>
      </c>
      <c r="C334" s="3">
        <v>9205</v>
      </c>
      <c r="D334" t="s">
        <v>15</v>
      </c>
      <c r="E334" t="s">
        <v>8</v>
      </c>
      <c r="F334" s="4">
        <v>2301.25</v>
      </c>
    </row>
    <row r="335" spans="1:6" x14ac:dyDescent="0.45">
      <c r="A335" t="s">
        <v>393</v>
      </c>
      <c r="B335" t="s">
        <v>14</v>
      </c>
      <c r="C335" s="3">
        <v>14690</v>
      </c>
      <c r="D335" t="s">
        <v>15</v>
      </c>
      <c r="E335" t="s">
        <v>956</v>
      </c>
      <c r="F335" s="4">
        <v>3672.5</v>
      </c>
    </row>
    <row r="336" spans="1:6" x14ac:dyDescent="0.45">
      <c r="A336" t="s">
        <v>394</v>
      </c>
      <c r="B336" t="s">
        <v>17</v>
      </c>
      <c r="C336" s="3">
        <v>90126</v>
      </c>
      <c r="D336" t="s">
        <v>15</v>
      </c>
      <c r="E336" t="s">
        <v>956</v>
      </c>
      <c r="F336" s="4">
        <v>30042</v>
      </c>
    </row>
    <row r="337" spans="1:6" x14ac:dyDescent="0.45">
      <c r="A337" t="s">
        <v>395</v>
      </c>
      <c r="B337" t="s">
        <v>19</v>
      </c>
      <c r="C337" s="3">
        <v>46168</v>
      </c>
      <c r="D337" t="s">
        <v>15</v>
      </c>
      <c r="E337" t="s">
        <v>8</v>
      </c>
      <c r="F337" s="4">
        <v>15389.333333333334</v>
      </c>
    </row>
    <row r="338" spans="1:6" x14ac:dyDescent="0.45">
      <c r="A338" t="s">
        <v>405</v>
      </c>
      <c r="B338" t="s">
        <v>14</v>
      </c>
      <c r="C338" s="3">
        <v>40833</v>
      </c>
      <c r="D338" t="s">
        <v>15</v>
      </c>
      <c r="E338" t="s">
        <v>956</v>
      </c>
      <c r="F338" s="4">
        <v>13611</v>
      </c>
    </row>
    <row r="339" spans="1:6" x14ac:dyDescent="0.45">
      <c r="A339" t="s">
        <v>406</v>
      </c>
      <c r="B339" t="s">
        <v>17</v>
      </c>
      <c r="C339" s="3">
        <v>39538</v>
      </c>
      <c r="D339" t="s">
        <v>15</v>
      </c>
      <c r="E339" t="s">
        <v>956</v>
      </c>
      <c r="F339" s="4">
        <v>13179.333333333334</v>
      </c>
    </row>
    <row r="340" spans="1:6" x14ac:dyDescent="0.45">
      <c r="A340" t="s">
        <v>407</v>
      </c>
      <c r="B340" t="s">
        <v>19</v>
      </c>
      <c r="C340" s="3">
        <v>75246</v>
      </c>
      <c r="D340" t="s">
        <v>15</v>
      </c>
      <c r="E340" t="s">
        <v>8</v>
      </c>
      <c r="F340" s="4">
        <v>18811.5</v>
      </c>
    </row>
    <row r="341" spans="1:6" x14ac:dyDescent="0.45">
      <c r="A341" t="s">
        <v>416</v>
      </c>
      <c r="B341" t="s">
        <v>14</v>
      </c>
      <c r="C341" s="3">
        <v>81565</v>
      </c>
      <c r="D341" t="s">
        <v>15</v>
      </c>
      <c r="E341" t="s">
        <v>956</v>
      </c>
      <c r="F341" s="4">
        <v>20391.25</v>
      </c>
    </row>
    <row r="342" spans="1:6" x14ac:dyDescent="0.45">
      <c r="A342" t="s">
        <v>417</v>
      </c>
      <c r="B342" t="s">
        <v>17</v>
      </c>
      <c r="C342" s="3">
        <v>31982</v>
      </c>
      <c r="D342" t="s">
        <v>15</v>
      </c>
      <c r="E342" t="s">
        <v>956</v>
      </c>
      <c r="F342" s="4">
        <v>10660.666666666666</v>
      </c>
    </row>
    <row r="343" spans="1:6" x14ac:dyDescent="0.45">
      <c r="A343" t="s">
        <v>418</v>
      </c>
      <c r="B343" t="s">
        <v>19</v>
      </c>
      <c r="C343" s="3">
        <v>51372</v>
      </c>
      <c r="D343" t="s">
        <v>15</v>
      </c>
      <c r="E343" t="s">
        <v>8</v>
      </c>
      <c r="F343" s="4">
        <v>17124</v>
      </c>
    </row>
    <row r="344" spans="1:6" x14ac:dyDescent="0.45">
      <c r="A344" t="s">
        <v>428</v>
      </c>
      <c r="B344" t="s">
        <v>14</v>
      </c>
      <c r="C344" s="3">
        <v>50308</v>
      </c>
      <c r="D344" t="s">
        <v>15</v>
      </c>
      <c r="E344" t="s">
        <v>956</v>
      </c>
      <c r="F344" s="4">
        <v>16769.333333333332</v>
      </c>
    </row>
    <row r="345" spans="1:6" x14ac:dyDescent="0.45">
      <c r="A345" t="s">
        <v>429</v>
      </c>
      <c r="B345" t="s">
        <v>17</v>
      </c>
      <c r="C345" s="3">
        <v>22298</v>
      </c>
      <c r="D345" t="s">
        <v>15</v>
      </c>
      <c r="E345" t="s">
        <v>956</v>
      </c>
      <c r="F345" s="4">
        <v>5574.5</v>
      </c>
    </row>
    <row r="346" spans="1:6" x14ac:dyDescent="0.45">
      <c r="A346" t="s">
        <v>430</v>
      </c>
      <c r="B346" t="s">
        <v>19</v>
      </c>
      <c r="C346" s="3">
        <v>23559</v>
      </c>
      <c r="D346" t="s">
        <v>15</v>
      </c>
      <c r="E346" t="s">
        <v>8</v>
      </c>
      <c r="F346" s="4">
        <v>5889.75</v>
      </c>
    </row>
    <row r="347" spans="1:6" x14ac:dyDescent="0.45">
      <c r="A347" t="s">
        <v>440</v>
      </c>
      <c r="B347" t="s">
        <v>14</v>
      </c>
      <c r="C347" s="3">
        <v>85075</v>
      </c>
      <c r="D347" t="s">
        <v>15</v>
      </c>
      <c r="E347" t="s">
        <v>956</v>
      </c>
      <c r="F347" s="4">
        <v>28358.333333333332</v>
      </c>
    </row>
    <row r="348" spans="1:6" x14ac:dyDescent="0.45">
      <c r="A348" t="s">
        <v>441</v>
      </c>
      <c r="B348" t="s">
        <v>17</v>
      </c>
      <c r="C348" s="3">
        <v>66626</v>
      </c>
      <c r="D348" t="s">
        <v>15</v>
      </c>
      <c r="E348" t="s">
        <v>956</v>
      </c>
      <c r="F348" s="4">
        <v>22208.666666666668</v>
      </c>
    </row>
    <row r="349" spans="1:6" x14ac:dyDescent="0.45">
      <c r="A349" t="s">
        <v>442</v>
      </c>
      <c r="B349" t="s">
        <v>19</v>
      </c>
      <c r="C349" s="3">
        <v>54765</v>
      </c>
      <c r="D349" t="s">
        <v>15</v>
      </c>
      <c r="E349" t="s">
        <v>8</v>
      </c>
      <c r="F349" s="4">
        <v>13691.25</v>
      </c>
    </row>
    <row r="350" spans="1:6" x14ac:dyDescent="0.45">
      <c r="A350" t="s">
        <v>452</v>
      </c>
      <c r="B350" t="s">
        <v>14</v>
      </c>
      <c r="C350" s="3">
        <v>86650</v>
      </c>
      <c r="D350" t="s">
        <v>15</v>
      </c>
      <c r="E350" t="s">
        <v>956</v>
      </c>
      <c r="F350" s="4">
        <v>28883.333333333332</v>
      </c>
    </row>
    <row r="351" spans="1:6" x14ac:dyDescent="0.45">
      <c r="A351" t="s">
        <v>453</v>
      </c>
      <c r="B351" t="s">
        <v>17</v>
      </c>
      <c r="C351" s="3">
        <v>22129</v>
      </c>
      <c r="D351" t="s">
        <v>15</v>
      </c>
      <c r="E351" t="s">
        <v>956</v>
      </c>
      <c r="F351" s="4">
        <v>7376.333333333333</v>
      </c>
    </row>
    <row r="352" spans="1:6" x14ac:dyDescent="0.45">
      <c r="A352" t="s">
        <v>454</v>
      </c>
      <c r="B352" t="s">
        <v>19</v>
      </c>
      <c r="C352" s="3">
        <v>39920</v>
      </c>
      <c r="D352" t="s">
        <v>15</v>
      </c>
      <c r="E352" t="s">
        <v>8</v>
      </c>
      <c r="F352" s="4">
        <v>9980</v>
      </c>
    </row>
    <row r="353" spans="1:6" x14ac:dyDescent="0.45">
      <c r="A353" t="s">
        <v>464</v>
      </c>
      <c r="B353" t="s">
        <v>14</v>
      </c>
      <c r="C353" s="3">
        <v>51848</v>
      </c>
      <c r="D353" t="s">
        <v>15</v>
      </c>
      <c r="E353" t="s">
        <v>956</v>
      </c>
      <c r="F353" s="4">
        <v>12962</v>
      </c>
    </row>
    <row r="354" spans="1:6" x14ac:dyDescent="0.45">
      <c r="A354" t="s">
        <v>465</v>
      </c>
      <c r="B354" t="s">
        <v>17</v>
      </c>
      <c r="C354" s="3">
        <v>40417</v>
      </c>
      <c r="D354" t="s">
        <v>15</v>
      </c>
      <c r="E354" t="s">
        <v>956</v>
      </c>
      <c r="F354" s="4">
        <v>13472.333333333334</v>
      </c>
    </row>
    <row r="355" spans="1:6" x14ac:dyDescent="0.45">
      <c r="A355" t="s">
        <v>466</v>
      </c>
      <c r="B355" t="s">
        <v>19</v>
      </c>
      <c r="C355" s="3">
        <v>10432</v>
      </c>
      <c r="D355" t="s">
        <v>15</v>
      </c>
      <c r="E355" t="s">
        <v>8</v>
      </c>
      <c r="F355" s="4">
        <v>3477.3333333333335</v>
      </c>
    </row>
    <row r="356" spans="1:6" x14ac:dyDescent="0.45">
      <c r="A356" t="s">
        <v>476</v>
      </c>
      <c r="B356" t="s">
        <v>14</v>
      </c>
      <c r="C356" s="3">
        <v>18188</v>
      </c>
      <c r="D356" t="s">
        <v>15</v>
      </c>
      <c r="E356" t="s">
        <v>956</v>
      </c>
      <c r="F356" s="4">
        <v>6062.666666666667</v>
      </c>
    </row>
    <row r="357" spans="1:6" x14ac:dyDescent="0.45">
      <c r="A357" t="s">
        <v>477</v>
      </c>
      <c r="B357" t="s">
        <v>17</v>
      </c>
      <c r="C357" s="3">
        <v>39506</v>
      </c>
      <c r="D357" t="s">
        <v>15</v>
      </c>
      <c r="E357" t="s">
        <v>956</v>
      </c>
      <c r="F357" s="4">
        <v>13168.666666666666</v>
      </c>
    </row>
    <row r="358" spans="1:6" x14ac:dyDescent="0.45">
      <c r="A358" t="s">
        <v>478</v>
      </c>
      <c r="B358" t="s">
        <v>19</v>
      </c>
      <c r="C358" s="3">
        <v>50941</v>
      </c>
      <c r="D358" t="s">
        <v>15</v>
      </c>
      <c r="E358" t="s">
        <v>8</v>
      </c>
      <c r="F358" s="4">
        <v>12735.25</v>
      </c>
    </row>
    <row r="359" spans="1:6" x14ac:dyDescent="0.45">
      <c r="A359" t="s">
        <v>488</v>
      </c>
      <c r="B359" t="s">
        <v>14</v>
      </c>
      <c r="C359" s="3">
        <v>83355</v>
      </c>
      <c r="D359" t="s">
        <v>15</v>
      </c>
      <c r="E359" t="s">
        <v>956</v>
      </c>
      <c r="F359" s="4">
        <v>20838.75</v>
      </c>
    </row>
    <row r="360" spans="1:6" x14ac:dyDescent="0.45">
      <c r="A360" t="s">
        <v>489</v>
      </c>
      <c r="B360" t="s">
        <v>17</v>
      </c>
      <c r="C360" s="3">
        <v>27229</v>
      </c>
      <c r="D360" t="s">
        <v>15</v>
      </c>
      <c r="E360" t="s">
        <v>956</v>
      </c>
      <c r="F360" s="4">
        <v>9076.3333333333339</v>
      </c>
    </row>
    <row r="361" spans="1:6" x14ac:dyDescent="0.45">
      <c r="A361" t="s">
        <v>490</v>
      </c>
      <c r="B361" t="s">
        <v>19</v>
      </c>
      <c r="C361" s="3">
        <v>12581</v>
      </c>
      <c r="D361" t="s">
        <v>15</v>
      </c>
      <c r="E361" t="s">
        <v>8</v>
      </c>
      <c r="F361" s="4">
        <v>3145.25</v>
      </c>
    </row>
    <row r="362" spans="1:6" x14ac:dyDescent="0.45">
      <c r="A362" t="s">
        <v>500</v>
      </c>
      <c r="B362" t="s">
        <v>14</v>
      </c>
      <c r="C362" s="3">
        <v>17923</v>
      </c>
      <c r="D362" t="s">
        <v>15</v>
      </c>
      <c r="E362" t="s">
        <v>956</v>
      </c>
      <c r="F362" s="4">
        <v>5974.333333333333</v>
      </c>
    </row>
    <row r="363" spans="1:6" x14ac:dyDescent="0.45">
      <c r="A363" t="s">
        <v>501</v>
      </c>
      <c r="B363" t="s">
        <v>17</v>
      </c>
      <c r="C363" s="3">
        <v>27865</v>
      </c>
      <c r="D363" t="s">
        <v>15</v>
      </c>
      <c r="E363" t="s">
        <v>956</v>
      </c>
      <c r="F363" s="4">
        <v>9288.3333333333339</v>
      </c>
    </row>
    <row r="364" spans="1:6" x14ac:dyDescent="0.45">
      <c r="A364" t="s">
        <v>502</v>
      </c>
      <c r="B364" t="s">
        <v>19</v>
      </c>
      <c r="C364" s="3">
        <v>76970</v>
      </c>
      <c r="D364" t="s">
        <v>15</v>
      </c>
      <c r="E364" t="s">
        <v>8</v>
      </c>
      <c r="F364" s="4">
        <v>25656.666666666668</v>
      </c>
    </row>
    <row r="365" spans="1:6" x14ac:dyDescent="0.45">
      <c r="A365" t="s">
        <v>512</v>
      </c>
      <c r="B365" t="s">
        <v>14</v>
      </c>
      <c r="C365" s="3">
        <v>46505</v>
      </c>
      <c r="D365" t="s">
        <v>15</v>
      </c>
      <c r="E365" t="s">
        <v>956</v>
      </c>
      <c r="F365" s="4">
        <v>11626.25</v>
      </c>
    </row>
    <row r="366" spans="1:6" x14ac:dyDescent="0.45">
      <c r="A366" t="s">
        <v>513</v>
      </c>
      <c r="B366" t="s">
        <v>17</v>
      </c>
      <c r="C366" s="3">
        <v>57956</v>
      </c>
      <c r="D366" t="s">
        <v>15</v>
      </c>
      <c r="E366" t="s">
        <v>956</v>
      </c>
      <c r="F366" s="4">
        <v>19318.666666666668</v>
      </c>
    </row>
    <row r="367" spans="1:6" x14ac:dyDescent="0.45">
      <c r="A367" t="s">
        <v>514</v>
      </c>
      <c r="B367" t="s">
        <v>19</v>
      </c>
      <c r="C367" s="3">
        <v>61079</v>
      </c>
      <c r="D367" t="s">
        <v>15</v>
      </c>
      <c r="E367" t="s">
        <v>8</v>
      </c>
      <c r="F367" s="4">
        <v>20359.666666666668</v>
      </c>
    </row>
    <row r="368" spans="1:6" x14ac:dyDescent="0.45">
      <c r="A368" t="s">
        <v>524</v>
      </c>
      <c r="B368" t="s">
        <v>14</v>
      </c>
      <c r="C368" s="3">
        <v>79047</v>
      </c>
      <c r="D368" t="s">
        <v>15</v>
      </c>
      <c r="E368" t="s">
        <v>956</v>
      </c>
      <c r="F368" s="4">
        <v>19761.75</v>
      </c>
    </row>
    <row r="369" spans="1:6" x14ac:dyDescent="0.45">
      <c r="A369" t="s">
        <v>525</v>
      </c>
      <c r="B369" t="s">
        <v>17</v>
      </c>
      <c r="C369" s="3">
        <v>27178</v>
      </c>
      <c r="D369" t="s">
        <v>15</v>
      </c>
      <c r="E369" t="s">
        <v>8</v>
      </c>
      <c r="F369" s="4">
        <v>9059.3333333333339</v>
      </c>
    </row>
    <row r="370" spans="1:6" x14ac:dyDescent="0.45">
      <c r="A370" t="s">
        <v>526</v>
      </c>
      <c r="B370" t="s">
        <v>19</v>
      </c>
      <c r="C370" s="3">
        <v>41437</v>
      </c>
      <c r="D370" t="s">
        <v>15</v>
      </c>
      <c r="E370" t="s">
        <v>8</v>
      </c>
      <c r="F370" s="4">
        <v>13812.333333333334</v>
      </c>
    </row>
    <row r="371" spans="1:6" x14ac:dyDescent="0.45">
      <c r="A371" t="s">
        <v>536</v>
      </c>
      <c r="B371" t="s">
        <v>14</v>
      </c>
      <c r="C371" s="3">
        <v>24620</v>
      </c>
      <c r="D371" t="s">
        <v>15</v>
      </c>
      <c r="E371" t="s">
        <v>956</v>
      </c>
      <c r="F371" s="4">
        <v>6155</v>
      </c>
    </row>
    <row r="372" spans="1:6" x14ac:dyDescent="0.45">
      <c r="A372" t="s">
        <v>537</v>
      </c>
      <c r="B372" t="s">
        <v>17</v>
      </c>
      <c r="C372" s="3">
        <v>14508</v>
      </c>
      <c r="D372" t="s">
        <v>15</v>
      </c>
      <c r="E372" t="s">
        <v>8</v>
      </c>
      <c r="F372" s="4">
        <v>4836</v>
      </c>
    </row>
    <row r="373" spans="1:6" x14ac:dyDescent="0.45">
      <c r="A373" t="s">
        <v>538</v>
      </c>
      <c r="B373" t="s">
        <v>19</v>
      </c>
      <c r="C373" s="3">
        <v>24108</v>
      </c>
      <c r="D373" t="s">
        <v>15</v>
      </c>
      <c r="E373" t="s">
        <v>8</v>
      </c>
      <c r="F373" s="4">
        <v>8036</v>
      </c>
    </row>
    <row r="374" spans="1:6" x14ac:dyDescent="0.45">
      <c r="A374" t="s">
        <v>548</v>
      </c>
      <c r="B374" t="s">
        <v>14</v>
      </c>
      <c r="C374" s="3">
        <v>23686</v>
      </c>
      <c r="D374" t="s">
        <v>15</v>
      </c>
      <c r="E374" t="s">
        <v>956</v>
      </c>
      <c r="F374" s="4">
        <v>5921.5</v>
      </c>
    </row>
    <row r="375" spans="1:6" x14ac:dyDescent="0.45">
      <c r="A375" t="s">
        <v>549</v>
      </c>
      <c r="B375" t="s">
        <v>17</v>
      </c>
      <c r="C375" s="3">
        <v>29604</v>
      </c>
      <c r="D375" t="s">
        <v>15</v>
      </c>
      <c r="E375" t="s">
        <v>8</v>
      </c>
      <c r="F375" s="4">
        <v>7401</v>
      </c>
    </row>
    <row r="376" spans="1:6" x14ac:dyDescent="0.45">
      <c r="A376" t="s">
        <v>550</v>
      </c>
      <c r="B376" t="s">
        <v>19</v>
      </c>
      <c r="C376" s="3">
        <v>86469</v>
      </c>
      <c r="D376" t="s">
        <v>15</v>
      </c>
      <c r="E376" t="s">
        <v>8</v>
      </c>
      <c r="F376" s="4">
        <v>21617.25</v>
      </c>
    </row>
    <row r="377" spans="1:6" x14ac:dyDescent="0.45">
      <c r="A377" t="s">
        <v>560</v>
      </c>
      <c r="B377" t="s">
        <v>14</v>
      </c>
      <c r="C377" s="3">
        <v>38511</v>
      </c>
      <c r="D377" t="s">
        <v>15</v>
      </c>
      <c r="E377" t="s">
        <v>956</v>
      </c>
      <c r="F377" s="4">
        <v>9627.75</v>
      </c>
    </row>
    <row r="378" spans="1:6" x14ac:dyDescent="0.45">
      <c r="A378" t="s">
        <v>561</v>
      </c>
      <c r="B378" t="s">
        <v>17</v>
      </c>
      <c r="C378" s="3">
        <v>8862</v>
      </c>
      <c r="D378" t="s">
        <v>15</v>
      </c>
      <c r="E378" t="s">
        <v>8</v>
      </c>
      <c r="F378" s="4">
        <v>2215.5</v>
      </c>
    </row>
    <row r="379" spans="1:6" x14ac:dyDescent="0.45">
      <c r="A379" t="s">
        <v>562</v>
      </c>
      <c r="B379" t="s">
        <v>19</v>
      </c>
      <c r="C379" s="3">
        <v>72110</v>
      </c>
      <c r="D379" t="s">
        <v>15</v>
      </c>
      <c r="E379" t="s">
        <v>8</v>
      </c>
      <c r="F379" s="4">
        <v>24036.666666666668</v>
      </c>
    </row>
    <row r="380" spans="1:6" x14ac:dyDescent="0.45">
      <c r="A380" t="s">
        <v>572</v>
      </c>
      <c r="B380" t="s">
        <v>14</v>
      </c>
      <c r="C380" s="3">
        <v>11337</v>
      </c>
      <c r="D380" t="s">
        <v>15</v>
      </c>
      <c r="E380" t="s">
        <v>956</v>
      </c>
      <c r="F380" s="4">
        <v>2834.25</v>
      </c>
    </row>
    <row r="381" spans="1:6" x14ac:dyDescent="0.45">
      <c r="A381" t="s">
        <v>573</v>
      </c>
      <c r="B381" t="s">
        <v>17</v>
      </c>
      <c r="C381" s="3">
        <v>83541</v>
      </c>
      <c r="D381" t="s">
        <v>15</v>
      </c>
      <c r="E381" t="s">
        <v>8</v>
      </c>
      <c r="F381" s="4">
        <v>20885.25</v>
      </c>
    </row>
    <row r="382" spans="1:6" x14ac:dyDescent="0.45">
      <c r="A382" t="s">
        <v>574</v>
      </c>
      <c r="B382" t="s">
        <v>19</v>
      </c>
      <c r="C382" s="3">
        <v>19243</v>
      </c>
      <c r="D382" t="s">
        <v>15</v>
      </c>
      <c r="E382" t="s">
        <v>8</v>
      </c>
      <c r="F382" s="4">
        <v>4810.75</v>
      </c>
    </row>
    <row r="383" spans="1:6" x14ac:dyDescent="0.45">
      <c r="A383" t="s">
        <v>584</v>
      </c>
      <c r="B383" t="s">
        <v>14</v>
      </c>
      <c r="C383" s="3">
        <v>16503</v>
      </c>
      <c r="D383" t="s">
        <v>15</v>
      </c>
      <c r="E383" t="s">
        <v>956</v>
      </c>
      <c r="F383" s="4">
        <v>4125.75</v>
      </c>
    </row>
    <row r="384" spans="1:6" x14ac:dyDescent="0.45">
      <c r="A384" t="s">
        <v>585</v>
      </c>
      <c r="B384" t="s">
        <v>17</v>
      </c>
      <c r="C384" s="3">
        <v>16393</v>
      </c>
      <c r="D384" t="s">
        <v>15</v>
      </c>
      <c r="E384" t="s">
        <v>8</v>
      </c>
      <c r="F384" s="4">
        <v>4098.25</v>
      </c>
    </row>
    <row r="385" spans="1:6" x14ac:dyDescent="0.45">
      <c r="A385" t="s">
        <v>586</v>
      </c>
      <c r="B385" t="s">
        <v>19</v>
      </c>
      <c r="C385" s="3">
        <v>43584</v>
      </c>
      <c r="D385" t="s">
        <v>15</v>
      </c>
      <c r="E385" t="s">
        <v>8</v>
      </c>
      <c r="F385" s="4">
        <v>14528</v>
      </c>
    </row>
    <row r="386" spans="1:6" x14ac:dyDescent="0.45">
      <c r="A386" t="s">
        <v>86</v>
      </c>
      <c r="B386" t="s">
        <v>14</v>
      </c>
      <c r="C386" s="3">
        <v>89532</v>
      </c>
      <c r="D386" t="s">
        <v>15</v>
      </c>
      <c r="E386" t="s">
        <v>956</v>
      </c>
      <c r="F386" s="4">
        <v>29844</v>
      </c>
    </row>
    <row r="387" spans="1:6" x14ac:dyDescent="0.45">
      <c r="A387" t="s">
        <v>596</v>
      </c>
      <c r="B387" t="s">
        <v>17</v>
      </c>
      <c r="C387" s="3">
        <v>28021</v>
      </c>
      <c r="D387" t="s">
        <v>15</v>
      </c>
      <c r="E387" t="s">
        <v>8</v>
      </c>
      <c r="F387" s="4">
        <v>7005.25</v>
      </c>
    </row>
    <row r="388" spans="1:6" x14ac:dyDescent="0.45">
      <c r="A388" t="s">
        <v>597</v>
      </c>
      <c r="B388" t="s">
        <v>19</v>
      </c>
      <c r="C388" s="3">
        <v>31414</v>
      </c>
      <c r="D388" t="s">
        <v>15</v>
      </c>
      <c r="E388" t="s">
        <v>8</v>
      </c>
      <c r="F388" s="4">
        <v>7853.5</v>
      </c>
    </row>
    <row r="389" spans="1:6" x14ac:dyDescent="0.45">
      <c r="A389" t="s">
        <v>607</v>
      </c>
      <c r="B389" t="s">
        <v>14</v>
      </c>
      <c r="C389" s="3">
        <v>52646</v>
      </c>
      <c r="D389" t="s">
        <v>15</v>
      </c>
      <c r="E389" t="s">
        <v>956</v>
      </c>
      <c r="F389" s="4">
        <v>13161.5</v>
      </c>
    </row>
    <row r="390" spans="1:6" x14ac:dyDescent="0.45">
      <c r="A390" t="s">
        <v>608</v>
      </c>
      <c r="B390" t="s">
        <v>17</v>
      </c>
      <c r="C390" s="3">
        <v>89189</v>
      </c>
      <c r="D390" t="s">
        <v>15</v>
      </c>
      <c r="E390" t="s">
        <v>8</v>
      </c>
      <c r="F390" s="4">
        <v>22297.25</v>
      </c>
    </row>
    <row r="391" spans="1:6" x14ac:dyDescent="0.45">
      <c r="A391" t="s">
        <v>609</v>
      </c>
      <c r="B391" t="s">
        <v>19</v>
      </c>
      <c r="C391" s="3">
        <v>70828</v>
      </c>
      <c r="D391" t="s">
        <v>15</v>
      </c>
      <c r="E391" t="s">
        <v>8</v>
      </c>
      <c r="F391" s="4">
        <v>23609.333333333332</v>
      </c>
    </row>
    <row r="392" spans="1:6" x14ac:dyDescent="0.45">
      <c r="A392" t="s">
        <v>618</v>
      </c>
      <c r="B392" t="s">
        <v>14</v>
      </c>
      <c r="C392" s="3">
        <v>60526</v>
      </c>
      <c r="D392" t="s">
        <v>15</v>
      </c>
      <c r="E392" t="s">
        <v>956</v>
      </c>
      <c r="F392" s="4">
        <v>20175.333333333332</v>
      </c>
    </row>
    <row r="393" spans="1:6" x14ac:dyDescent="0.45">
      <c r="A393" t="s">
        <v>619</v>
      </c>
      <c r="B393" t="s">
        <v>17</v>
      </c>
      <c r="C393" s="3">
        <v>19266</v>
      </c>
      <c r="D393" t="s">
        <v>15</v>
      </c>
      <c r="E393" t="s">
        <v>8</v>
      </c>
      <c r="F393" s="4">
        <v>4816.5</v>
      </c>
    </row>
    <row r="394" spans="1:6" x14ac:dyDescent="0.45">
      <c r="A394" t="s">
        <v>620</v>
      </c>
      <c r="B394" t="s">
        <v>19</v>
      </c>
      <c r="C394" s="3">
        <v>48772</v>
      </c>
      <c r="D394" t="s">
        <v>15</v>
      </c>
      <c r="E394" t="s">
        <v>8</v>
      </c>
      <c r="F394" s="4">
        <v>12193</v>
      </c>
    </row>
    <row r="395" spans="1:6" x14ac:dyDescent="0.45">
      <c r="A395" t="s">
        <v>629</v>
      </c>
      <c r="B395" t="s">
        <v>14</v>
      </c>
      <c r="C395" s="3">
        <v>52833</v>
      </c>
      <c r="D395" t="s">
        <v>15</v>
      </c>
      <c r="E395" t="s">
        <v>956</v>
      </c>
      <c r="F395" s="4">
        <v>17611</v>
      </c>
    </row>
    <row r="396" spans="1:6" x14ac:dyDescent="0.45">
      <c r="A396" t="s">
        <v>630</v>
      </c>
      <c r="B396" t="s">
        <v>17</v>
      </c>
      <c r="C396" s="3">
        <v>49649</v>
      </c>
      <c r="D396" t="s">
        <v>15</v>
      </c>
      <c r="E396" t="s">
        <v>8</v>
      </c>
      <c r="F396" s="4">
        <v>12412.25</v>
      </c>
    </row>
    <row r="397" spans="1:6" x14ac:dyDescent="0.45">
      <c r="A397" t="s">
        <v>631</v>
      </c>
      <c r="B397" t="s">
        <v>19</v>
      </c>
      <c r="C397" s="3">
        <v>8478</v>
      </c>
      <c r="D397" t="s">
        <v>15</v>
      </c>
      <c r="E397" t="s">
        <v>8</v>
      </c>
      <c r="F397" s="4">
        <v>2826</v>
      </c>
    </row>
    <row r="398" spans="1:6" x14ac:dyDescent="0.45">
      <c r="A398" t="s">
        <v>641</v>
      </c>
      <c r="B398" t="s">
        <v>14</v>
      </c>
      <c r="C398" s="3">
        <v>85644</v>
      </c>
      <c r="D398" t="s">
        <v>15</v>
      </c>
      <c r="E398" t="s">
        <v>8</v>
      </c>
      <c r="F398" s="4">
        <v>28548</v>
      </c>
    </row>
    <row r="399" spans="1:6" x14ac:dyDescent="0.45">
      <c r="A399" t="s">
        <v>642</v>
      </c>
      <c r="B399" t="s">
        <v>17</v>
      </c>
      <c r="C399" s="3">
        <v>61437</v>
      </c>
      <c r="D399" t="s">
        <v>15</v>
      </c>
      <c r="E399" t="s">
        <v>8</v>
      </c>
      <c r="F399" s="4">
        <v>20479</v>
      </c>
    </row>
    <row r="400" spans="1:6" x14ac:dyDescent="0.45">
      <c r="A400" t="s">
        <v>643</v>
      </c>
      <c r="B400" t="s">
        <v>19</v>
      </c>
      <c r="C400" s="3">
        <v>71975</v>
      </c>
      <c r="D400" t="s">
        <v>15</v>
      </c>
      <c r="E400" t="s">
        <v>8</v>
      </c>
      <c r="F400" s="4">
        <v>23991.666666666668</v>
      </c>
    </row>
    <row r="401" spans="1:6" x14ac:dyDescent="0.45">
      <c r="A401" t="s">
        <v>653</v>
      </c>
      <c r="B401" t="s">
        <v>14</v>
      </c>
      <c r="C401" s="3">
        <v>75391</v>
      </c>
      <c r="D401" t="s">
        <v>15</v>
      </c>
      <c r="E401" t="s">
        <v>8</v>
      </c>
      <c r="F401" s="4">
        <v>25130.333333333332</v>
      </c>
    </row>
    <row r="402" spans="1:6" x14ac:dyDescent="0.45">
      <c r="A402" t="s">
        <v>654</v>
      </c>
      <c r="B402" t="s">
        <v>17</v>
      </c>
      <c r="C402" s="3">
        <v>33780</v>
      </c>
      <c r="D402" t="s">
        <v>15</v>
      </c>
      <c r="E402" t="s">
        <v>8</v>
      </c>
      <c r="F402" s="4">
        <v>8445</v>
      </c>
    </row>
    <row r="403" spans="1:6" x14ac:dyDescent="0.45">
      <c r="A403" t="s">
        <v>655</v>
      </c>
      <c r="B403" t="s">
        <v>19</v>
      </c>
      <c r="C403" s="3">
        <v>36647</v>
      </c>
      <c r="D403" t="s">
        <v>15</v>
      </c>
      <c r="E403" t="s">
        <v>8</v>
      </c>
      <c r="F403" s="4">
        <v>9161.75</v>
      </c>
    </row>
    <row r="404" spans="1:6" x14ac:dyDescent="0.45">
      <c r="A404" t="s">
        <v>665</v>
      </c>
      <c r="B404" t="s">
        <v>14</v>
      </c>
      <c r="C404" s="3">
        <v>23560</v>
      </c>
      <c r="D404" t="s">
        <v>15</v>
      </c>
      <c r="E404" t="s">
        <v>8</v>
      </c>
      <c r="F404" s="4">
        <v>5890</v>
      </c>
    </row>
    <row r="405" spans="1:6" x14ac:dyDescent="0.45">
      <c r="A405" t="s">
        <v>588</v>
      </c>
      <c r="B405" t="s">
        <v>17</v>
      </c>
      <c r="C405" s="3">
        <v>9313</v>
      </c>
      <c r="D405" t="s">
        <v>15</v>
      </c>
      <c r="E405" t="s">
        <v>8</v>
      </c>
      <c r="F405" s="4">
        <v>2328.25</v>
      </c>
    </row>
    <row r="406" spans="1:6" x14ac:dyDescent="0.45">
      <c r="A406" t="s">
        <v>666</v>
      </c>
      <c r="B406" t="s">
        <v>19</v>
      </c>
      <c r="C406" s="3">
        <v>45412</v>
      </c>
      <c r="D406" t="s">
        <v>15</v>
      </c>
      <c r="E406" t="s">
        <v>8</v>
      </c>
      <c r="F406" s="4">
        <v>11353</v>
      </c>
    </row>
    <row r="407" spans="1:6" x14ac:dyDescent="0.45">
      <c r="A407" t="s">
        <v>676</v>
      </c>
      <c r="B407" t="s">
        <v>14</v>
      </c>
      <c r="C407" s="3">
        <v>72550</v>
      </c>
      <c r="D407" t="s">
        <v>15</v>
      </c>
      <c r="E407" t="s">
        <v>8</v>
      </c>
      <c r="F407" s="4">
        <v>24183.333333333332</v>
      </c>
    </row>
    <row r="408" spans="1:6" x14ac:dyDescent="0.45">
      <c r="A408" t="s">
        <v>677</v>
      </c>
      <c r="B408" t="s">
        <v>17</v>
      </c>
      <c r="C408" s="3">
        <v>41588</v>
      </c>
      <c r="D408" t="s">
        <v>15</v>
      </c>
      <c r="E408" t="s">
        <v>8</v>
      </c>
      <c r="F408" s="4">
        <v>10397</v>
      </c>
    </row>
    <row r="409" spans="1:6" x14ac:dyDescent="0.45">
      <c r="A409" t="s">
        <v>678</v>
      </c>
      <c r="B409" t="s">
        <v>19</v>
      </c>
      <c r="C409" s="3">
        <v>25201</v>
      </c>
      <c r="D409" t="s">
        <v>15</v>
      </c>
      <c r="E409" t="s">
        <v>8</v>
      </c>
      <c r="F409" s="4">
        <v>8400.3333333333339</v>
      </c>
    </row>
    <row r="410" spans="1:6" x14ac:dyDescent="0.45">
      <c r="A410" t="s">
        <v>688</v>
      </c>
      <c r="B410" t="s">
        <v>14</v>
      </c>
      <c r="C410" s="3">
        <v>65471</v>
      </c>
      <c r="D410" t="s">
        <v>15</v>
      </c>
      <c r="E410" t="s">
        <v>8</v>
      </c>
      <c r="F410" s="4">
        <v>21823.666666666668</v>
      </c>
    </row>
    <row r="411" spans="1:6" x14ac:dyDescent="0.45">
      <c r="A411" t="s">
        <v>580</v>
      </c>
      <c r="B411" t="s">
        <v>17</v>
      </c>
      <c r="C411" s="3">
        <v>46636</v>
      </c>
      <c r="D411" t="s">
        <v>15</v>
      </c>
      <c r="E411" t="s">
        <v>8</v>
      </c>
      <c r="F411" s="4">
        <v>11659</v>
      </c>
    </row>
    <row r="412" spans="1:6" x14ac:dyDescent="0.45">
      <c r="A412" t="s">
        <v>689</v>
      </c>
      <c r="B412" t="s">
        <v>19</v>
      </c>
      <c r="C412" s="3">
        <v>85542</v>
      </c>
      <c r="D412" t="s">
        <v>15</v>
      </c>
      <c r="E412" t="s">
        <v>8</v>
      </c>
      <c r="F412" s="4">
        <v>28514</v>
      </c>
    </row>
    <row r="413" spans="1:6" x14ac:dyDescent="0.45">
      <c r="A413" t="s">
        <v>699</v>
      </c>
      <c r="B413" t="s">
        <v>14</v>
      </c>
      <c r="C413" s="3">
        <v>33451</v>
      </c>
      <c r="D413" t="s">
        <v>15</v>
      </c>
      <c r="E413" t="s">
        <v>8</v>
      </c>
      <c r="F413" s="4">
        <v>11150.333333333334</v>
      </c>
    </row>
    <row r="414" spans="1:6" x14ac:dyDescent="0.45">
      <c r="A414" t="s">
        <v>700</v>
      </c>
      <c r="B414" t="s">
        <v>17</v>
      </c>
      <c r="C414" s="3">
        <v>82468</v>
      </c>
      <c r="D414" t="s">
        <v>15</v>
      </c>
      <c r="E414" t="s">
        <v>8</v>
      </c>
      <c r="F414" s="4">
        <v>20617</v>
      </c>
    </row>
    <row r="415" spans="1:6" x14ac:dyDescent="0.45">
      <c r="A415" t="s">
        <v>701</v>
      </c>
      <c r="B415" t="s">
        <v>19</v>
      </c>
      <c r="C415" s="3">
        <v>74685</v>
      </c>
      <c r="D415" t="s">
        <v>15</v>
      </c>
      <c r="E415" t="s">
        <v>8</v>
      </c>
      <c r="F415" s="4">
        <v>24895</v>
      </c>
    </row>
    <row r="416" spans="1:6" x14ac:dyDescent="0.45">
      <c r="A416" t="s">
        <v>711</v>
      </c>
      <c r="B416" t="s">
        <v>14</v>
      </c>
      <c r="C416" s="3">
        <v>7922</v>
      </c>
      <c r="D416" t="s">
        <v>15</v>
      </c>
      <c r="E416" t="s">
        <v>8</v>
      </c>
      <c r="F416" s="4">
        <v>1980.5</v>
      </c>
    </row>
    <row r="417" spans="1:6" x14ac:dyDescent="0.45">
      <c r="A417" t="s">
        <v>712</v>
      </c>
      <c r="B417" t="s">
        <v>17</v>
      </c>
      <c r="C417" s="3">
        <v>5119</v>
      </c>
      <c r="D417" t="s">
        <v>15</v>
      </c>
      <c r="E417" t="s">
        <v>8</v>
      </c>
      <c r="F417" s="4">
        <v>1706.3333333333333</v>
      </c>
    </row>
    <row r="418" spans="1:6" x14ac:dyDescent="0.45">
      <c r="A418" t="s">
        <v>285</v>
      </c>
      <c r="B418" t="s">
        <v>19</v>
      </c>
      <c r="C418" s="3">
        <v>86452</v>
      </c>
      <c r="D418" t="s">
        <v>15</v>
      </c>
      <c r="E418" t="s">
        <v>8</v>
      </c>
      <c r="F418" s="4">
        <v>21613</v>
      </c>
    </row>
    <row r="419" spans="1:6" x14ac:dyDescent="0.45">
      <c r="A419" t="s">
        <v>722</v>
      </c>
      <c r="B419" t="s">
        <v>14</v>
      </c>
      <c r="C419" s="3">
        <v>65411</v>
      </c>
      <c r="D419" t="s">
        <v>15</v>
      </c>
      <c r="E419" t="s">
        <v>8</v>
      </c>
      <c r="F419" s="4">
        <v>16352.75</v>
      </c>
    </row>
    <row r="420" spans="1:6" x14ac:dyDescent="0.45">
      <c r="A420" t="s">
        <v>723</v>
      </c>
      <c r="B420" t="s">
        <v>17</v>
      </c>
      <c r="C420" s="3">
        <v>78114</v>
      </c>
      <c r="D420" t="s">
        <v>15</v>
      </c>
      <c r="E420" t="s">
        <v>8</v>
      </c>
      <c r="F420" s="4">
        <v>19528.5</v>
      </c>
    </row>
    <row r="421" spans="1:6" x14ac:dyDescent="0.45">
      <c r="A421" t="s">
        <v>724</v>
      </c>
      <c r="B421" t="s">
        <v>19</v>
      </c>
      <c r="C421" s="3">
        <v>38946</v>
      </c>
      <c r="D421" t="s">
        <v>15</v>
      </c>
      <c r="E421" t="s">
        <v>8</v>
      </c>
      <c r="F421" s="4">
        <v>12982</v>
      </c>
    </row>
    <row r="422" spans="1:6" x14ac:dyDescent="0.45">
      <c r="A422" t="s">
        <v>734</v>
      </c>
      <c r="B422" t="s">
        <v>14</v>
      </c>
      <c r="C422" s="3">
        <v>32149</v>
      </c>
      <c r="D422" t="s">
        <v>15</v>
      </c>
      <c r="E422" t="s">
        <v>8</v>
      </c>
      <c r="F422" s="4">
        <v>10716.333333333334</v>
      </c>
    </row>
    <row r="423" spans="1:6" x14ac:dyDescent="0.45">
      <c r="A423" t="s">
        <v>735</v>
      </c>
      <c r="B423" t="s">
        <v>17</v>
      </c>
      <c r="C423" s="3">
        <v>18805</v>
      </c>
      <c r="D423" t="s">
        <v>15</v>
      </c>
      <c r="E423" t="s">
        <v>8</v>
      </c>
      <c r="F423" s="4">
        <v>6268.333333333333</v>
      </c>
    </row>
    <row r="424" spans="1:6" x14ac:dyDescent="0.45">
      <c r="A424" t="s">
        <v>736</v>
      </c>
      <c r="B424" t="s">
        <v>19</v>
      </c>
      <c r="C424" s="3">
        <v>14696</v>
      </c>
      <c r="D424" t="s">
        <v>15</v>
      </c>
      <c r="E424" t="s">
        <v>8</v>
      </c>
      <c r="F424" s="4">
        <v>3674</v>
      </c>
    </row>
    <row r="425" spans="1:6" x14ac:dyDescent="0.45">
      <c r="A425" t="s">
        <v>745</v>
      </c>
      <c r="B425" t="s">
        <v>14</v>
      </c>
      <c r="C425" s="3">
        <v>59398</v>
      </c>
      <c r="D425" t="s">
        <v>15</v>
      </c>
      <c r="E425" t="s">
        <v>8</v>
      </c>
      <c r="F425" s="4">
        <v>14849.5</v>
      </c>
    </row>
    <row r="426" spans="1:6" x14ac:dyDescent="0.45">
      <c r="A426" t="s">
        <v>746</v>
      </c>
      <c r="B426" t="s">
        <v>17</v>
      </c>
      <c r="C426" s="3">
        <v>18330</v>
      </c>
      <c r="D426" t="s">
        <v>15</v>
      </c>
      <c r="E426" t="s">
        <v>8</v>
      </c>
      <c r="F426" s="4">
        <v>6110</v>
      </c>
    </row>
    <row r="427" spans="1:6" x14ac:dyDescent="0.45">
      <c r="A427" t="s">
        <v>747</v>
      </c>
      <c r="B427" t="s">
        <v>19</v>
      </c>
      <c r="C427" s="3">
        <v>51637</v>
      </c>
      <c r="D427" t="s">
        <v>15</v>
      </c>
      <c r="E427" t="s">
        <v>956</v>
      </c>
      <c r="F427" s="4">
        <v>17212.333333333332</v>
      </c>
    </row>
    <row r="428" spans="1:6" x14ac:dyDescent="0.45">
      <c r="A428" t="s">
        <v>757</v>
      </c>
      <c r="B428" t="s">
        <v>14</v>
      </c>
      <c r="C428" s="3">
        <v>24795</v>
      </c>
      <c r="D428" t="s">
        <v>15</v>
      </c>
      <c r="E428" t="s">
        <v>8</v>
      </c>
      <c r="F428" s="4">
        <v>8265</v>
      </c>
    </row>
    <row r="429" spans="1:6" x14ac:dyDescent="0.45">
      <c r="A429" t="s">
        <v>758</v>
      </c>
      <c r="B429" t="s">
        <v>17</v>
      </c>
      <c r="C429" s="3">
        <v>48443</v>
      </c>
      <c r="D429" t="s">
        <v>15</v>
      </c>
      <c r="E429" t="s">
        <v>8</v>
      </c>
      <c r="F429" s="4">
        <v>12110.75</v>
      </c>
    </row>
    <row r="430" spans="1:6" x14ac:dyDescent="0.45">
      <c r="A430" t="s">
        <v>759</v>
      </c>
      <c r="B430" t="s">
        <v>19</v>
      </c>
      <c r="C430" s="3">
        <v>42260</v>
      </c>
      <c r="D430" t="s">
        <v>15</v>
      </c>
      <c r="E430" t="s">
        <v>956</v>
      </c>
      <c r="F430" s="4">
        <v>10565</v>
      </c>
    </row>
    <row r="431" spans="1:6" x14ac:dyDescent="0.45">
      <c r="A431" t="s">
        <v>768</v>
      </c>
      <c r="B431" t="s">
        <v>14</v>
      </c>
      <c r="C431" s="3">
        <v>5944</v>
      </c>
      <c r="D431" t="s">
        <v>15</v>
      </c>
      <c r="E431" t="s">
        <v>8</v>
      </c>
      <c r="F431" s="4">
        <v>1981.3333333333333</v>
      </c>
    </row>
    <row r="432" spans="1:6" x14ac:dyDescent="0.45">
      <c r="A432" t="s">
        <v>769</v>
      </c>
      <c r="B432" t="s">
        <v>17</v>
      </c>
      <c r="C432" s="3">
        <v>12982</v>
      </c>
      <c r="D432" t="s">
        <v>15</v>
      </c>
      <c r="E432" t="s">
        <v>8</v>
      </c>
      <c r="F432" s="4">
        <v>3245.5</v>
      </c>
    </row>
    <row r="433" spans="1:6" x14ac:dyDescent="0.45">
      <c r="A433" t="s">
        <v>140</v>
      </c>
      <c r="B433" t="s">
        <v>19</v>
      </c>
      <c r="C433" s="3">
        <v>80179</v>
      </c>
      <c r="D433" t="s">
        <v>15</v>
      </c>
      <c r="E433" t="s">
        <v>956</v>
      </c>
      <c r="F433" s="4">
        <v>26726.333333333332</v>
      </c>
    </row>
    <row r="434" spans="1:6" x14ac:dyDescent="0.45">
      <c r="A434" t="s">
        <v>779</v>
      </c>
      <c r="B434" t="s">
        <v>14</v>
      </c>
      <c r="C434" s="3">
        <v>90371</v>
      </c>
      <c r="D434" t="s">
        <v>15</v>
      </c>
      <c r="E434" t="s">
        <v>8</v>
      </c>
      <c r="F434" s="4">
        <v>22592.75</v>
      </c>
    </row>
    <row r="435" spans="1:6" x14ac:dyDescent="0.45">
      <c r="A435" t="s">
        <v>780</v>
      </c>
      <c r="B435" t="s">
        <v>17</v>
      </c>
      <c r="C435" s="3">
        <v>27667</v>
      </c>
      <c r="D435" t="s">
        <v>15</v>
      </c>
      <c r="E435" t="s">
        <v>8</v>
      </c>
      <c r="F435" s="4">
        <v>9222.3333333333339</v>
      </c>
    </row>
    <row r="436" spans="1:6" x14ac:dyDescent="0.45">
      <c r="A436" t="s">
        <v>51</v>
      </c>
      <c r="B436" t="s">
        <v>19</v>
      </c>
      <c r="C436" s="3">
        <v>37984</v>
      </c>
      <c r="D436" t="s">
        <v>15</v>
      </c>
      <c r="E436" t="s">
        <v>956</v>
      </c>
      <c r="F436" s="4">
        <v>12661.333333333334</v>
      </c>
    </row>
    <row r="437" spans="1:6" x14ac:dyDescent="0.45">
      <c r="A437" t="s">
        <v>790</v>
      </c>
      <c r="B437" t="s">
        <v>14</v>
      </c>
      <c r="C437" s="3">
        <v>39335</v>
      </c>
      <c r="D437" t="s">
        <v>15</v>
      </c>
      <c r="E437" t="s">
        <v>8</v>
      </c>
      <c r="F437" s="4">
        <v>9833.75</v>
      </c>
    </row>
    <row r="438" spans="1:6" x14ac:dyDescent="0.45">
      <c r="A438" t="s">
        <v>791</v>
      </c>
      <c r="B438" t="s">
        <v>17</v>
      </c>
      <c r="C438" s="3">
        <v>79944</v>
      </c>
      <c r="D438" t="s">
        <v>15</v>
      </c>
      <c r="E438" t="s">
        <v>8</v>
      </c>
      <c r="F438" s="4">
        <v>19986</v>
      </c>
    </row>
    <row r="439" spans="1:6" x14ac:dyDescent="0.45">
      <c r="A439" t="s">
        <v>792</v>
      </c>
      <c r="B439" t="s">
        <v>19</v>
      </c>
      <c r="C439" s="3">
        <v>48643</v>
      </c>
      <c r="D439" t="s">
        <v>15</v>
      </c>
      <c r="E439" t="s">
        <v>956</v>
      </c>
      <c r="F439" s="4">
        <v>16214.333333333334</v>
      </c>
    </row>
    <row r="440" spans="1:6" x14ac:dyDescent="0.45">
      <c r="A440" t="s">
        <v>802</v>
      </c>
      <c r="B440" t="s">
        <v>14</v>
      </c>
      <c r="C440" s="3">
        <v>33213</v>
      </c>
      <c r="D440" t="s">
        <v>15</v>
      </c>
      <c r="E440" t="s">
        <v>8</v>
      </c>
      <c r="F440" s="4">
        <v>11071</v>
      </c>
    </row>
    <row r="441" spans="1:6" x14ac:dyDescent="0.45">
      <c r="A441" t="s">
        <v>803</v>
      </c>
      <c r="B441" t="s">
        <v>17</v>
      </c>
      <c r="C441" s="3">
        <v>44767</v>
      </c>
      <c r="D441" t="s">
        <v>15</v>
      </c>
      <c r="E441" t="s">
        <v>8</v>
      </c>
      <c r="F441" s="4">
        <v>11191.75</v>
      </c>
    </row>
    <row r="442" spans="1:6" x14ac:dyDescent="0.45">
      <c r="A442" t="s">
        <v>804</v>
      </c>
      <c r="B442" t="s">
        <v>19</v>
      </c>
      <c r="C442" s="3">
        <v>57231</v>
      </c>
      <c r="D442" t="s">
        <v>15</v>
      </c>
      <c r="E442" t="s">
        <v>956</v>
      </c>
      <c r="F442" s="4">
        <v>14307.75</v>
      </c>
    </row>
    <row r="443" spans="1:6" x14ac:dyDescent="0.45">
      <c r="A443" t="s">
        <v>813</v>
      </c>
      <c r="B443" t="s">
        <v>14</v>
      </c>
      <c r="C443" s="3">
        <v>9002</v>
      </c>
      <c r="D443" t="s">
        <v>15</v>
      </c>
      <c r="E443" t="s">
        <v>8</v>
      </c>
      <c r="F443" s="4">
        <v>2250.5</v>
      </c>
    </row>
    <row r="444" spans="1:6" x14ac:dyDescent="0.45">
      <c r="A444" t="s">
        <v>814</v>
      </c>
      <c r="B444" t="s">
        <v>17</v>
      </c>
      <c r="C444" s="3">
        <v>55206</v>
      </c>
      <c r="D444" t="s">
        <v>15</v>
      </c>
      <c r="E444" t="s">
        <v>8</v>
      </c>
      <c r="F444" s="4">
        <v>18402</v>
      </c>
    </row>
    <row r="445" spans="1:6" x14ac:dyDescent="0.45">
      <c r="A445" t="s">
        <v>815</v>
      </c>
      <c r="B445" t="s">
        <v>19</v>
      </c>
      <c r="C445" s="3">
        <v>82650</v>
      </c>
      <c r="D445" t="s">
        <v>15</v>
      </c>
      <c r="E445" t="s">
        <v>956</v>
      </c>
      <c r="F445" s="4">
        <v>27550</v>
      </c>
    </row>
    <row r="446" spans="1:6" x14ac:dyDescent="0.45">
      <c r="A446" t="s">
        <v>824</v>
      </c>
      <c r="B446" t="s">
        <v>14</v>
      </c>
      <c r="C446" s="3">
        <v>66003</v>
      </c>
      <c r="D446" t="s">
        <v>15</v>
      </c>
      <c r="E446" t="s">
        <v>8</v>
      </c>
      <c r="F446" s="4">
        <v>16500.75</v>
      </c>
    </row>
    <row r="447" spans="1:6" x14ac:dyDescent="0.45">
      <c r="A447" t="s">
        <v>825</v>
      </c>
      <c r="B447" t="s">
        <v>17</v>
      </c>
      <c r="C447" s="3">
        <v>83115</v>
      </c>
      <c r="D447" t="s">
        <v>15</v>
      </c>
      <c r="E447" t="s">
        <v>8</v>
      </c>
      <c r="F447" s="4">
        <v>27705</v>
      </c>
    </row>
    <row r="448" spans="1:6" x14ac:dyDescent="0.45">
      <c r="A448" t="s">
        <v>826</v>
      </c>
      <c r="B448" t="s">
        <v>19</v>
      </c>
      <c r="C448" s="3">
        <v>82801</v>
      </c>
      <c r="D448" t="s">
        <v>15</v>
      </c>
      <c r="E448" t="s">
        <v>956</v>
      </c>
      <c r="F448" s="4">
        <v>20700.25</v>
      </c>
    </row>
    <row r="449" spans="1:6" x14ac:dyDescent="0.45">
      <c r="A449" t="s">
        <v>836</v>
      </c>
      <c r="B449" t="s">
        <v>14</v>
      </c>
      <c r="C449" s="3">
        <v>59486</v>
      </c>
      <c r="D449" t="s">
        <v>15</v>
      </c>
      <c r="E449" t="s">
        <v>8</v>
      </c>
      <c r="F449" s="4">
        <v>19828.666666666668</v>
      </c>
    </row>
    <row r="450" spans="1:6" x14ac:dyDescent="0.45">
      <c r="A450" t="s">
        <v>837</v>
      </c>
      <c r="B450" t="s">
        <v>17</v>
      </c>
      <c r="C450" s="3">
        <v>33099</v>
      </c>
      <c r="D450" t="s">
        <v>15</v>
      </c>
      <c r="E450" t="s">
        <v>8</v>
      </c>
      <c r="F450" s="4">
        <v>11033</v>
      </c>
    </row>
    <row r="451" spans="1:6" x14ac:dyDescent="0.45">
      <c r="A451" t="s">
        <v>838</v>
      </c>
      <c r="B451" t="s">
        <v>19</v>
      </c>
      <c r="C451" s="3">
        <v>14230</v>
      </c>
      <c r="D451" t="s">
        <v>15</v>
      </c>
      <c r="E451" t="s">
        <v>956</v>
      </c>
      <c r="F451" s="4">
        <v>3557.5</v>
      </c>
    </row>
    <row r="452" spans="1:6" x14ac:dyDescent="0.45">
      <c r="A452" t="s">
        <v>848</v>
      </c>
      <c r="B452" t="s">
        <v>14</v>
      </c>
      <c r="C452" s="3">
        <v>41917</v>
      </c>
      <c r="D452" t="s">
        <v>15</v>
      </c>
      <c r="E452" t="s">
        <v>8</v>
      </c>
      <c r="F452" s="4">
        <v>10479.25</v>
      </c>
    </row>
    <row r="453" spans="1:6" x14ac:dyDescent="0.45">
      <c r="A453" t="s">
        <v>849</v>
      </c>
      <c r="B453" t="s">
        <v>17</v>
      </c>
      <c r="C453" s="3">
        <v>88748</v>
      </c>
      <c r="D453" t="s">
        <v>15</v>
      </c>
      <c r="E453" t="s">
        <v>8</v>
      </c>
      <c r="F453" s="4">
        <v>29582.666666666668</v>
      </c>
    </row>
    <row r="454" spans="1:6" x14ac:dyDescent="0.45">
      <c r="A454" t="s">
        <v>850</v>
      </c>
      <c r="B454" t="s">
        <v>19</v>
      </c>
      <c r="C454" s="3">
        <v>88787</v>
      </c>
      <c r="D454" t="s">
        <v>15</v>
      </c>
      <c r="E454" t="s">
        <v>956</v>
      </c>
      <c r="F454" s="4">
        <v>22196.75</v>
      </c>
    </row>
    <row r="455" spans="1:6" x14ac:dyDescent="0.45">
      <c r="A455" t="s">
        <v>859</v>
      </c>
      <c r="B455" t="s">
        <v>14</v>
      </c>
      <c r="C455" s="3">
        <v>51362</v>
      </c>
      <c r="D455" t="s">
        <v>15</v>
      </c>
      <c r="E455" t="s">
        <v>8</v>
      </c>
      <c r="F455" s="4">
        <v>17120.666666666668</v>
      </c>
    </row>
    <row r="456" spans="1:6" x14ac:dyDescent="0.45">
      <c r="A456" t="s">
        <v>860</v>
      </c>
      <c r="B456" t="s">
        <v>17</v>
      </c>
      <c r="C456" s="3">
        <v>18475</v>
      </c>
      <c r="D456" t="s">
        <v>15</v>
      </c>
      <c r="E456" t="s">
        <v>8</v>
      </c>
      <c r="F456" s="4">
        <v>4618.75</v>
      </c>
    </row>
    <row r="457" spans="1:6" x14ac:dyDescent="0.45">
      <c r="A457" t="s">
        <v>861</v>
      </c>
      <c r="B457" t="s">
        <v>19</v>
      </c>
      <c r="C457" s="3">
        <v>15849</v>
      </c>
      <c r="D457" t="s">
        <v>15</v>
      </c>
      <c r="E457" t="s">
        <v>956</v>
      </c>
      <c r="F457" s="4">
        <v>3962.25</v>
      </c>
    </row>
    <row r="458" spans="1:6" x14ac:dyDescent="0.45">
      <c r="A458" t="s">
        <v>871</v>
      </c>
      <c r="B458" t="s">
        <v>14</v>
      </c>
      <c r="C458" s="3">
        <v>35552</v>
      </c>
      <c r="D458" t="s">
        <v>15</v>
      </c>
      <c r="E458" t="s">
        <v>8</v>
      </c>
      <c r="F458" s="4">
        <v>11850.666666666666</v>
      </c>
    </row>
    <row r="459" spans="1:6" x14ac:dyDescent="0.45">
      <c r="A459" t="s">
        <v>872</v>
      </c>
      <c r="B459" t="s">
        <v>17</v>
      </c>
      <c r="C459" s="3">
        <v>19262</v>
      </c>
      <c r="D459" t="s">
        <v>15</v>
      </c>
      <c r="E459" t="s">
        <v>8</v>
      </c>
      <c r="F459" s="4">
        <v>6420.666666666667</v>
      </c>
    </row>
    <row r="460" spans="1:6" x14ac:dyDescent="0.45">
      <c r="A460" t="s">
        <v>873</v>
      </c>
      <c r="B460" t="s">
        <v>19</v>
      </c>
      <c r="C460" s="3">
        <v>35086</v>
      </c>
      <c r="D460" t="s">
        <v>15</v>
      </c>
      <c r="E460" t="s">
        <v>956</v>
      </c>
      <c r="F460" s="4">
        <v>11695.333333333334</v>
      </c>
    </row>
    <row r="461" spans="1:6" x14ac:dyDescent="0.45">
      <c r="A461" t="s">
        <v>883</v>
      </c>
      <c r="B461" t="s">
        <v>14</v>
      </c>
      <c r="C461" s="3">
        <v>47409</v>
      </c>
      <c r="D461" t="s">
        <v>15</v>
      </c>
      <c r="E461" t="s">
        <v>8</v>
      </c>
      <c r="F461" s="4">
        <v>11852.25</v>
      </c>
    </row>
    <row r="462" spans="1:6" x14ac:dyDescent="0.45">
      <c r="A462" t="s">
        <v>884</v>
      </c>
      <c r="B462" t="s">
        <v>17</v>
      </c>
      <c r="C462" s="3">
        <v>29116</v>
      </c>
      <c r="D462" t="s">
        <v>15</v>
      </c>
      <c r="E462" t="s">
        <v>8</v>
      </c>
      <c r="F462" s="4">
        <v>7279</v>
      </c>
    </row>
    <row r="463" spans="1:6" x14ac:dyDescent="0.45">
      <c r="A463" t="s">
        <v>885</v>
      </c>
      <c r="B463" t="s">
        <v>19</v>
      </c>
      <c r="C463" s="3">
        <v>59448</v>
      </c>
      <c r="D463" t="s">
        <v>15</v>
      </c>
      <c r="E463" t="s">
        <v>956</v>
      </c>
      <c r="F463" s="4">
        <v>19816</v>
      </c>
    </row>
    <row r="464" spans="1:6" x14ac:dyDescent="0.45">
      <c r="A464" t="s">
        <v>895</v>
      </c>
      <c r="B464" t="s">
        <v>14</v>
      </c>
      <c r="C464" s="3">
        <v>50408</v>
      </c>
      <c r="D464" t="s">
        <v>15</v>
      </c>
      <c r="E464" t="s">
        <v>8</v>
      </c>
      <c r="F464" s="4">
        <v>12602</v>
      </c>
    </row>
    <row r="465" spans="1:6" x14ac:dyDescent="0.45">
      <c r="A465" t="s">
        <v>896</v>
      </c>
      <c r="B465" t="s">
        <v>17</v>
      </c>
      <c r="C465" s="3">
        <v>74429</v>
      </c>
      <c r="D465" t="s">
        <v>15</v>
      </c>
      <c r="E465" t="s">
        <v>8</v>
      </c>
      <c r="F465" s="4">
        <v>24809.666666666668</v>
      </c>
    </row>
    <row r="466" spans="1:6" x14ac:dyDescent="0.45">
      <c r="A466" t="s">
        <v>897</v>
      </c>
      <c r="B466" t="s">
        <v>19</v>
      </c>
      <c r="C466" s="3">
        <v>33940</v>
      </c>
      <c r="D466" t="s">
        <v>15</v>
      </c>
      <c r="E466" t="s">
        <v>956</v>
      </c>
      <c r="F466" s="4">
        <v>11313.333333333334</v>
      </c>
    </row>
    <row r="467" spans="1:6" x14ac:dyDescent="0.45">
      <c r="A467" t="s">
        <v>907</v>
      </c>
      <c r="B467" t="s">
        <v>14</v>
      </c>
      <c r="C467" s="3">
        <v>89721</v>
      </c>
      <c r="D467" t="s">
        <v>15</v>
      </c>
      <c r="E467" t="s">
        <v>8</v>
      </c>
      <c r="F467" s="4">
        <v>29907</v>
      </c>
    </row>
    <row r="468" spans="1:6" x14ac:dyDescent="0.45">
      <c r="A468" t="s">
        <v>908</v>
      </c>
      <c r="B468" t="s">
        <v>17</v>
      </c>
      <c r="C468" s="3">
        <v>73119</v>
      </c>
      <c r="D468" t="s">
        <v>15</v>
      </c>
      <c r="E468" t="s">
        <v>8</v>
      </c>
      <c r="F468" s="4">
        <v>18279.75</v>
      </c>
    </row>
    <row r="469" spans="1:6" x14ac:dyDescent="0.45">
      <c r="A469" t="s">
        <v>909</v>
      </c>
      <c r="B469" t="s">
        <v>19</v>
      </c>
      <c r="C469" s="3">
        <v>25991</v>
      </c>
      <c r="D469" t="s">
        <v>15</v>
      </c>
      <c r="E469" t="s">
        <v>956</v>
      </c>
      <c r="F469" s="4">
        <v>6497.75</v>
      </c>
    </row>
    <row r="470" spans="1:6" x14ac:dyDescent="0.45">
      <c r="A470" t="s">
        <v>919</v>
      </c>
      <c r="B470" t="s">
        <v>14</v>
      </c>
      <c r="C470" s="3">
        <v>61174</v>
      </c>
      <c r="D470" t="s">
        <v>15</v>
      </c>
      <c r="E470" t="s">
        <v>8</v>
      </c>
      <c r="F470" s="4">
        <v>15293.5</v>
      </c>
    </row>
    <row r="471" spans="1:6" x14ac:dyDescent="0.45">
      <c r="A471" t="s">
        <v>920</v>
      </c>
      <c r="B471" t="s">
        <v>17</v>
      </c>
      <c r="C471" s="3">
        <v>19784</v>
      </c>
      <c r="D471" t="s">
        <v>15</v>
      </c>
      <c r="E471" t="s">
        <v>8</v>
      </c>
      <c r="F471" s="4">
        <v>4946</v>
      </c>
    </row>
    <row r="472" spans="1:6" x14ac:dyDescent="0.45">
      <c r="A472" t="s">
        <v>921</v>
      </c>
      <c r="B472" t="s">
        <v>19</v>
      </c>
      <c r="C472" s="3">
        <v>77733</v>
      </c>
      <c r="D472" t="s">
        <v>15</v>
      </c>
      <c r="E472" t="s">
        <v>956</v>
      </c>
      <c r="F472" s="4">
        <v>19433.25</v>
      </c>
    </row>
    <row r="473" spans="1:6" x14ac:dyDescent="0.45">
      <c r="A473" t="s">
        <v>930</v>
      </c>
      <c r="B473" t="s">
        <v>14</v>
      </c>
      <c r="C473" s="3">
        <v>49927</v>
      </c>
      <c r="D473" t="s">
        <v>15</v>
      </c>
      <c r="E473" t="s">
        <v>8</v>
      </c>
      <c r="F473" s="4">
        <v>16642.333333333332</v>
      </c>
    </row>
    <row r="474" spans="1:6" x14ac:dyDescent="0.45">
      <c r="A474" t="s">
        <v>931</v>
      </c>
      <c r="B474" t="s">
        <v>17</v>
      </c>
      <c r="C474" s="3">
        <v>59616</v>
      </c>
      <c r="D474" t="s">
        <v>15</v>
      </c>
      <c r="E474" t="s">
        <v>8</v>
      </c>
      <c r="F474" s="4">
        <v>14904</v>
      </c>
    </row>
    <row r="475" spans="1:6" x14ac:dyDescent="0.45">
      <c r="A475" t="s">
        <v>932</v>
      </c>
      <c r="B475" t="s">
        <v>19</v>
      </c>
      <c r="C475" s="3">
        <v>40483</v>
      </c>
      <c r="D475" t="s">
        <v>15</v>
      </c>
      <c r="E475" t="s">
        <v>956</v>
      </c>
      <c r="F475" s="4">
        <v>13494.333333333334</v>
      </c>
    </row>
    <row r="476" spans="1:6" x14ac:dyDescent="0.45">
      <c r="A476" t="s">
        <v>942</v>
      </c>
      <c r="B476" t="s">
        <v>14</v>
      </c>
      <c r="C476" s="3">
        <v>47692</v>
      </c>
      <c r="D476" t="s">
        <v>15</v>
      </c>
      <c r="E476" t="s">
        <v>8</v>
      </c>
      <c r="F476" s="4">
        <v>15897.333333333334</v>
      </c>
    </row>
    <row r="477" spans="1:6" x14ac:dyDescent="0.45">
      <c r="A477" t="s">
        <v>943</v>
      </c>
      <c r="B477" t="s">
        <v>17</v>
      </c>
      <c r="C477" s="3">
        <v>32297</v>
      </c>
      <c r="D477" t="s">
        <v>15</v>
      </c>
      <c r="E477" t="s">
        <v>8</v>
      </c>
      <c r="F477" s="4">
        <v>8074.25</v>
      </c>
    </row>
    <row r="478" spans="1:6" x14ac:dyDescent="0.45">
      <c r="A478" t="s">
        <v>944</v>
      </c>
      <c r="B478" t="s">
        <v>19</v>
      </c>
      <c r="C478" s="3">
        <v>50117</v>
      </c>
      <c r="D478" t="s">
        <v>15</v>
      </c>
      <c r="E478" t="s">
        <v>956</v>
      </c>
      <c r="F478" s="4">
        <v>12529.25</v>
      </c>
    </row>
    <row r="479" spans="1:6" x14ac:dyDescent="0.45">
      <c r="A479" t="s">
        <v>953</v>
      </c>
      <c r="B479" t="s">
        <v>14</v>
      </c>
      <c r="C479" s="3">
        <v>6943</v>
      </c>
      <c r="D479" t="s">
        <v>15</v>
      </c>
      <c r="E479" t="s">
        <v>8</v>
      </c>
      <c r="F479" s="4">
        <v>2314.3333333333335</v>
      </c>
    </row>
    <row r="480" spans="1:6" x14ac:dyDescent="0.45">
      <c r="A480" t="s">
        <v>350</v>
      </c>
      <c r="B480" t="s">
        <v>17</v>
      </c>
      <c r="C480" s="3">
        <v>72682</v>
      </c>
      <c r="D480" t="s">
        <v>15</v>
      </c>
      <c r="E480" t="s">
        <v>8</v>
      </c>
      <c r="F480" s="4">
        <v>18170.5</v>
      </c>
    </row>
    <row r="481" spans="1:6" x14ac:dyDescent="0.45">
      <c r="A481" t="s">
        <v>954</v>
      </c>
      <c r="B481" t="s">
        <v>19</v>
      </c>
      <c r="C481" s="3">
        <v>17438</v>
      </c>
      <c r="D481" t="s">
        <v>15</v>
      </c>
      <c r="E481" t="s">
        <v>956</v>
      </c>
      <c r="F481" s="4">
        <v>5812.666666666667</v>
      </c>
    </row>
    <row r="482" spans="1:6" x14ac:dyDescent="0.45">
      <c r="A482" t="s">
        <v>20</v>
      </c>
      <c r="B482" t="s">
        <v>21</v>
      </c>
      <c r="C482" s="3">
        <v>49916</v>
      </c>
      <c r="D482" t="s">
        <v>22</v>
      </c>
      <c r="E482" t="s">
        <v>8</v>
      </c>
      <c r="F482" s="4">
        <v>12479</v>
      </c>
    </row>
    <row r="483" spans="1:6" x14ac:dyDescent="0.45">
      <c r="A483" t="s">
        <v>23</v>
      </c>
      <c r="B483" t="s">
        <v>24</v>
      </c>
      <c r="C483" s="3">
        <v>30226</v>
      </c>
      <c r="D483" t="s">
        <v>22</v>
      </c>
      <c r="E483" t="s">
        <v>956</v>
      </c>
      <c r="F483" s="4">
        <v>7556.5</v>
      </c>
    </row>
    <row r="484" spans="1:6" x14ac:dyDescent="0.45">
      <c r="A484" t="s">
        <v>25</v>
      </c>
      <c r="B484" t="s">
        <v>26</v>
      </c>
      <c r="C484" s="3">
        <v>17178</v>
      </c>
      <c r="D484" t="s">
        <v>22</v>
      </c>
      <c r="E484" t="s">
        <v>8</v>
      </c>
      <c r="F484" s="4">
        <v>5726</v>
      </c>
    </row>
    <row r="485" spans="1:6" x14ac:dyDescent="0.45">
      <c r="A485" t="s">
        <v>40</v>
      </c>
      <c r="B485" t="s">
        <v>21</v>
      </c>
      <c r="C485" s="3">
        <v>88031</v>
      </c>
      <c r="D485" t="s">
        <v>22</v>
      </c>
      <c r="E485" t="s">
        <v>8</v>
      </c>
      <c r="F485" s="4">
        <v>22007.75</v>
      </c>
    </row>
    <row r="486" spans="1:6" x14ac:dyDescent="0.45">
      <c r="A486" t="s">
        <v>41</v>
      </c>
      <c r="B486" t="s">
        <v>24</v>
      </c>
      <c r="C486" s="3">
        <v>58317</v>
      </c>
      <c r="D486" t="s">
        <v>22</v>
      </c>
      <c r="E486" t="s">
        <v>956</v>
      </c>
      <c r="F486" s="4">
        <v>14579.25</v>
      </c>
    </row>
    <row r="487" spans="1:6" x14ac:dyDescent="0.45">
      <c r="A487" t="s">
        <v>42</v>
      </c>
      <c r="B487" t="s">
        <v>26</v>
      </c>
      <c r="C487" s="3">
        <v>33168</v>
      </c>
      <c r="D487" t="s">
        <v>22</v>
      </c>
      <c r="E487" t="s">
        <v>8</v>
      </c>
      <c r="F487" s="4">
        <v>8292</v>
      </c>
    </row>
    <row r="488" spans="1:6" x14ac:dyDescent="0.45">
      <c r="A488" t="s">
        <v>52</v>
      </c>
      <c r="B488" t="s">
        <v>21</v>
      </c>
      <c r="C488" s="3">
        <v>62336</v>
      </c>
      <c r="D488" t="s">
        <v>22</v>
      </c>
      <c r="E488" t="s">
        <v>8</v>
      </c>
      <c r="F488" s="4">
        <v>20778.666666666668</v>
      </c>
    </row>
    <row r="489" spans="1:6" x14ac:dyDescent="0.45">
      <c r="A489" t="s">
        <v>53</v>
      </c>
      <c r="B489" t="s">
        <v>24</v>
      </c>
      <c r="C489" s="3">
        <v>70593</v>
      </c>
      <c r="D489" t="s">
        <v>22</v>
      </c>
      <c r="E489" t="s">
        <v>956</v>
      </c>
      <c r="F489" s="4">
        <v>17648.25</v>
      </c>
    </row>
    <row r="490" spans="1:6" x14ac:dyDescent="0.45">
      <c r="A490" t="s">
        <v>54</v>
      </c>
      <c r="B490" t="s">
        <v>26</v>
      </c>
      <c r="C490" s="3">
        <v>31418</v>
      </c>
      <c r="D490" t="s">
        <v>22</v>
      </c>
      <c r="E490" t="s">
        <v>8</v>
      </c>
      <c r="F490" s="4">
        <v>7854.5</v>
      </c>
    </row>
    <row r="491" spans="1:6" x14ac:dyDescent="0.45">
      <c r="A491" t="s">
        <v>64</v>
      </c>
      <c r="B491" t="s">
        <v>21</v>
      </c>
      <c r="C491" s="3">
        <v>88976</v>
      </c>
      <c r="D491" t="s">
        <v>22</v>
      </c>
      <c r="E491" t="s">
        <v>8</v>
      </c>
      <c r="F491" s="4">
        <v>29658.666666666668</v>
      </c>
    </row>
    <row r="492" spans="1:6" x14ac:dyDescent="0.45">
      <c r="A492" t="s">
        <v>65</v>
      </c>
      <c r="B492" t="s">
        <v>24</v>
      </c>
      <c r="C492" s="3">
        <v>7230</v>
      </c>
      <c r="D492" t="s">
        <v>22</v>
      </c>
      <c r="E492" t="s">
        <v>956</v>
      </c>
      <c r="F492" s="4">
        <v>2410</v>
      </c>
    </row>
    <row r="493" spans="1:6" x14ac:dyDescent="0.45">
      <c r="A493" t="s">
        <v>66</v>
      </c>
      <c r="B493" t="s">
        <v>26</v>
      </c>
      <c r="C493" s="3">
        <v>40760</v>
      </c>
      <c r="D493" t="s">
        <v>22</v>
      </c>
      <c r="E493" t="s">
        <v>8</v>
      </c>
      <c r="F493" s="4">
        <v>13586.666666666666</v>
      </c>
    </row>
    <row r="494" spans="1:6" x14ac:dyDescent="0.45">
      <c r="A494" t="s">
        <v>76</v>
      </c>
      <c r="B494" t="s">
        <v>21</v>
      </c>
      <c r="C494" s="3">
        <v>75966</v>
      </c>
      <c r="D494" t="s">
        <v>22</v>
      </c>
      <c r="E494" t="s">
        <v>956</v>
      </c>
      <c r="F494" s="4">
        <v>18991.5</v>
      </c>
    </row>
    <row r="495" spans="1:6" x14ac:dyDescent="0.45">
      <c r="A495" t="s">
        <v>77</v>
      </c>
      <c r="B495" t="s">
        <v>24</v>
      </c>
      <c r="C495" s="3">
        <v>35410</v>
      </c>
      <c r="D495" t="s">
        <v>22</v>
      </c>
      <c r="E495" t="s">
        <v>956</v>
      </c>
      <c r="F495" s="4">
        <v>11803.333333333334</v>
      </c>
    </row>
    <row r="496" spans="1:6" x14ac:dyDescent="0.45">
      <c r="A496" t="s">
        <v>78</v>
      </c>
      <c r="B496" t="s">
        <v>26</v>
      </c>
      <c r="C496" s="3">
        <v>50961</v>
      </c>
      <c r="D496" t="s">
        <v>22</v>
      </c>
      <c r="E496" t="s">
        <v>956</v>
      </c>
      <c r="F496" s="4">
        <v>12740.25</v>
      </c>
    </row>
    <row r="497" spans="1:6" x14ac:dyDescent="0.45">
      <c r="A497" t="s">
        <v>88</v>
      </c>
      <c r="B497" t="s">
        <v>21</v>
      </c>
      <c r="C497" s="3">
        <v>85380</v>
      </c>
      <c r="D497" t="s">
        <v>22</v>
      </c>
      <c r="E497" t="s">
        <v>956</v>
      </c>
      <c r="F497" s="4">
        <v>28460</v>
      </c>
    </row>
    <row r="498" spans="1:6" x14ac:dyDescent="0.45">
      <c r="A498" t="s">
        <v>89</v>
      </c>
      <c r="B498" t="s">
        <v>24</v>
      </c>
      <c r="C498" s="3">
        <v>60683</v>
      </c>
      <c r="D498" t="s">
        <v>22</v>
      </c>
      <c r="E498" t="s">
        <v>956</v>
      </c>
      <c r="F498" s="4">
        <v>15170.75</v>
      </c>
    </row>
    <row r="499" spans="1:6" x14ac:dyDescent="0.45">
      <c r="A499" t="s">
        <v>90</v>
      </c>
      <c r="B499" t="s">
        <v>26</v>
      </c>
      <c r="C499" s="3">
        <v>85123</v>
      </c>
      <c r="D499" t="s">
        <v>22</v>
      </c>
      <c r="E499" t="s">
        <v>956</v>
      </c>
      <c r="F499" s="4">
        <v>28374.333333333332</v>
      </c>
    </row>
    <row r="500" spans="1:6" x14ac:dyDescent="0.45">
      <c r="A500" t="s">
        <v>100</v>
      </c>
      <c r="B500" t="s">
        <v>21</v>
      </c>
      <c r="C500" s="3">
        <v>88876</v>
      </c>
      <c r="D500" t="s">
        <v>22</v>
      </c>
      <c r="E500" t="s">
        <v>956</v>
      </c>
      <c r="F500" s="4">
        <v>22219</v>
      </c>
    </row>
    <row r="501" spans="1:6" x14ac:dyDescent="0.45">
      <c r="A501" t="s">
        <v>101</v>
      </c>
      <c r="B501" t="s">
        <v>24</v>
      </c>
      <c r="C501" s="3">
        <v>81134</v>
      </c>
      <c r="D501" t="s">
        <v>22</v>
      </c>
      <c r="E501" t="s">
        <v>956</v>
      </c>
      <c r="F501" s="4">
        <v>27044.666666666668</v>
      </c>
    </row>
    <row r="502" spans="1:6" x14ac:dyDescent="0.45">
      <c r="A502" t="s">
        <v>102</v>
      </c>
      <c r="B502" t="s">
        <v>26</v>
      </c>
      <c r="C502" s="3">
        <v>29603</v>
      </c>
      <c r="D502" t="s">
        <v>22</v>
      </c>
      <c r="E502" t="s">
        <v>956</v>
      </c>
      <c r="F502" s="4">
        <v>9867.6666666666661</v>
      </c>
    </row>
    <row r="503" spans="1:6" x14ac:dyDescent="0.45">
      <c r="A503" t="s">
        <v>112</v>
      </c>
      <c r="B503" t="s">
        <v>21</v>
      </c>
      <c r="C503" s="3">
        <v>38046</v>
      </c>
      <c r="D503" t="s">
        <v>22</v>
      </c>
      <c r="E503" t="s">
        <v>956</v>
      </c>
      <c r="F503" s="4">
        <v>12682</v>
      </c>
    </row>
    <row r="504" spans="1:6" x14ac:dyDescent="0.45">
      <c r="A504" t="s">
        <v>113</v>
      </c>
      <c r="B504" t="s">
        <v>24</v>
      </c>
      <c r="C504" s="3">
        <v>65134</v>
      </c>
      <c r="D504" t="s">
        <v>22</v>
      </c>
      <c r="E504" t="s">
        <v>956</v>
      </c>
      <c r="F504" s="4">
        <v>21711.333333333332</v>
      </c>
    </row>
    <row r="505" spans="1:6" x14ac:dyDescent="0.45">
      <c r="A505" t="s">
        <v>114</v>
      </c>
      <c r="B505" t="s">
        <v>26</v>
      </c>
      <c r="C505" s="3">
        <v>43022</v>
      </c>
      <c r="D505" t="s">
        <v>22</v>
      </c>
      <c r="E505" t="s">
        <v>956</v>
      </c>
      <c r="F505" s="4">
        <v>10755.5</v>
      </c>
    </row>
    <row r="506" spans="1:6" x14ac:dyDescent="0.45">
      <c r="A506" t="s">
        <v>124</v>
      </c>
      <c r="B506" t="s">
        <v>21</v>
      </c>
      <c r="C506" s="3">
        <v>6961</v>
      </c>
      <c r="D506" t="s">
        <v>22</v>
      </c>
      <c r="E506" t="s">
        <v>956</v>
      </c>
      <c r="F506" s="4">
        <v>2320.3333333333335</v>
      </c>
    </row>
    <row r="507" spans="1:6" x14ac:dyDescent="0.45">
      <c r="A507" t="s">
        <v>125</v>
      </c>
      <c r="B507" t="s">
        <v>24</v>
      </c>
      <c r="C507" s="3">
        <v>41074</v>
      </c>
      <c r="D507" t="s">
        <v>22</v>
      </c>
      <c r="E507" t="s">
        <v>956</v>
      </c>
      <c r="F507" s="4">
        <v>13691.333333333334</v>
      </c>
    </row>
    <row r="508" spans="1:6" x14ac:dyDescent="0.45">
      <c r="A508" t="s">
        <v>126</v>
      </c>
      <c r="B508" t="s">
        <v>26</v>
      </c>
      <c r="C508" s="3">
        <v>34225</v>
      </c>
      <c r="D508" t="s">
        <v>22</v>
      </c>
      <c r="E508" t="s">
        <v>956</v>
      </c>
      <c r="F508" s="4">
        <v>8556.25</v>
      </c>
    </row>
    <row r="509" spans="1:6" x14ac:dyDescent="0.45">
      <c r="A509" t="s">
        <v>136</v>
      </c>
      <c r="B509" t="s">
        <v>21</v>
      </c>
      <c r="C509" s="3">
        <v>13465</v>
      </c>
      <c r="D509" t="s">
        <v>22</v>
      </c>
      <c r="E509" t="s">
        <v>956</v>
      </c>
      <c r="F509" s="4">
        <v>4488.333333333333</v>
      </c>
    </row>
    <row r="510" spans="1:6" x14ac:dyDescent="0.45">
      <c r="A510" t="s">
        <v>137</v>
      </c>
      <c r="B510" t="s">
        <v>24</v>
      </c>
      <c r="C510" s="3">
        <v>66025</v>
      </c>
      <c r="D510" t="s">
        <v>22</v>
      </c>
      <c r="E510" t="s">
        <v>956</v>
      </c>
      <c r="F510" s="4">
        <v>22008.333333333332</v>
      </c>
    </row>
    <row r="511" spans="1:6" x14ac:dyDescent="0.45">
      <c r="A511" t="s">
        <v>138</v>
      </c>
      <c r="B511" t="s">
        <v>26</v>
      </c>
      <c r="C511" s="3">
        <v>56537</v>
      </c>
      <c r="D511" t="s">
        <v>22</v>
      </c>
      <c r="E511" t="s">
        <v>956</v>
      </c>
      <c r="F511" s="4">
        <v>18845.666666666668</v>
      </c>
    </row>
    <row r="512" spans="1:6" x14ac:dyDescent="0.45">
      <c r="A512" t="s">
        <v>148</v>
      </c>
      <c r="B512" t="s">
        <v>21</v>
      </c>
      <c r="C512" s="3">
        <v>75674</v>
      </c>
      <c r="D512" t="s">
        <v>22</v>
      </c>
      <c r="E512" t="s">
        <v>956</v>
      </c>
      <c r="F512" s="4">
        <v>25224.666666666668</v>
      </c>
    </row>
    <row r="513" spans="1:6" x14ac:dyDescent="0.45">
      <c r="A513" t="s">
        <v>149</v>
      </c>
      <c r="B513" t="s">
        <v>24</v>
      </c>
      <c r="C513" s="3">
        <v>59939</v>
      </c>
      <c r="D513" t="s">
        <v>22</v>
      </c>
      <c r="E513" t="s">
        <v>956</v>
      </c>
      <c r="F513" s="4">
        <v>19979.666666666668</v>
      </c>
    </row>
    <row r="514" spans="1:6" x14ac:dyDescent="0.45">
      <c r="A514" t="s">
        <v>150</v>
      </c>
      <c r="B514" t="s">
        <v>26</v>
      </c>
      <c r="C514" s="3">
        <v>14108</v>
      </c>
      <c r="D514" t="s">
        <v>22</v>
      </c>
      <c r="E514" t="s">
        <v>956</v>
      </c>
      <c r="F514" s="4">
        <v>4702.666666666667</v>
      </c>
    </row>
    <row r="515" spans="1:6" x14ac:dyDescent="0.45">
      <c r="A515" t="s">
        <v>160</v>
      </c>
      <c r="B515" t="s">
        <v>21</v>
      </c>
      <c r="C515" s="3">
        <v>51660</v>
      </c>
      <c r="D515" t="s">
        <v>22</v>
      </c>
      <c r="E515" t="s">
        <v>956</v>
      </c>
      <c r="F515" s="4">
        <v>17220</v>
      </c>
    </row>
    <row r="516" spans="1:6" x14ac:dyDescent="0.45">
      <c r="A516" t="s">
        <v>161</v>
      </c>
      <c r="B516" t="s">
        <v>24</v>
      </c>
      <c r="C516" s="3">
        <v>16495</v>
      </c>
      <c r="D516" t="s">
        <v>22</v>
      </c>
      <c r="E516" t="s">
        <v>956</v>
      </c>
      <c r="F516" s="4">
        <v>5498.333333333333</v>
      </c>
    </row>
    <row r="517" spans="1:6" x14ac:dyDescent="0.45">
      <c r="A517" t="s">
        <v>162</v>
      </c>
      <c r="B517" t="s">
        <v>26</v>
      </c>
      <c r="C517" s="3">
        <v>13028</v>
      </c>
      <c r="D517" t="s">
        <v>22</v>
      </c>
      <c r="E517" t="s">
        <v>956</v>
      </c>
      <c r="F517" s="4">
        <v>4342.666666666667</v>
      </c>
    </row>
    <row r="518" spans="1:6" x14ac:dyDescent="0.45">
      <c r="A518" t="s">
        <v>172</v>
      </c>
      <c r="B518" t="s">
        <v>21</v>
      </c>
      <c r="C518" s="3">
        <v>38820</v>
      </c>
      <c r="D518" t="s">
        <v>22</v>
      </c>
      <c r="E518" t="s">
        <v>956</v>
      </c>
      <c r="F518" s="4">
        <v>9705</v>
      </c>
    </row>
    <row r="519" spans="1:6" x14ac:dyDescent="0.45">
      <c r="A519" t="s">
        <v>173</v>
      </c>
      <c r="B519" t="s">
        <v>24</v>
      </c>
      <c r="C519" s="3">
        <v>82998</v>
      </c>
      <c r="D519" t="s">
        <v>22</v>
      </c>
      <c r="E519" t="s">
        <v>956</v>
      </c>
      <c r="F519" s="4">
        <v>20749.5</v>
      </c>
    </row>
    <row r="520" spans="1:6" x14ac:dyDescent="0.45">
      <c r="A520" t="s">
        <v>174</v>
      </c>
      <c r="B520" t="s">
        <v>26</v>
      </c>
      <c r="C520" s="3">
        <v>41313</v>
      </c>
      <c r="D520" t="s">
        <v>22</v>
      </c>
      <c r="E520" t="s">
        <v>956</v>
      </c>
      <c r="F520" s="4">
        <v>10328.25</v>
      </c>
    </row>
    <row r="521" spans="1:6" x14ac:dyDescent="0.45">
      <c r="A521" t="s">
        <v>184</v>
      </c>
      <c r="B521" t="s">
        <v>21</v>
      </c>
      <c r="C521" s="3">
        <v>68536</v>
      </c>
      <c r="D521" t="s">
        <v>22</v>
      </c>
      <c r="E521" t="s">
        <v>956</v>
      </c>
      <c r="F521" s="4">
        <v>17134</v>
      </c>
    </row>
    <row r="522" spans="1:6" x14ac:dyDescent="0.45">
      <c r="A522" t="s">
        <v>185</v>
      </c>
      <c r="B522" t="s">
        <v>24</v>
      </c>
      <c r="C522" s="3">
        <v>61925</v>
      </c>
      <c r="D522" t="s">
        <v>22</v>
      </c>
      <c r="E522" t="s">
        <v>956</v>
      </c>
      <c r="F522" s="4">
        <v>15481.25</v>
      </c>
    </row>
    <row r="523" spans="1:6" x14ac:dyDescent="0.45">
      <c r="A523" t="s">
        <v>186</v>
      </c>
      <c r="B523" t="s">
        <v>26</v>
      </c>
      <c r="C523" s="3">
        <v>90750</v>
      </c>
      <c r="D523" t="s">
        <v>22</v>
      </c>
      <c r="E523" t="s">
        <v>956</v>
      </c>
      <c r="F523" s="4">
        <v>22687.5</v>
      </c>
    </row>
    <row r="524" spans="1:6" x14ac:dyDescent="0.45">
      <c r="A524" t="s">
        <v>196</v>
      </c>
      <c r="B524" t="s">
        <v>21</v>
      </c>
      <c r="C524" s="3">
        <v>38029</v>
      </c>
      <c r="D524" t="s">
        <v>22</v>
      </c>
      <c r="E524" t="s">
        <v>956</v>
      </c>
      <c r="F524" s="4">
        <v>12676.333333333334</v>
      </c>
    </row>
    <row r="525" spans="1:6" x14ac:dyDescent="0.45">
      <c r="A525" t="s">
        <v>197</v>
      </c>
      <c r="B525" t="s">
        <v>24</v>
      </c>
      <c r="C525" s="3">
        <v>74548</v>
      </c>
      <c r="D525" t="s">
        <v>22</v>
      </c>
      <c r="E525" t="s">
        <v>956</v>
      </c>
      <c r="F525" s="4">
        <v>24849.333333333332</v>
      </c>
    </row>
    <row r="526" spans="1:6" x14ac:dyDescent="0.45">
      <c r="A526" t="s">
        <v>198</v>
      </c>
      <c r="B526" t="s">
        <v>26</v>
      </c>
      <c r="C526" s="3">
        <v>75406</v>
      </c>
      <c r="D526" t="s">
        <v>22</v>
      </c>
      <c r="E526" t="s">
        <v>956</v>
      </c>
      <c r="F526" s="4">
        <v>25135.333333333332</v>
      </c>
    </row>
    <row r="527" spans="1:6" x14ac:dyDescent="0.45">
      <c r="A527" t="s">
        <v>207</v>
      </c>
      <c r="B527" t="s">
        <v>21</v>
      </c>
      <c r="C527" s="3">
        <v>20428</v>
      </c>
      <c r="D527" t="s">
        <v>22</v>
      </c>
      <c r="E527" t="s">
        <v>956</v>
      </c>
      <c r="F527" s="4">
        <v>6809.333333333333</v>
      </c>
    </row>
    <row r="528" spans="1:6" x14ac:dyDescent="0.45">
      <c r="A528" t="s">
        <v>208</v>
      </c>
      <c r="B528" t="s">
        <v>24</v>
      </c>
      <c r="C528" s="3">
        <v>52086</v>
      </c>
      <c r="D528" t="s">
        <v>22</v>
      </c>
      <c r="E528" t="s">
        <v>956</v>
      </c>
      <c r="F528" s="4">
        <v>17362</v>
      </c>
    </row>
    <row r="529" spans="1:6" x14ac:dyDescent="0.45">
      <c r="A529" t="s">
        <v>209</v>
      </c>
      <c r="B529" t="s">
        <v>26</v>
      </c>
      <c r="C529" s="3">
        <v>35862</v>
      </c>
      <c r="D529" t="s">
        <v>22</v>
      </c>
      <c r="E529" t="s">
        <v>956</v>
      </c>
      <c r="F529" s="4">
        <v>8965.5</v>
      </c>
    </row>
    <row r="530" spans="1:6" x14ac:dyDescent="0.45">
      <c r="A530" t="s">
        <v>219</v>
      </c>
      <c r="B530" t="s">
        <v>21</v>
      </c>
      <c r="C530" s="3">
        <v>82925</v>
      </c>
      <c r="D530" t="s">
        <v>22</v>
      </c>
      <c r="E530" t="s">
        <v>956</v>
      </c>
      <c r="F530" s="4">
        <v>20731.25</v>
      </c>
    </row>
    <row r="531" spans="1:6" x14ac:dyDescent="0.45">
      <c r="A531" t="s">
        <v>220</v>
      </c>
      <c r="B531" t="s">
        <v>24</v>
      </c>
      <c r="C531" s="3">
        <v>65373</v>
      </c>
      <c r="D531" t="s">
        <v>22</v>
      </c>
      <c r="E531" t="s">
        <v>956</v>
      </c>
      <c r="F531" s="4">
        <v>21791</v>
      </c>
    </row>
    <row r="532" spans="1:6" x14ac:dyDescent="0.45">
      <c r="A532" t="s">
        <v>221</v>
      </c>
      <c r="B532" t="s">
        <v>26</v>
      </c>
      <c r="C532" s="3">
        <v>75643</v>
      </c>
      <c r="D532" t="s">
        <v>22</v>
      </c>
      <c r="E532" t="s">
        <v>956</v>
      </c>
      <c r="F532" s="4">
        <v>25214.333333333332</v>
      </c>
    </row>
    <row r="533" spans="1:6" x14ac:dyDescent="0.45">
      <c r="A533" t="s">
        <v>231</v>
      </c>
      <c r="B533" t="s">
        <v>21</v>
      </c>
      <c r="C533" s="3">
        <v>56023</v>
      </c>
      <c r="D533" t="s">
        <v>22</v>
      </c>
      <c r="E533" t="s">
        <v>956</v>
      </c>
      <c r="F533" s="4">
        <v>14005.75</v>
      </c>
    </row>
    <row r="534" spans="1:6" x14ac:dyDescent="0.45">
      <c r="A534" t="s">
        <v>232</v>
      </c>
      <c r="B534" t="s">
        <v>24</v>
      </c>
      <c r="C534" s="3">
        <v>13561</v>
      </c>
      <c r="D534" t="s">
        <v>22</v>
      </c>
      <c r="E534" t="s">
        <v>956</v>
      </c>
      <c r="F534" s="4">
        <v>3390.25</v>
      </c>
    </row>
    <row r="535" spans="1:6" x14ac:dyDescent="0.45">
      <c r="A535" t="s">
        <v>233</v>
      </c>
      <c r="B535" t="s">
        <v>26</v>
      </c>
      <c r="C535" s="3">
        <v>15146</v>
      </c>
      <c r="D535" t="s">
        <v>22</v>
      </c>
      <c r="E535" t="s">
        <v>956</v>
      </c>
      <c r="F535" s="4">
        <v>5048.666666666667</v>
      </c>
    </row>
    <row r="536" spans="1:6" x14ac:dyDescent="0.45">
      <c r="A536" t="s">
        <v>243</v>
      </c>
      <c r="B536" t="s">
        <v>21</v>
      </c>
      <c r="C536" s="3">
        <v>13102</v>
      </c>
      <c r="D536" t="s">
        <v>22</v>
      </c>
      <c r="E536" t="s">
        <v>956</v>
      </c>
      <c r="F536" s="4">
        <v>4367.333333333333</v>
      </c>
    </row>
    <row r="537" spans="1:6" x14ac:dyDescent="0.45">
      <c r="A537" t="s">
        <v>244</v>
      </c>
      <c r="B537" t="s">
        <v>24</v>
      </c>
      <c r="C537" s="3">
        <v>24779</v>
      </c>
      <c r="D537" t="s">
        <v>22</v>
      </c>
      <c r="E537" t="s">
        <v>956</v>
      </c>
      <c r="F537" s="4">
        <v>8259.6666666666661</v>
      </c>
    </row>
    <row r="538" spans="1:6" x14ac:dyDescent="0.45">
      <c r="A538" t="s">
        <v>245</v>
      </c>
      <c r="B538" t="s">
        <v>26</v>
      </c>
      <c r="C538" s="3">
        <v>82021</v>
      </c>
      <c r="D538" t="s">
        <v>22</v>
      </c>
      <c r="E538" t="s">
        <v>956</v>
      </c>
      <c r="F538" s="4">
        <v>20505.25</v>
      </c>
    </row>
    <row r="539" spans="1:6" x14ac:dyDescent="0.45">
      <c r="A539" t="s">
        <v>255</v>
      </c>
      <c r="B539" t="s">
        <v>21</v>
      </c>
      <c r="C539" s="3">
        <v>53071</v>
      </c>
      <c r="D539" t="s">
        <v>22</v>
      </c>
      <c r="E539" t="s">
        <v>956</v>
      </c>
      <c r="F539" s="4">
        <v>17690.333333333332</v>
      </c>
    </row>
    <row r="540" spans="1:6" x14ac:dyDescent="0.45">
      <c r="A540" t="s">
        <v>256</v>
      </c>
      <c r="B540" t="s">
        <v>24</v>
      </c>
      <c r="C540" s="3">
        <v>15692</v>
      </c>
      <c r="D540" t="s">
        <v>22</v>
      </c>
      <c r="E540" t="s">
        <v>956</v>
      </c>
      <c r="F540" s="4">
        <v>3923</v>
      </c>
    </row>
    <row r="541" spans="1:6" x14ac:dyDescent="0.45">
      <c r="A541" t="s">
        <v>257</v>
      </c>
      <c r="B541" t="s">
        <v>26</v>
      </c>
      <c r="C541" s="3">
        <v>54690</v>
      </c>
      <c r="D541" t="s">
        <v>22</v>
      </c>
      <c r="E541" t="s">
        <v>956</v>
      </c>
      <c r="F541" s="4">
        <v>18230</v>
      </c>
    </row>
    <row r="542" spans="1:6" x14ac:dyDescent="0.45">
      <c r="A542" t="s">
        <v>266</v>
      </c>
      <c r="B542" t="s">
        <v>21</v>
      </c>
      <c r="C542" s="3">
        <v>59445</v>
      </c>
      <c r="D542" t="s">
        <v>22</v>
      </c>
      <c r="E542" t="s">
        <v>956</v>
      </c>
      <c r="F542" s="4">
        <v>19815</v>
      </c>
    </row>
    <row r="543" spans="1:6" x14ac:dyDescent="0.45">
      <c r="A543" t="s">
        <v>267</v>
      </c>
      <c r="B543" t="s">
        <v>24</v>
      </c>
      <c r="C543" s="3">
        <v>11597</v>
      </c>
      <c r="D543" t="s">
        <v>22</v>
      </c>
      <c r="E543" t="s">
        <v>956</v>
      </c>
      <c r="F543" s="4">
        <v>3865.6666666666665</v>
      </c>
    </row>
    <row r="544" spans="1:6" x14ac:dyDescent="0.45">
      <c r="A544" t="s">
        <v>268</v>
      </c>
      <c r="B544" t="s">
        <v>26</v>
      </c>
      <c r="C544" s="3">
        <v>83202</v>
      </c>
      <c r="D544" t="s">
        <v>22</v>
      </c>
      <c r="E544" t="s">
        <v>956</v>
      </c>
      <c r="F544" s="4">
        <v>27734</v>
      </c>
    </row>
    <row r="545" spans="1:6" x14ac:dyDescent="0.45">
      <c r="A545" t="s">
        <v>278</v>
      </c>
      <c r="B545" t="s">
        <v>21</v>
      </c>
      <c r="C545" s="3">
        <v>56761</v>
      </c>
      <c r="D545" t="s">
        <v>22</v>
      </c>
      <c r="E545" t="s">
        <v>956</v>
      </c>
      <c r="F545" s="4">
        <v>18920.333333333332</v>
      </c>
    </row>
    <row r="546" spans="1:6" x14ac:dyDescent="0.45">
      <c r="A546" t="s">
        <v>279</v>
      </c>
      <c r="B546" t="s">
        <v>24</v>
      </c>
      <c r="C546" s="3">
        <v>70206</v>
      </c>
      <c r="D546" t="s">
        <v>22</v>
      </c>
      <c r="E546" t="s">
        <v>956</v>
      </c>
      <c r="F546" s="4">
        <v>17551.5</v>
      </c>
    </row>
    <row r="547" spans="1:6" x14ac:dyDescent="0.45">
      <c r="A547" t="s">
        <v>280</v>
      </c>
      <c r="B547" t="s">
        <v>26</v>
      </c>
      <c r="C547" s="3">
        <v>78520</v>
      </c>
      <c r="D547" t="s">
        <v>22</v>
      </c>
      <c r="E547" t="s">
        <v>956</v>
      </c>
      <c r="F547" s="4">
        <v>19630</v>
      </c>
    </row>
    <row r="548" spans="1:6" x14ac:dyDescent="0.45">
      <c r="A548" t="s">
        <v>290</v>
      </c>
      <c r="B548" t="s">
        <v>21</v>
      </c>
      <c r="C548" s="3">
        <v>36580</v>
      </c>
      <c r="D548" t="s">
        <v>22</v>
      </c>
      <c r="E548" t="s">
        <v>956</v>
      </c>
      <c r="F548" s="4">
        <v>9145</v>
      </c>
    </row>
    <row r="549" spans="1:6" x14ac:dyDescent="0.45">
      <c r="A549" t="s">
        <v>291</v>
      </c>
      <c r="B549" t="s">
        <v>24</v>
      </c>
      <c r="C549" s="3">
        <v>31629</v>
      </c>
      <c r="D549" t="s">
        <v>22</v>
      </c>
      <c r="E549" t="s">
        <v>956</v>
      </c>
      <c r="F549" s="4">
        <v>7907.25</v>
      </c>
    </row>
    <row r="550" spans="1:6" x14ac:dyDescent="0.45">
      <c r="A550" t="s">
        <v>292</v>
      </c>
      <c r="B550" t="s">
        <v>26</v>
      </c>
      <c r="C550" s="3">
        <v>35601</v>
      </c>
      <c r="D550" t="s">
        <v>22</v>
      </c>
      <c r="E550" t="s">
        <v>956</v>
      </c>
      <c r="F550" s="4">
        <v>11867</v>
      </c>
    </row>
    <row r="551" spans="1:6" x14ac:dyDescent="0.45">
      <c r="A551" t="s">
        <v>302</v>
      </c>
      <c r="B551" t="s">
        <v>21</v>
      </c>
      <c r="C551" s="3">
        <v>12068</v>
      </c>
      <c r="D551" t="s">
        <v>22</v>
      </c>
      <c r="E551" t="s">
        <v>956</v>
      </c>
      <c r="F551" s="4">
        <v>4022.6666666666665</v>
      </c>
    </row>
    <row r="552" spans="1:6" x14ac:dyDescent="0.45">
      <c r="A552" t="s">
        <v>303</v>
      </c>
      <c r="B552" t="s">
        <v>24</v>
      </c>
      <c r="C552" s="3">
        <v>27305</v>
      </c>
      <c r="D552" t="s">
        <v>22</v>
      </c>
      <c r="E552" t="s">
        <v>956</v>
      </c>
      <c r="F552" s="4">
        <v>6826.25</v>
      </c>
    </row>
    <row r="553" spans="1:6" x14ac:dyDescent="0.45">
      <c r="A553" t="s">
        <v>304</v>
      </c>
      <c r="B553" t="s">
        <v>26</v>
      </c>
      <c r="C553" s="3">
        <v>48383</v>
      </c>
      <c r="D553" t="s">
        <v>22</v>
      </c>
      <c r="E553" t="s">
        <v>956</v>
      </c>
      <c r="F553" s="4">
        <v>16127.666666666666</v>
      </c>
    </row>
    <row r="554" spans="1:6" x14ac:dyDescent="0.45">
      <c r="A554" t="s">
        <v>314</v>
      </c>
      <c r="B554" t="s">
        <v>21</v>
      </c>
      <c r="C554" s="3">
        <v>27117</v>
      </c>
      <c r="D554" t="s">
        <v>22</v>
      </c>
      <c r="E554" t="s">
        <v>956</v>
      </c>
      <c r="F554" s="4">
        <v>9039</v>
      </c>
    </row>
    <row r="555" spans="1:6" x14ac:dyDescent="0.45">
      <c r="A555" t="s">
        <v>315</v>
      </c>
      <c r="B555" t="s">
        <v>24</v>
      </c>
      <c r="C555" s="3">
        <v>12242</v>
      </c>
      <c r="D555" t="s">
        <v>22</v>
      </c>
      <c r="E555" t="s">
        <v>956</v>
      </c>
      <c r="F555" s="4">
        <v>3060.5</v>
      </c>
    </row>
    <row r="556" spans="1:6" x14ac:dyDescent="0.45">
      <c r="A556" t="s">
        <v>316</v>
      </c>
      <c r="B556" t="s">
        <v>26</v>
      </c>
      <c r="C556" s="3">
        <v>70173</v>
      </c>
      <c r="D556" t="s">
        <v>22</v>
      </c>
      <c r="E556" t="s">
        <v>956</v>
      </c>
      <c r="F556" s="4">
        <v>17543.25</v>
      </c>
    </row>
    <row r="557" spans="1:6" x14ac:dyDescent="0.45">
      <c r="A557" t="s">
        <v>326</v>
      </c>
      <c r="B557" t="s">
        <v>21</v>
      </c>
      <c r="C557" s="3">
        <v>88451</v>
      </c>
      <c r="D557" t="s">
        <v>22</v>
      </c>
      <c r="E557" t="s">
        <v>956</v>
      </c>
      <c r="F557" s="4">
        <v>22112.75</v>
      </c>
    </row>
    <row r="558" spans="1:6" x14ac:dyDescent="0.45">
      <c r="A558" t="s">
        <v>327</v>
      </c>
      <c r="B558" t="s">
        <v>24</v>
      </c>
      <c r="C558" s="3">
        <v>64663</v>
      </c>
      <c r="D558" t="s">
        <v>22</v>
      </c>
      <c r="E558" t="s">
        <v>8</v>
      </c>
      <c r="F558" s="4">
        <v>16165.75</v>
      </c>
    </row>
    <row r="559" spans="1:6" x14ac:dyDescent="0.45">
      <c r="A559" t="s">
        <v>328</v>
      </c>
      <c r="B559" t="s">
        <v>26</v>
      </c>
      <c r="C559" s="3">
        <v>77329</v>
      </c>
      <c r="D559" t="s">
        <v>22</v>
      </c>
      <c r="E559" t="s">
        <v>956</v>
      </c>
      <c r="F559" s="4">
        <v>19332.25</v>
      </c>
    </row>
    <row r="560" spans="1:6" x14ac:dyDescent="0.45">
      <c r="A560" t="s">
        <v>337</v>
      </c>
      <c r="B560" t="s">
        <v>21</v>
      </c>
      <c r="C560" s="3">
        <v>21353</v>
      </c>
      <c r="D560" t="s">
        <v>22</v>
      </c>
      <c r="E560" t="s">
        <v>956</v>
      </c>
      <c r="F560" s="4">
        <v>5338.25</v>
      </c>
    </row>
    <row r="561" spans="1:6" x14ac:dyDescent="0.45">
      <c r="A561" t="s">
        <v>338</v>
      </c>
      <c r="B561" t="s">
        <v>24</v>
      </c>
      <c r="C561" s="3">
        <v>64479</v>
      </c>
      <c r="D561" t="s">
        <v>22</v>
      </c>
      <c r="E561" t="s">
        <v>8</v>
      </c>
      <c r="F561" s="4">
        <v>16119.75</v>
      </c>
    </row>
    <row r="562" spans="1:6" x14ac:dyDescent="0.45">
      <c r="A562" t="s">
        <v>339</v>
      </c>
      <c r="B562" t="s">
        <v>26</v>
      </c>
      <c r="C562" s="3">
        <v>71265</v>
      </c>
      <c r="D562" t="s">
        <v>22</v>
      </c>
      <c r="E562" t="s">
        <v>956</v>
      </c>
      <c r="F562" s="4">
        <v>17816.25</v>
      </c>
    </row>
    <row r="563" spans="1:6" x14ac:dyDescent="0.45">
      <c r="A563" t="s">
        <v>349</v>
      </c>
      <c r="B563" t="s">
        <v>21</v>
      </c>
      <c r="C563" s="3">
        <v>32906</v>
      </c>
      <c r="D563" t="s">
        <v>22</v>
      </c>
      <c r="E563" t="s">
        <v>956</v>
      </c>
      <c r="F563" s="4">
        <v>8226.5</v>
      </c>
    </row>
    <row r="564" spans="1:6" x14ac:dyDescent="0.45">
      <c r="A564" t="s">
        <v>350</v>
      </c>
      <c r="B564" t="s">
        <v>24</v>
      </c>
      <c r="C564" s="3">
        <v>27794</v>
      </c>
      <c r="D564" t="s">
        <v>22</v>
      </c>
      <c r="E564" t="s">
        <v>8</v>
      </c>
      <c r="F564" s="4">
        <v>9264.6666666666661</v>
      </c>
    </row>
    <row r="565" spans="1:6" x14ac:dyDescent="0.45">
      <c r="A565" t="s">
        <v>351</v>
      </c>
      <c r="B565" t="s">
        <v>26</v>
      </c>
      <c r="C565" s="3">
        <v>61997</v>
      </c>
      <c r="D565" t="s">
        <v>22</v>
      </c>
      <c r="E565" t="s">
        <v>956</v>
      </c>
      <c r="F565" s="4">
        <v>20665.666666666668</v>
      </c>
    </row>
    <row r="566" spans="1:6" x14ac:dyDescent="0.45">
      <c r="A566" t="s">
        <v>228</v>
      </c>
      <c r="B566" t="s">
        <v>21</v>
      </c>
      <c r="C566" s="3">
        <v>18401</v>
      </c>
      <c r="D566" t="s">
        <v>22</v>
      </c>
      <c r="E566" t="s">
        <v>956</v>
      </c>
      <c r="F566" s="4">
        <v>6133.666666666667</v>
      </c>
    </row>
    <row r="567" spans="1:6" x14ac:dyDescent="0.45">
      <c r="A567" t="s">
        <v>361</v>
      </c>
      <c r="B567" t="s">
        <v>24</v>
      </c>
      <c r="C567" s="3">
        <v>88686</v>
      </c>
      <c r="D567" t="s">
        <v>22</v>
      </c>
      <c r="E567" t="s">
        <v>8</v>
      </c>
      <c r="F567" s="4">
        <v>22171.5</v>
      </c>
    </row>
    <row r="568" spans="1:6" x14ac:dyDescent="0.45">
      <c r="A568" t="s">
        <v>362</v>
      </c>
      <c r="B568" t="s">
        <v>26</v>
      </c>
      <c r="C568" s="3">
        <v>18782</v>
      </c>
      <c r="D568" t="s">
        <v>22</v>
      </c>
      <c r="E568" t="s">
        <v>956</v>
      </c>
      <c r="F568" s="4">
        <v>4695.5</v>
      </c>
    </row>
    <row r="569" spans="1:6" x14ac:dyDescent="0.45">
      <c r="A569" t="s">
        <v>372</v>
      </c>
      <c r="B569" t="s">
        <v>21</v>
      </c>
      <c r="C569" s="3">
        <v>29659</v>
      </c>
      <c r="D569" t="s">
        <v>22</v>
      </c>
      <c r="E569" t="s">
        <v>956</v>
      </c>
      <c r="F569" s="4">
        <v>9886.3333333333339</v>
      </c>
    </row>
    <row r="570" spans="1:6" x14ac:dyDescent="0.45">
      <c r="A570" t="s">
        <v>373</v>
      </c>
      <c r="B570" t="s">
        <v>24</v>
      </c>
      <c r="C570" s="3">
        <v>9961</v>
      </c>
      <c r="D570" t="s">
        <v>22</v>
      </c>
      <c r="E570" t="s">
        <v>8</v>
      </c>
      <c r="F570" s="4">
        <v>2490.25</v>
      </c>
    </row>
    <row r="571" spans="1:6" x14ac:dyDescent="0.45">
      <c r="A571" t="s">
        <v>374</v>
      </c>
      <c r="B571" t="s">
        <v>26</v>
      </c>
      <c r="C571" s="3">
        <v>60973</v>
      </c>
      <c r="D571" t="s">
        <v>22</v>
      </c>
      <c r="E571" t="s">
        <v>956</v>
      </c>
      <c r="F571" s="4">
        <v>20324.333333333332</v>
      </c>
    </row>
    <row r="572" spans="1:6" x14ac:dyDescent="0.45">
      <c r="A572" t="s">
        <v>384</v>
      </c>
      <c r="B572" t="s">
        <v>21</v>
      </c>
      <c r="C572" s="3">
        <v>18917</v>
      </c>
      <c r="D572" t="s">
        <v>22</v>
      </c>
      <c r="E572" t="s">
        <v>956</v>
      </c>
      <c r="F572" s="4">
        <v>4729.25</v>
      </c>
    </row>
    <row r="573" spans="1:6" x14ac:dyDescent="0.45">
      <c r="A573" t="s">
        <v>385</v>
      </c>
      <c r="B573" t="s">
        <v>24</v>
      </c>
      <c r="C573" s="3">
        <v>73933</v>
      </c>
      <c r="D573" t="s">
        <v>22</v>
      </c>
      <c r="E573" t="s">
        <v>8</v>
      </c>
      <c r="F573" s="4">
        <v>18483.25</v>
      </c>
    </row>
    <row r="574" spans="1:6" x14ac:dyDescent="0.45">
      <c r="A574" t="s">
        <v>386</v>
      </c>
      <c r="B574" t="s">
        <v>26</v>
      </c>
      <c r="C574" s="3">
        <v>59532</v>
      </c>
      <c r="D574" t="s">
        <v>22</v>
      </c>
      <c r="E574" t="s">
        <v>956</v>
      </c>
      <c r="F574" s="4">
        <v>14883</v>
      </c>
    </row>
    <row r="575" spans="1:6" x14ac:dyDescent="0.45">
      <c r="A575" t="s">
        <v>396</v>
      </c>
      <c r="B575" t="s">
        <v>21</v>
      </c>
      <c r="C575" s="3">
        <v>60407</v>
      </c>
      <c r="D575" t="s">
        <v>22</v>
      </c>
      <c r="E575" t="s">
        <v>956</v>
      </c>
      <c r="F575" s="4">
        <v>15101.75</v>
      </c>
    </row>
    <row r="576" spans="1:6" x14ac:dyDescent="0.45">
      <c r="A576" t="s">
        <v>397</v>
      </c>
      <c r="B576" t="s">
        <v>24</v>
      </c>
      <c r="C576" s="3">
        <v>36783</v>
      </c>
      <c r="D576" t="s">
        <v>22</v>
      </c>
      <c r="E576" t="s">
        <v>8</v>
      </c>
      <c r="F576" s="4">
        <v>9195.75</v>
      </c>
    </row>
    <row r="577" spans="1:6" x14ac:dyDescent="0.45">
      <c r="A577" t="s">
        <v>398</v>
      </c>
      <c r="B577" t="s">
        <v>26</v>
      </c>
      <c r="C577" s="3">
        <v>46407</v>
      </c>
      <c r="D577" t="s">
        <v>22</v>
      </c>
      <c r="E577" t="s">
        <v>956</v>
      </c>
      <c r="F577" s="4">
        <v>11601.75</v>
      </c>
    </row>
    <row r="578" spans="1:6" x14ac:dyDescent="0.45">
      <c r="A578" t="s">
        <v>190</v>
      </c>
      <c r="B578" t="s">
        <v>21</v>
      </c>
      <c r="C578" s="3">
        <v>60694</v>
      </c>
      <c r="D578" t="s">
        <v>22</v>
      </c>
      <c r="E578" t="s">
        <v>956</v>
      </c>
      <c r="F578" s="4">
        <v>15173.5</v>
      </c>
    </row>
    <row r="579" spans="1:6" x14ac:dyDescent="0.45">
      <c r="A579" t="s">
        <v>408</v>
      </c>
      <c r="B579" t="s">
        <v>24</v>
      </c>
      <c r="C579" s="3">
        <v>16125</v>
      </c>
      <c r="D579" t="s">
        <v>22</v>
      </c>
      <c r="E579" t="s">
        <v>8</v>
      </c>
      <c r="F579" s="4">
        <v>5375</v>
      </c>
    </row>
    <row r="580" spans="1:6" x14ac:dyDescent="0.45">
      <c r="A580" t="s">
        <v>409</v>
      </c>
      <c r="B580" t="s">
        <v>26</v>
      </c>
      <c r="C580" s="3">
        <v>82084</v>
      </c>
      <c r="D580" t="s">
        <v>22</v>
      </c>
      <c r="E580" t="s">
        <v>956</v>
      </c>
      <c r="F580" s="4">
        <v>20521</v>
      </c>
    </row>
    <row r="581" spans="1:6" x14ac:dyDescent="0.45">
      <c r="A581" t="s">
        <v>419</v>
      </c>
      <c r="B581" t="s">
        <v>21</v>
      </c>
      <c r="C581" s="3">
        <v>24865</v>
      </c>
      <c r="D581" t="s">
        <v>22</v>
      </c>
      <c r="E581" t="s">
        <v>956</v>
      </c>
      <c r="F581" s="4">
        <v>6216.25</v>
      </c>
    </row>
    <row r="582" spans="1:6" x14ac:dyDescent="0.45">
      <c r="A582" t="s">
        <v>420</v>
      </c>
      <c r="B582" t="s">
        <v>24</v>
      </c>
      <c r="C582" s="3">
        <v>63792</v>
      </c>
      <c r="D582" t="s">
        <v>22</v>
      </c>
      <c r="E582" t="s">
        <v>8</v>
      </c>
      <c r="F582" s="4">
        <v>15948</v>
      </c>
    </row>
    <row r="583" spans="1:6" x14ac:dyDescent="0.45">
      <c r="A583" t="s">
        <v>421</v>
      </c>
      <c r="B583" t="s">
        <v>26</v>
      </c>
      <c r="C583" s="3">
        <v>37762</v>
      </c>
      <c r="D583" t="s">
        <v>22</v>
      </c>
      <c r="E583" t="s">
        <v>956</v>
      </c>
      <c r="F583" s="4">
        <v>9440.5</v>
      </c>
    </row>
    <row r="584" spans="1:6" x14ac:dyDescent="0.45">
      <c r="A584" t="s">
        <v>431</v>
      </c>
      <c r="B584" t="s">
        <v>21</v>
      </c>
      <c r="C584" s="3">
        <v>33183</v>
      </c>
      <c r="D584" t="s">
        <v>22</v>
      </c>
      <c r="E584" t="s">
        <v>956</v>
      </c>
      <c r="F584" s="4">
        <v>11061</v>
      </c>
    </row>
    <row r="585" spans="1:6" x14ac:dyDescent="0.45">
      <c r="A585" t="s">
        <v>432</v>
      </c>
      <c r="B585" t="s">
        <v>24</v>
      </c>
      <c r="C585" s="3">
        <v>62180</v>
      </c>
      <c r="D585" t="s">
        <v>22</v>
      </c>
      <c r="E585" t="s">
        <v>8</v>
      </c>
      <c r="F585" s="4">
        <v>15545</v>
      </c>
    </row>
    <row r="586" spans="1:6" x14ac:dyDescent="0.45">
      <c r="A586" t="s">
        <v>433</v>
      </c>
      <c r="B586" t="s">
        <v>26</v>
      </c>
      <c r="C586" s="3">
        <v>77128</v>
      </c>
      <c r="D586" t="s">
        <v>22</v>
      </c>
      <c r="E586" t="s">
        <v>956</v>
      </c>
      <c r="F586" s="4">
        <v>19282</v>
      </c>
    </row>
    <row r="587" spans="1:6" x14ac:dyDescent="0.45">
      <c r="A587" t="s">
        <v>443</v>
      </c>
      <c r="B587" t="s">
        <v>21</v>
      </c>
      <c r="C587" s="3">
        <v>19064</v>
      </c>
      <c r="D587" t="s">
        <v>22</v>
      </c>
      <c r="E587" t="s">
        <v>956</v>
      </c>
      <c r="F587" s="4">
        <v>6354.666666666667</v>
      </c>
    </row>
    <row r="588" spans="1:6" x14ac:dyDescent="0.45">
      <c r="A588" t="s">
        <v>444</v>
      </c>
      <c r="B588" t="s">
        <v>24</v>
      </c>
      <c r="C588" s="3">
        <v>31227</v>
      </c>
      <c r="D588" t="s">
        <v>22</v>
      </c>
      <c r="E588" t="s">
        <v>8</v>
      </c>
      <c r="F588" s="4">
        <v>7806.75</v>
      </c>
    </row>
    <row r="589" spans="1:6" x14ac:dyDescent="0.45">
      <c r="A589" t="s">
        <v>445</v>
      </c>
      <c r="B589" t="s">
        <v>26</v>
      </c>
      <c r="C589" s="3">
        <v>75189</v>
      </c>
      <c r="D589" t="s">
        <v>22</v>
      </c>
      <c r="E589" t="s">
        <v>956</v>
      </c>
      <c r="F589" s="4">
        <v>18797.25</v>
      </c>
    </row>
    <row r="590" spans="1:6" x14ac:dyDescent="0.45">
      <c r="A590" t="s">
        <v>455</v>
      </c>
      <c r="B590" t="s">
        <v>21</v>
      </c>
      <c r="C590" s="3">
        <v>77719</v>
      </c>
      <c r="D590" t="s">
        <v>22</v>
      </c>
      <c r="E590" t="s">
        <v>956</v>
      </c>
      <c r="F590" s="4">
        <v>19429.75</v>
      </c>
    </row>
    <row r="591" spans="1:6" x14ac:dyDescent="0.45">
      <c r="A591" t="s">
        <v>456</v>
      </c>
      <c r="B591" t="s">
        <v>24</v>
      </c>
      <c r="C591" s="3">
        <v>23663</v>
      </c>
      <c r="D591" t="s">
        <v>22</v>
      </c>
      <c r="E591" t="s">
        <v>8</v>
      </c>
      <c r="F591" s="4">
        <v>7887.666666666667</v>
      </c>
    </row>
    <row r="592" spans="1:6" x14ac:dyDescent="0.45">
      <c r="A592" t="s">
        <v>457</v>
      </c>
      <c r="B592" t="s">
        <v>26</v>
      </c>
      <c r="C592" s="3">
        <v>52561</v>
      </c>
      <c r="D592" t="s">
        <v>22</v>
      </c>
      <c r="E592" t="s">
        <v>956</v>
      </c>
      <c r="F592" s="4">
        <v>17520.333333333332</v>
      </c>
    </row>
    <row r="593" spans="1:6" x14ac:dyDescent="0.45">
      <c r="A593" t="s">
        <v>467</v>
      </c>
      <c r="B593" t="s">
        <v>21</v>
      </c>
      <c r="C593" s="3">
        <v>15841</v>
      </c>
      <c r="D593" t="s">
        <v>22</v>
      </c>
      <c r="E593" t="s">
        <v>8</v>
      </c>
      <c r="F593" s="4">
        <v>5280.333333333333</v>
      </c>
    </row>
    <row r="594" spans="1:6" x14ac:dyDescent="0.45">
      <c r="A594" t="s">
        <v>468</v>
      </c>
      <c r="B594" t="s">
        <v>24</v>
      </c>
      <c r="C594" s="3">
        <v>91794</v>
      </c>
      <c r="D594" t="s">
        <v>22</v>
      </c>
      <c r="E594" t="s">
        <v>8</v>
      </c>
      <c r="F594" s="4">
        <v>30598</v>
      </c>
    </row>
    <row r="595" spans="1:6" x14ac:dyDescent="0.45">
      <c r="A595" t="s">
        <v>469</v>
      </c>
      <c r="B595" t="s">
        <v>26</v>
      </c>
      <c r="C595" s="3">
        <v>36289</v>
      </c>
      <c r="D595" t="s">
        <v>22</v>
      </c>
      <c r="E595" t="s">
        <v>956</v>
      </c>
      <c r="F595" s="4">
        <v>9072.25</v>
      </c>
    </row>
    <row r="596" spans="1:6" x14ac:dyDescent="0.45">
      <c r="A596" t="s">
        <v>479</v>
      </c>
      <c r="B596" t="s">
        <v>21</v>
      </c>
      <c r="C596" s="3">
        <v>42210</v>
      </c>
      <c r="D596" t="s">
        <v>22</v>
      </c>
      <c r="E596" t="s">
        <v>8</v>
      </c>
      <c r="F596" s="4">
        <v>14070</v>
      </c>
    </row>
    <row r="597" spans="1:6" x14ac:dyDescent="0.45">
      <c r="A597" t="s">
        <v>480</v>
      </c>
      <c r="B597" t="s">
        <v>24</v>
      </c>
      <c r="C597" s="3">
        <v>47172</v>
      </c>
      <c r="D597" t="s">
        <v>22</v>
      </c>
      <c r="E597" t="s">
        <v>8</v>
      </c>
      <c r="F597" s="4">
        <v>15724</v>
      </c>
    </row>
    <row r="598" spans="1:6" x14ac:dyDescent="0.45">
      <c r="A598" t="s">
        <v>481</v>
      </c>
      <c r="B598" t="s">
        <v>26</v>
      </c>
      <c r="C598" s="3">
        <v>42372</v>
      </c>
      <c r="D598" t="s">
        <v>22</v>
      </c>
      <c r="E598" t="s">
        <v>956</v>
      </c>
      <c r="F598" s="4">
        <v>10593</v>
      </c>
    </row>
    <row r="599" spans="1:6" x14ac:dyDescent="0.45">
      <c r="A599" t="s">
        <v>491</v>
      </c>
      <c r="B599" t="s">
        <v>21</v>
      </c>
      <c r="C599" s="3">
        <v>49255</v>
      </c>
      <c r="D599" t="s">
        <v>22</v>
      </c>
      <c r="E599" t="s">
        <v>8</v>
      </c>
      <c r="F599" s="4">
        <v>12313.75</v>
      </c>
    </row>
    <row r="600" spans="1:6" x14ac:dyDescent="0.45">
      <c r="A600" t="s">
        <v>492</v>
      </c>
      <c r="B600" t="s">
        <v>24</v>
      </c>
      <c r="C600" s="3">
        <v>12783</v>
      </c>
      <c r="D600" t="s">
        <v>22</v>
      </c>
      <c r="E600" t="s">
        <v>8</v>
      </c>
      <c r="F600" s="4">
        <v>3195.75</v>
      </c>
    </row>
    <row r="601" spans="1:6" x14ac:dyDescent="0.45">
      <c r="A601" t="s">
        <v>493</v>
      </c>
      <c r="B601" t="s">
        <v>26</v>
      </c>
      <c r="C601" s="3">
        <v>21063</v>
      </c>
      <c r="D601" t="s">
        <v>22</v>
      </c>
      <c r="E601" t="s">
        <v>956</v>
      </c>
      <c r="F601" s="4">
        <v>5265.75</v>
      </c>
    </row>
    <row r="602" spans="1:6" x14ac:dyDescent="0.45">
      <c r="A602" t="s">
        <v>503</v>
      </c>
      <c r="B602" t="s">
        <v>21</v>
      </c>
      <c r="C602" s="3">
        <v>64370</v>
      </c>
      <c r="D602" t="s">
        <v>22</v>
      </c>
      <c r="E602" t="s">
        <v>8</v>
      </c>
      <c r="F602" s="4">
        <v>16092.5</v>
      </c>
    </row>
    <row r="603" spans="1:6" x14ac:dyDescent="0.45">
      <c r="A603" t="s">
        <v>504</v>
      </c>
      <c r="B603" t="s">
        <v>24</v>
      </c>
      <c r="C603" s="3">
        <v>55355</v>
      </c>
      <c r="D603" t="s">
        <v>22</v>
      </c>
      <c r="E603" t="s">
        <v>8</v>
      </c>
      <c r="F603" s="4">
        <v>18451.666666666668</v>
      </c>
    </row>
    <row r="604" spans="1:6" x14ac:dyDescent="0.45">
      <c r="A604" t="s">
        <v>505</v>
      </c>
      <c r="B604" t="s">
        <v>26</v>
      </c>
      <c r="C604" s="3">
        <v>71074</v>
      </c>
      <c r="D604" t="s">
        <v>22</v>
      </c>
      <c r="E604" t="s">
        <v>8</v>
      </c>
      <c r="F604" s="4">
        <v>17768.5</v>
      </c>
    </row>
    <row r="605" spans="1:6" x14ac:dyDescent="0.45">
      <c r="A605" t="s">
        <v>515</v>
      </c>
      <c r="B605" t="s">
        <v>21</v>
      </c>
      <c r="C605" s="3">
        <v>16286</v>
      </c>
      <c r="D605" t="s">
        <v>22</v>
      </c>
      <c r="E605" t="s">
        <v>8</v>
      </c>
      <c r="F605" s="4">
        <v>5428.666666666667</v>
      </c>
    </row>
    <row r="606" spans="1:6" x14ac:dyDescent="0.45">
      <c r="A606" t="s">
        <v>516</v>
      </c>
      <c r="B606" t="s">
        <v>24</v>
      </c>
      <c r="C606" s="3">
        <v>9584</v>
      </c>
      <c r="D606" t="s">
        <v>22</v>
      </c>
      <c r="E606" t="s">
        <v>8</v>
      </c>
      <c r="F606" s="4">
        <v>2396</v>
      </c>
    </row>
    <row r="607" spans="1:6" x14ac:dyDescent="0.45">
      <c r="A607" t="s">
        <v>517</v>
      </c>
      <c r="B607" t="s">
        <v>26</v>
      </c>
      <c r="C607" s="3">
        <v>41513</v>
      </c>
      <c r="D607" t="s">
        <v>22</v>
      </c>
      <c r="E607" t="s">
        <v>8</v>
      </c>
      <c r="F607" s="4">
        <v>10378.25</v>
      </c>
    </row>
    <row r="608" spans="1:6" x14ac:dyDescent="0.45">
      <c r="A608" t="s">
        <v>527</v>
      </c>
      <c r="B608" t="s">
        <v>21</v>
      </c>
      <c r="C608" s="3">
        <v>9348</v>
      </c>
      <c r="D608" t="s">
        <v>22</v>
      </c>
      <c r="E608" t="s">
        <v>8</v>
      </c>
      <c r="F608" s="4">
        <v>3116</v>
      </c>
    </row>
    <row r="609" spans="1:6" x14ac:dyDescent="0.45">
      <c r="A609" t="s">
        <v>528</v>
      </c>
      <c r="B609" t="s">
        <v>24</v>
      </c>
      <c r="C609" s="3">
        <v>51731</v>
      </c>
      <c r="D609" t="s">
        <v>22</v>
      </c>
      <c r="E609" t="s">
        <v>8</v>
      </c>
      <c r="F609" s="4">
        <v>17243.666666666668</v>
      </c>
    </row>
    <row r="610" spans="1:6" x14ac:dyDescent="0.45">
      <c r="A610" t="s">
        <v>529</v>
      </c>
      <c r="B610" t="s">
        <v>26</v>
      </c>
      <c r="C610" s="3">
        <v>44643</v>
      </c>
      <c r="D610" t="s">
        <v>22</v>
      </c>
      <c r="E610" t="s">
        <v>8</v>
      </c>
      <c r="F610" s="4">
        <v>14881</v>
      </c>
    </row>
    <row r="611" spans="1:6" x14ac:dyDescent="0.45">
      <c r="A611" t="s">
        <v>539</v>
      </c>
      <c r="B611" t="s">
        <v>21</v>
      </c>
      <c r="C611" s="3">
        <v>66453</v>
      </c>
      <c r="D611" t="s">
        <v>22</v>
      </c>
      <c r="E611" t="s">
        <v>8</v>
      </c>
      <c r="F611" s="4">
        <v>22151</v>
      </c>
    </row>
    <row r="612" spans="1:6" x14ac:dyDescent="0.45">
      <c r="A612" t="s">
        <v>540</v>
      </c>
      <c r="B612" t="s">
        <v>24</v>
      </c>
      <c r="C612" s="3">
        <v>45478</v>
      </c>
      <c r="D612" t="s">
        <v>22</v>
      </c>
      <c r="E612" t="s">
        <v>8</v>
      </c>
      <c r="F612" s="4">
        <v>15159.333333333334</v>
      </c>
    </row>
    <row r="613" spans="1:6" x14ac:dyDescent="0.45">
      <c r="A613" t="s">
        <v>541</v>
      </c>
      <c r="B613" t="s">
        <v>26</v>
      </c>
      <c r="C613" s="3">
        <v>46588</v>
      </c>
      <c r="D613" t="s">
        <v>22</v>
      </c>
      <c r="E613" t="s">
        <v>8</v>
      </c>
      <c r="F613" s="4">
        <v>11647</v>
      </c>
    </row>
    <row r="614" spans="1:6" x14ac:dyDescent="0.45">
      <c r="A614" t="s">
        <v>551</v>
      </c>
      <c r="B614" t="s">
        <v>21</v>
      </c>
      <c r="C614" s="3">
        <v>54334</v>
      </c>
      <c r="D614" t="s">
        <v>22</v>
      </c>
      <c r="E614" t="s">
        <v>8</v>
      </c>
      <c r="F614" s="4">
        <v>18111.333333333332</v>
      </c>
    </row>
    <row r="615" spans="1:6" x14ac:dyDescent="0.45">
      <c r="A615" t="s">
        <v>552</v>
      </c>
      <c r="B615" t="s">
        <v>24</v>
      </c>
      <c r="C615" s="3">
        <v>83144</v>
      </c>
      <c r="D615" t="s">
        <v>22</v>
      </c>
      <c r="E615" t="s">
        <v>8</v>
      </c>
      <c r="F615" s="4">
        <v>27714.666666666668</v>
      </c>
    </row>
    <row r="616" spans="1:6" x14ac:dyDescent="0.45">
      <c r="A616" t="s">
        <v>553</v>
      </c>
      <c r="B616" t="s">
        <v>26</v>
      </c>
      <c r="C616" s="3">
        <v>85219</v>
      </c>
      <c r="D616" t="s">
        <v>22</v>
      </c>
      <c r="E616" t="s">
        <v>8</v>
      </c>
      <c r="F616" s="4">
        <v>28406.333333333332</v>
      </c>
    </row>
    <row r="617" spans="1:6" x14ac:dyDescent="0.45">
      <c r="A617" t="s">
        <v>563</v>
      </c>
      <c r="B617" t="s">
        <v>21</v>
      </c>
      <c r="C617" s="3">
        <v>37188</v>
      </c>
      <c r="D617" t="s">
        <v>22</v>
      </c>
      <c r="E617" t="s">
        <v>8</v>
      </c>
      <c r="F617" s="4">
        <v>9297</v>
      </c>
    </row>
    <row r="618" spans="1:6" x14ac:dyDescent="0.45">
      <c r="A618" t="s">
        <v>564</v>
      </c>
      <c r="B618" t="s">
        <v>24</v>
      </c>
      <c r="C618" s="3">
        <v>73245</v>
      </c>
      <c r="D618" t="s">
        <v>22</v>
      </c>
      <c r="E618" t="s">
        <v>8</v>
      </c>
      <c r="F618" s="4">
        <v>24415</v>
      </c>
    </row>
    <row r="619" spans="1:6" x14ac:dyDescent="0.45">
      <c r="A619" t="s">
        <v>565</v>
      </c>
      <c r="B619" t="s">
        <v>26</v>
      </c>
      <c r="C619" s="3">
        <v>24043</v>
      </c>
      <c r="D619" t="s">
        <v>22</v>
      </c>
      <c r="E619" t="s">
        <v>8</v>
      </c>
      <c r="F619" s="4">
        <v>6010.75</v>
      </c>
    </row>
    <row r="620" spans="1:6" x14ac:dyDescent="0.45">
      <c r="A620" t="s">
        <v>575</v>
      </c>
      <c r="B620" t="s">
        <v>21</v>
      </c>
      <c r="C620" s="3">
        <v>14905</v>
      </c>
      <c r="D620" t="s">
        <v>22</v>
      </c>
      <c r="E620" t="s">
        <v>8</v>
      </c>
      <c r="F620" s="4">
        <v>3726.25</v>
      </c>
    </row>
    <row r="621" spans="1:6" x14ac:dyDescent="0.45">
      <c r="A621" t="s">
        <v>576</v>
      </c>
      <c r="B621" t="s">
        <v>24</v>
      </c>
      <c r="C621" s="3">
        <v>73874</v>
      </c>
      <c r="D621" t="s">
        <v>22</v>
      </c>
      <c r="E621" t="s">
        <v>8</v>
      </c>
      <c r="F621" s="4">
        <v>24624.666666666668</v>
      </c>
    </row>
    <row r="622" spans="1:6" x14ac:dyDescent="0.45">
      <c r="A622" t="s">
        <v>577</v>
      </c>
      <c r="B622" t="s">
        <v>26</v>
      </c>
      <c r="C622" s="3">
        <v>13220</v>
      </c>
      <c r="D622" t="s">
        <v>22</v>
      </c>
      <c r="E622" t="s">
        <v>8</v>
      </c>
      <c r="F622" s="4">
        <v>3305</v>
      </c>
    </row>
    <row r="623" spans="1:6" x14ac:dyDescent="0.45">
      <c r="A623" t="s">
        <v>587</v>
      </c>
      <c r="B623" t="s">
        <v>21</v>
      </c>
      <c r="C623" s="3">
        <v>85527</v>
      </c>
      <c r="D623" t="s">
        <v>22</v>
      </c>
      <c r="E623" t="s">
        <v>956</v>
      </c>
      <c r="F623" s="4">
        <v>28509</v>
      </c>
    </row>
    <row r="624" spans="1:6" x14ac:dyDescent="0.45">
      <c r="A624" t="s">
        <v>588</v>
      </c>
      <c r="B624" t="s">
        <v>24</v>
      </c>
      <c r="C624" s="3">
        <v>45178</v>
      </c>
      <c r="D624" t="s">
        <v>22</v>
      </c>
      <c r="E624" t="s">
        <v>956</v>
      </c>
      <c r="F624" s="4">
        <v>15059.333333333334</v>
      </c>
    </row>
    <row r="625" spans="1:6" x14ac:dyDescent="0.45">
      <c r="A625" t="s">
        <v>589</v>
      </c>
      <c r="B625" t="s">
        <v>26</v>
      </c>
      <c r="C625" s="3">
        <v>30008</v>
      </c>
      <c r="D625" t="s">
        <v>22</v>
      </c>
      <c r="E625" t="s">
        <v>956</v>
      </c>
      <c r="F625" s="4">
        <v>10002.666666666666</v>
      </c>
    </row>
    <row r="626" spans="1:6" x14ac:dyDescent="0.45">
      <c r="A626" t="s">
        <v>598</v>
      </c>
      <c r="B626" t="s">
        <v>21</v>
      </c>
      <c r="C626" s="3">
        <v>11573</v>
      </c>
      <c r="D626" t="s">
        <v>22</v>
      </c>
      <c r="E626" t="s">
        <v>956</v>
      </c>
      <c r="F626" s="4">
        <v>2893.25</v>
      </c>
    </row>
    <row r="627" spans="1:6" x14ac:dyDescent="0.45">
      <c r="A627" t="s">
        <v>599</v>
      </c>
      <c r="B627" t="s">
        <v>24</v>
      </c>
      <c r="C627" s="3">
        <v>29559</v>
      </c>
      <c r="D627" t="s">
        <v>22</v>
      </c>
      <c r="E627" t="s">
        <v>956</v>
      </c>
      <c r="F627" s="4">
        <v>9853</v>
      </c>
    </row>
    <row r="628" spans="1:6" x14ac:dyDescent="0.45">
      <c r="A628" t="s">
        <v>600</v>
      </c>
      <c r="B628" t="s">
        <v>26</v>
      </c>
      <c r="C628" s="3">
        <v>23629</v>
      </c>
      <c r="D628" t="s">
        <v>22</v>
      </c>
      <c r="E628" t="s">
        <v>956</v>
      </c>
      <c r="F628" s="4">
        <v>7876.333333333333</v>
      </c>
    </row>
    <row r="629" spans="1:6" x14ac:dyDescent="0.45">
      <c r="A629" t="s">
        <v>610</v>
      </c>
      <c r="B629" t="s">
        <v>21</v>
      </c>
      <c r="C629" s="3">
        <v>56235</v>
      </c>
      <c r="D629" t="s">
        <v>22</v>
      </c>
      <c r="E629" t="s">
        <v>956</v>
      </c>
      <c r="F629" s="4">
        <v>14058.75</v>
      </c>
    </row>
    <row r="630" spans="1:6" x14ac:dyDescent="0.45">
      <c r="A630" t="s">
        <v>611</v>
      </c>
      <c r="B630" t="s">
        <v>24</v>
      </c>
      <c r="C630" s="3">
        <v>25742</v>
      </c>
      <c r="D630" t="s">
        <v>22</v>
      </c>
      <c r="E630" t="s">
        <v>956</v>
      </c>
      <c r="F630" s="4">
        <v>6435.5</v>
      </c>
    </row>
    <row r="631" spans="1:6" x14ac:dyDescent="0.45">
      <c r="A631" t="s">
        <v>612</v>
      </c>
      <c r="B631" t="s">
        <v>26</v>
      </c>
      <c r="C631" s="3">
        <v>18924</v>
      </c>
      <c r="D631" t="s">
        <v>22</v>
      </c>
      <c r="E631" t="s">
        <v>8</v>
      </c>
      <c r="F631" s="4">
        <v>6308</v>
      </c>
    </row>
    <row r="632" spans="1:6" x14ac:dyDescent="0.45">
      <c r="A632" t="s">
        <v>621</v>
      </c>
      <c r="B632" t="s">
        <v>21</v>
      </c>
      <c r="C632" s="3">
        <v>27622</v>
      </c>
      <c r="D632" t="s">
        <v>22</v>
      </c>
      <c r="E632" t="s">
        <v>8</v>
      </c>
      <c r="F632" s="4">
        <v>9207.3333333333339</v>
      </c>
    </row>
    <row r="633" spans="1:6" x14ac:dyDescent="0.45">
      <c r="A633" t="s">
        <v>622</v>
      </c>
      <c r="B633" t="s">
        <v>24</v>
      </c>
      <c r="C633" s="3">
        <v>82062</v>
      </c>
      <c r="D633" t="s">
        <v>22</v>
      </c>
      <c r="E633" t="s">
        <v>8</v>
      </c>
      <c r="F633" s="4">
        <v>27354</v>
      </c>
    </row>
    <row r="634" spans="1:6" x14ac:dyDescent="0.45">
      <c r="A634" t="s">
        <v>623</v>
      </c>
      <c r="B634" t="s">
        <v>26</v>
      </c>
      <c r="C634" s="3">
        <v>80210</v>
      </c>
      <c r="D634" t="s">
        <v>22</v>
      </c>
      <c r="E634" t="s">
        <v>8</v>
      </c>
      <c r="F634" s="4">
        <v>20052.5</v>
      </c>
    </row>
    <row r="635" spans="1:6" x14ac:dyDescent="0.45">
      <c r="A635" t="s">
        <v>632</v>
      </c>
      <c r="B635" t="s">
        <v>21</v>
      </c>
      <c r="C635" s="3">
        <v>42835</v>
      </c>
      <c r="D635" t="s">
        <v>22</v>
      </c>
      <c r="E635" t="s">
        <v>8</v>
      </c>
      <c r="F635" s="4">
        <v>10708.75</v>
      </c>
    </row>
    <row r="636" spans="1:6" x14ac:dyDescent="0.45">
      <c r="A636" t="s">
        <v>633</v>
      </c>
      <c r="B636" t="s">
        <v>24</v>
      </c>
      <c r="C636" s="3">
        <v>63751</v>
      </c>
      <c r="D636" t="s">
        <v>22</v>
      </c>
      <c r="E636" t="s">
        <v>8</v>
      </c>
      <c r="F636" s="4">
        <v>15937.75</v>
      </c>
    </row>
    <row r="637" spans="1:6" x14ac:dyDescent="0.45">
      <c r="A637" t="s">
        <v>634</v>
      </c>
      <c r="B637" t="s">
        <v>26</v>
      </c>
      <c r="C637" s="3">
        <v>67556</v>
      </c>
      <c r="D637" t="s">
        <v>22</v>
      </c>
      <c r="E637" t="s">
        <v>8</v>
      </c>
      <c r="F637" s="4">
        <v>16889</v>
      </c>
    </row>
    <row r="638" spans="1:6" x14ac:dyDescent="0.45">
      <c r="A638" t="s">
        <v>644</v>
      </c>
      <c r="B638" t="s">
        <v>21</v>
      </c>
      <c r="C638" s="3">
        <v>38973</v>
      </c>
      <c r="D638" t="s">
        <v>22</v>
      </c>
      <c r="E638" t="s">
        <v>8</v>
      </c>
      <c r="F638" s="4">
        <v>12991</v>
      </c>
    </row>
    <row r="639" spans="1:6" x14ac:dyDescent="0.45">
      <c r="A639" t="s">
        <v>645</v>
      </c>
      <c r="B639" t="s">
        <v>24</v>
      </c>
      <c r="C639" s="3">
        <v>43092</v>
      </c>
      <c r="D639" t="s">
        <v>22</v>
      </c>
      <c r="E639" t="s">
        <v>8</v>
      </c>
      <c r="F639" s="4">
        <v>10773</v>
      </c>
    </row>
    <row r="640" spans="1:6" x14ac:dyDescent="0.45">
      <c r="A640" t="s">
        <v>646</v>
      </c>
      <c r="B640" t="s">
        <v>26</v>
      </c>
      <c r="C640" s="3">
        <v>30698</v>
      </c>
      <c r="D640" t="s">
        <v>22</v>
      </c>
      <c r="E640" t="s">
        <v>8</v>
      </c>
      <c r="F640" s="4">
        <v>7674.5</v>
      </c>
    </row>
    <row r="641" spans="1:6" x14ac:dyDescent="0.45">
      <c r="A641" t="s">
        <v>656</v>
      </c>
      <c r="B641" t="s">
        <v>21</v>
      </c>
      <c r="C641" s="3">
        <v>74967</v>
      </c>
      <c r="D641" t="s">
        <v>22</v>
      </c>
      <c r="E641" t="s">
        <v>8</v>
      </c>
      <c r="F641" s="4">
        <v>24989</v>
      </c>
    </row>
    <row r="642" spans="1:6" x14ac:dyDescent="0.45">
      <c r="A642" t="s">
        <v>657</v>
      </c>
      <c r="B642" t="s">
        <v>24</v>
      </c>
      <c r="C642" s="3">
        <v>27213</v>
      </c>
      <c r="D642" t="s">
        <v>22</v>
      </c>
      <c r="E642" t="s">
        <v>8</v>
      </c>
      <c r="F642" s="4">
        <v>6803.25</v>
      </c>
    </row>
    <row r="643" spans="1:6" x14ac:dyDescent="0.45">
      <c r="A643" t="s">
        <v>658</v>
      </c>
      <c r="B643" t="s">
        <v>26</v>
      </c>
      <c r="C643" s="3">
        <v>35428</v>
      </c>
      <c r="D643" t="s">
        <v>22</v>
      </c>
      <c r="E643" t="s">
        <v>8</v>
      </c>
      <c r="F643" s="4">
        <v>8857</v>
      </c>
    </row>
    <row r="644" spans="1:6" x14ac:dyDescent="0.45">
      <c r="A644" t="s">
        <v>667</v>
      </c>
      <c r="B644" t="s">
        <v>21</v>
      </c>
      <c r="C644" s="3">
        <v>58874</v>
      </c>
      <c r="D644" t="s">
        <v>22</v>
      </c>
      <c r="E644" t="s">
        <v>8</v>
      </c>
      <c r="F644" s="4">
        <v>14718.5</v>
      </c>
    </row>
    <row r="645" spans="1:6" x14ac:dyDescent="0.45">
      <c r="A645" t="s">
        <v>668</v>
      </c>
      <c r="B645" t="s">
        <v>24</v>
      </c>
      <c r="C645" s="3">
        <v>79076</v>
      </c>
      <c r="D645" t="s">
        <v>22</v>
      </c>
      <c r="E645" t="s">
        <v>8</v>
      </c>
      <c r="F645" s="4">
        <v>19769</v>
      </c>
    </row>
    <row r="646" spans="1:6" x14ac:dyDescent="0.45">
      <c r="A646" t="s">
        <v>669</v>
      </c>
      <c r="B646" t="s">
        <v>26</v>
      </c>
      <c r="C646" s="3">
        <v>20644</v>
      </c>
      <c r="D646" t="s">
        <v>22</v>
      </c>
      <c r="E646" t="s">
        <v>8</v>
      </c>
      <c r="F646" s="4">
        <v>6881.333333333333</v>
      </c>
    </row>
    <row r="647" spans="1:6" x14ac:dyDescent="0.45">
      <c r="A647" t="s">
        <v>679</v>
      </c>
      <c r="B647" t="s">
        <v>21</v>
      </c>
      <c r="C647" s="3">
        <v>33812</v>
      </c>
      <c r="D647" t="s">
        <v>22</v>
      </c>
      <c r="E647" t="s">
        <v>8</v>
      </c>
      <c r="F647" s="4">
        <v>11270.666666666666</v>
      </c>
    </row>
    <row r="648" spans="1:6" x14ac:dyDescent="0.45">
      <c r="A648" t="s">
        <v>680</v>
      </c>
      <c r="B648" t="s">
        <v>24</v>
      </c>
      <c r="C648" s="3">
        <v>62830</v>
      </c>
      <c r="D648" t="s">
        <v>22</v>
      </c>
      <c r="E648" t="s">
        <v>8</v>
      </c>
      <c r="F648" s="4">
        <v>20943.333333333332</v>
      </c>
    </row>
    <row r="649" spans="1:6" x14ac:dyDescent="0.45">
      <c r="A649" t="s">
        <v>681</v>
      </c>
      <c r="B649" t="s">
        <v>26</v>
      </c>
      <c r="C649" s="3">
        <v>85705</v>
      </c>
      <c r="D649" t="s">
        <v>22</v>
      </c>
      <c r="E649" t="s">
        <v>8</v>
      </c>
      <c r="F649" s="4">
        <v>28568.333333333332</v>
      </c>
    </row>
    <row r="650" spans="1:6" x14ac:dyDescent="0.45">
      <c r="A650" t="s">
        <v>690</v>
      </c>
      <c r="B650" t="s">
        <v>21</v>
      </c>
      <c r="C650" s="3">
        <v>73861</v>
      </c>
      <c r="D650" t="s">
        <v>22</v>
      </c>
      <c r="E650" t="s">
        <v>8</v>
      </c>
      <c r="F650" s="4">
        <v>18465.25</v>
      </c>
    </row>
    <row r="651" spans="1:6" x14ac:dyDescent="0.45">
      <c r="A651" t="s">
        <v>691</v>
      </c>
      <c r="B651" t="s">
        <v>24</v>
      </c>
      <c r="C651" s="3">
        <v>33737</v>
      </c>
      <c r="D651" t="s">
        <v>22</v>
      </c>
      <c r="E651" t="s">
        <v>8</v>
      </c>
      <c r="F651" s="4">
        <v>11245.666666666666</v>
      </c>
    </row>
    <row r="652" spans="1:6" x14ac:dyDescent="0.45">
      <c r="A652" t="s">
        <v>692</v>
      </c>
      <c r="B652" t="s">
        <v>26</v>
      </c>
      <c r="C652" s="3">
        <v>18831</v>
      </c>
      <c r="D652" t="s">
        <v>22</v>
      </c>
      <c r="E652" t="s">
        <v>8</v>
      </c>
      <c r="F652" s="4">
        <v>6277</v>
      </c>
    </row>
    <row r="653" spans="1:6" x14ac:dyDescent="0.45">
      <c r="A653" t="s">
        <v>702</v>
      </c>
      <c r="B653" t="s">
        <v>21</v>
      </c>
      <c r="C653" s="3">
        <v>45166</v>
      </c>
      <c r="D653" t="s">
        <v>22</v>
      </c>
      <c r="E653" t="s">
        <v>8</v>
      </c>
      <c r="F653" s="4">
        <v>15055.333333333334</v>
      </c>
    </row>
    <row r="654" spans="1:6" x14ac:dyDescent="0.45">
      <c r="A654" t="s">
        <v>703</v>
      </c>
      <c r="B654" t="s">
        <v>24</v>
      </c>
      <c r="C654" s="3">
        <v>91580</v>
      </c>
      <c r="D654" t="s">
        <v>22</v>
      </c>
      <c r="E654" t="s">
        <v>8</v>
      </c>
      <c r="F654" s="4">
        <v>22895</v>
      </c>
    </row>
    <row r="655" spans="1:6" x14ac:dyDescent="0.45">
      <c r="A655" t="s">
        <v>704</v>
      </c>
      <c r="B655" t="s">
        <v>26</v>
      </c>
      <c r="C655" s="3">
        <v>16348</v>
      </c>
      <c r="D655" t="s">
        <v>22</v>
      </c>
      <c r="E655" t="s">
        <v>8</v>
      </c>
      <c r="F655" s="4">
        <v>4087</v>
      </c>
    </row>
    <row r="656" spans="1:6" x14ac:dyDescent="0.45">
      <c r="A656" t="s">
        <v>713</v>
      </c>
      <c r="B656" t="s">
        <v>21</v>
      </c>
      <c r="C656" s="3">
        <v>44074</v>
      </c>
      <c r="D656" t="s">
        <v>22</v>
      </c>
      <c r="E656" t="s">
        <v>8</v>
      </c>
      <c r="F656" s="4">
        <v>11018.5</v>
      </c>
    </row>
    <row r="657" spans="1:6" x14ac:dyDescent="0.45">
      <c r="A657" t="s">
        <v>714</v>
      </c>
      <c r="B657" t="s">
        <v>24</v>
      </c>
      <c r="C657" s="3">
        <v>16007</v>
      </c>
      <c r="D657" t="s">
        <v>22</v>
      </c>
      <c r="E657" t="s">
        <v>8</v>
      </c>
      <c r="F657" s="4">
        <v>4001.75</v>
      </c>
    </row>
    <row r="658" spans="1:6" x14ac:dyDescent="0.45">
      <c r="A658" t="s">
        <v>715</v>
      </c>
      <c r="B658" t="s">
        <v>26</v>
      </c>
      <c r="C658" s="3">
        <v>85863</v>
      </c>
      <c r="D658" t="s">
        <v>22</v>
      </c>
      <c r="E658" t="s">
        <v>8</v>
      </c>
      <c r="F658" s="4">
        <v>21465.75</v>
      </c>
    </row>
    <row r="659" spans="1:6" x14ac:dyDescent="0.45">
      <c r="A659" t="s">
        <v>725</v>
      </c>
      <c r="B659" t="s">
        <v>21</v>
      </c>
      <c r="C659" s="3">
        <v>48339</v>
      </c>
      <c r="D659" t="s">
        <v>22</v>
      </c>
      <c r="E659" t="s">
        <v>8</v>
      </c>
      <c r="F659" s="4">
        <v>16113</v>
      </c>
    </row>
    <row r="660" spans="1:6" x14ac:dyDescent="0.45">
      <c r="A660" t="s">
        <v>726</v>
      </c>
      <c r="B660" t="s">
        <v>24</v>
      </c>
      <c r="C660" s="3">
        <v>7473</v>
      </c>
      <c r="D660" t="s">
        <v>22</v>
      </c>
      <c r="E660" t="s">
        <v>8</v>
      </c>
      <c r="F660" s="4">
        <v>2491</v>
      </c>
    </row>
    <row r="661" spans="1:6" x14ac:dyDescent="0.45">
      <c r="A661" t="s">
        <v>727</v>
      </c>
      <c r="B661" t="s">
        <v>26</v>
      </c>
      <c r="C661" s="3">
        <v>5484</v>
      </c>
      <c r="D661" t="s">
        <v>22</v>
      </c>
      <c r="E661" t="s">
        <v>8</v>
      </c>
      <c r="F661" s="4">
        <v>1828</v>
      </c>
    </row>
    <row r="662" spans="1:6" x14ac:dyDescent="0.45">
      <c r="A662" t="s">
        <v>165</v>
      </c>
      <c r="B662" t="s">
        <v>21</v>
      </c>
      <c r="C662" s="3">
        <v>75485</v>
      </c>
      <c r="D662" t="s">
        <v>22</v>
      </c>
      <c r="E662" t="s">
        <v>8</v>
      </c>
      <c r="F662" s="4">
        <v>18871.25</v>
      </c>
    </row>
    <row r="663" spans="1:6" x14ac:dyDescent="0.45">
      <c r="A663" t="s">
        <v>737</v>
      </c>
      <c r="B663" t="s">
        <v>24</v>
      </c>
      <c r="C663" s="3">
        <v>85616</v>
      </c>
      <c r="D663" t="s">
        <v>22</v>
      </c>
      <c r="E663" t="s">
        <v>8</v>
      </c>
      <c r="F663" s="4">
        <v>21404</v>
      </c>
    </row>
    <row r="664" spans="1:6" x14ac:dyDescent="0.45">
      <c r="A664" t="s">
        <v>738</v>
      </c>
      <c r="B664" t="s">
        <v>26</v>
      </c>
      <c r="C664" s="3">
        <v>67732</v>
      </c>
      <c r="D664" t="s">
        <v>22</v>
      </c>
      <c r="E664" t="s">
        <v>8</v>
      </c>
      <c r="F664" s="4">
        <v>22577.333333333332</v>
      </c>
    </row>
    <row r="665" spans="1:6" x14ac:dyDescent="0.45">
      <c r="A665" t="s">
        <v>748</v>
      </c>
      <c r="B665" t="s">
        <v>21</v>
      </c>
      <c r="C665" s="3">
        <v>57795</v>
      </c>
      <c r="D665" t="s">
        <v>22</v>
      </c>
      <c r="E665" t="s">
        <v>8</v>
      </c>
      <c r="F665" s="4">
        <v>14448.75</v>
      </c>
    </row>
    <row r="666" spans="1:6" x14ac:dyDescent="0.45">
      <c r="A666" t="s">
        <v>749</v>
      </c>
      <c r="B666" t="s">
        <v>24</v>
      </c>
      <c r="C666" s="3">
        <v>83427</v>
      </c>
      <c r="D666" t="s">
        <v>22</v>
      </c>
      <c r="E666" t="s">
        <v>8</v>
      </c>
      <c r="F666" s="4">
        <v>27809</v>
      </c>
    </row>
    <row r="667" spans="1:6" x14ac:dyDescent="0.45">
      <c r="A667" t="s">
        <v>750</v>
      </c>
      <c r="B667" t="s">
        <v>26</v>
      </c>
      <c r="C667" s="3">
        <v>65305</v>
      </c>
      <c r="D667" t="s">
        <v>22</v>
      </c>
      <c r="E667" t="s">
        <v>8</v>
      </c>
      <c r="F667" s="4">
        <v>16326.25</v>
      </c>
    </row>
    <row r="668" spans="1:6" x14ac:dyDescent="0.45">
      <c r="A668" t="s">
        <v>760</v>
      </c>
      <c r="B668" t="s">
        <v>21</v>
      </c>
      <c r="C668" s="3">
        <v>19409</v>
      </c>
      <c r="D668" t="s">
        <v>22</v>
      </c>
      <c r="E668" t="s">
        <v>8</v>
      </c>
      <c r="F668" s="4">
        <v>4852.25</v>
      </c>
    </row>
    <row r="669" spans="1:6" x14ac:dyDescent="0.45">
      <c r="A669" t="s">
        <v>761</v>
      </c>
      <c r="B669" t="s">
        <v>24</v>
      </c>
      <c r="C669" s="3">
        <v>37079</v>
      </c>
      <c r="D669" t="s">
        <v>22</v>
      </c>
      <c r="E669" t="s">
        <v>8</v>
      </c>
      <c r="F669" s="4">
        <v>9269.75</v>
      </c>
    </row>
    <row r="670" spans="1:6" x14ac:dyDescent="0.45">
      <c r="A670" t="s">
        <v>762</v>
      </c>
      <c r="B670" t="s">
        <v>26</v>
      </c>
      <c r="C670" s="3">
        <v>40073</v>
      </c>
      <c r="D670" t="s">
        <v>22</v>
      </c>
      <c r="E670" t="s">
        <v>8</v>
      </c>
      <c r="F670" s="4">
        <v>10018.25</v>
      </c>
    </row>
    <row r="671" spans="1:6" x14ac:dyDescent="0.45">
      <c r="A671" t="s">
        <v>770</v>
      </c>
      <c r="B671" t="s">
        <v>21</v>
      </c>
      <c r="C671" s="3">
        <v>34214</v>
      </c>
      <c r="D671" t="s">
        <v>22</v>
      </c>
      <c r="E671" t="s">
        <v>8</v>
      </c>
      <c r="F671" s="4">
        <v>11404.666666666666</v>
      </c>
    </row>
    <row r="672" spans="1:6" x14ac:dyDescent="0.45">
      <c r="A672" t="s">
        <v>771</v>
      </c>
      <c r="B672" t="s">
        <v>24</v>
      </c>
      <c r="C672" s="3">
        <v>61223</v>
      </c>
      <c r="D672" t="s">
        <v>22</v>
      </c>
      <c r="E672" t="s">
        <v>8</v>
      </c>
      <c r="F672" s="4">
        <v>15305.75</v>
      </c>
    </row>
    <row r="673" spans="1:6" x14ac:dyDescent="0.45">
      <c r="A673" t="s">
        <v>772</v>
      </c>
      <c r="B673" t="s">
        <v>26</v>
      </c>
      <c r="C673" s="3">
        <v>65541</v>
      </c>
      <c r="D673" t="s">
        <v>22</v>
      </c>
      <c r="E673" t="s">
        <v>8</v>
      </c>
      <c r="F673" s="4">
        <v>16385.25</v>
      </c>
    </row>
    <row r="674" spans="1:6" x14ac:dyDescent="0.45">
      <c r="A674" t="s">
        <v>781</v>
      </c>
      <c r="B674" t="s">
        <v>21</v>
      </c>
      <c r="C674" s="3">
        <v>48970</v>
      </c>
      <c r="D674" t="s">
        <v>22</v>
      </c>
      <c r="E674" t="s">
        <v>8</v>
      </c>
      <c r="F674" s="4">
        <v>12242.5</v>
      </c>
    </row>
    <row r="675" spans="1:6" x14ac:dyDescent="0.45">
      <c r="A675" t="s">
        <v>782</v>
      </c>
      <c r="B675" t="s">
        <v>24</v>
      </c>
      <c r="C675" s="3">
        <v>42363</v>
      </c>
      <c r="D675" t="s">
        <v>22</v>
      </c>
      <c r="E675" t="s">
        <v>8</v>
      </c>
      <c r="F675" s="4">
        <v>10590.75</v>
      </c>
    </row>
    <row r="676" spans="1:6" x14ac:dyDescent="0.45">
      <c r="A676" t="s">
        <v>783</v>
      </c>
      <c r="B676" t="s">
        <v>26</v>
      </c>
      <c r="C676" s="3">
        <v>53809</v>
      </c>
      <c r="D676" t="s">
        <v>22</v>
      </c>
      <c r="E676" t="s">
        <v>8</v>
      </c>
      <c r="F676" s="4">
        <v>13452.25</v>
      </c>
    </row>
    <row r="677" spans="1:6" x14ac:dyDescent="0.45">
      <c r="A677" t="s">
        <v>793</v>
      </c>
      <c r="B677" t="s">
        <v>21</v>
      </c>
      <c r="C677" s="3">
        <v>51566</v>
      </c>
      <c r="D677" t="s">
        <v>22</v>
      </c>
      <c r="E677" t="s">
        <v>8</v>
      </c>
      <c r="F677" s="4">
        <v>12891.5</v>
      </c>
    </row>
    <row r="678" spans="1:6" x14ac:dyDescent="0.45">
      <c r="A678" t="s">
        <v>794</v>
      </c>
      <c r="B678" t="s">
        <v>24</v>
      </c>
      <c r="C678" s="3">
        <v>56617</v>
      </c>
      <c r="D678" t="s">
        <v>22</v>
      </c>
      <c r="E678" t="s">
        <v>8</v>
      </c>
      <c r="F678" s="4">
        <v>14154.25</v>
      </c>
    </row>
    <row r="679" spans="1:6" x14ac:dyDescent="0.45">
      <c r="A679" t="s">
        <v>795</v>
      </c>
      <c r="B679" t="s">
        <v>26</v>
      </c>
      <c r="C679" s="3">
        <v>24338</v>
      </c>
      <c r="D679" t="s">
        <v>22</v>
      </c>
      <c r="E679" t="s">
        <v>8</v>
      </c>
      <c r="F679" s="4">
        <v>8112.666666666667</v>
      </c>
    </row>
    <row r="680" spans="1:6" x14ac:dyDescent="0.45">
      <c r="A680" t="s">
        <v>648</v>
      </c>
      <c r="B680" t="s">
        <v>21</v>
      </c>
      <c r="C680" s="3">
        <v>25783</v>
      </c>
      <c r="D680" t="s">
        <v>22</v>
      </c>
      <c r="E680" t="s">
        <v>8</v>
      </c>
      <c r="F680" s="4">
        <v>8594.3333333333339</v>
      </c>
    </row>
    <row r="681" spans="1:6" x14ac:dyDescent="0.45">
      <c r="A681" t="s">
        <v>805</v>
      </c>
      <c r="B681" t="s">
        <v>24</v>
      </c>
      <c r="C681" s="3">
        <v>50187</v>
      </c>
      <c r="D681" t="s">
        <v>22</v>
      </c>
      <c r="E681" t="s">
        <v>8</v>
      </c>
      <c r="F681" s="4">
        <v>12546.75</v>
      </c>
    </row>
    <row r="682" spans="1:6" x14ac:dyDescent="0.45">
      <c r="A682" t="s">
        <v>806</v>
      </c>
      <c r="B682" t="s">
        <v>26</v>
      </c>
      <c r="C682" s="3">
        <v>27186</v>
      </c>
      <c r="D682" t="s">
        <v>22</v>
      </c>
      <c r="E682" t="s">
        <v>8</v>
      </c>
      <c r="F682" s="4">
        <v>9062</v>
      </c>
    </row>
    <row r="683" spans="1:6" x14ac:dyDescent="0.45">
      <c r="A683" t="s">
        <v>816</v>
      </c>
      <c r="B683" t="s">
        <v>21</v>
      </c>
      <c r="C683" s="3">
        <v>70207</v>
      </c>
      <c r="D683" t="s">
        <v>22</v>
      </c>
      <c r="E683" t="s">
        <v>8</v>
      </c>
      <c r="F683" s="4">
        <v>23402.333333333332</v>
      </c>
    </row>
    <row r="684" spans="1:6" x14ac:dyDescent="0.45">
      <c r="A684" t="s">
        <v>817</v>
      </c>
      <c r="B684" t="s">
        <v>24</v>
      </c>
      <c r="C684" s="3">
        <v>52257</v>
      </c>
      <c r="D684" t="s">
        <v>22</v>
      </c>
      <c r="E684" t="s">
        <v>8</v>
      </c>
      <c r="F684" s="4">
        <v>17419</v>
      </c>
    </row>
    <row r="685" spans="1:6" x14ac:dyDescent="0.45">
      <c r="A685" t="s">
        <v>818</v>
      </c>
      <c r="B685" t="s">
        <v>26</v>
      </c>
      <c r="C685" s="3">
        <v>36655</v>
      </c>
      <c r="D685" t="s">
        <v>22</v>
      </c>
      <c r="E685" t="s">
        <v>8</v>
      </c>
      <c r="F685" s="4">
        <v>9163.75</v>
      </c>
    </row>
    <row r="686" spans="1:6" x14ac:dyDescent="0.45">
      <c r="A686" t="s">
        <v>827</v>
      </c>
      <c r="B686" t="s">
        <v>21</v>
      </c>
      <c r="C686" s="3">
        <v>36826</v>
      </c>
      <c r="D686" t="s">
        <v>22</v>
      </c>
      <c r="E686" t="s">
        <v>8</v>
      </c>
      <c r="F686" s="4">
        <v>9206.5</v>
      </c>
    </row>
    <row r="687" spans="1:6" x14ac:dyDescent="0.45">
      <c r="A687" t="s">
        <v>828</v>
      </c>
      <c r="B687" t="s">
        <v>24</v>
      </c>
      <c r="C687" s="3">
        <v>56998</v>
      </c>
      <c r="D687" t="s">
        <v>22</v>
      </c>
      <c r="E687" t="s">
        <v>8</v>
      </c>
      <c r="F687" s="4">
        <v>14249.5</v>
      </c>
    </row>
    <row r="688" spans="1:6" x14ac:dyDescent="0.45">
      <c r="A688" t="s">
        <v>829</v>
      </c>
      <c r="B688" t="s">
        <v>26</v>
      </c>
      <c r="C688" s="3">
        <v>39222</v>
      </c>
      <c r="D688" t="s">
        <v>22</v>
      </c>
      <c r="E688" t="s">
        <v>8</v>
      </c>
      <c r="F688" s="4">
        <v>13074</v>
      </c>
    </row>
    <row r="689" spans="1:6" x14ac:dyDescent="0.45">
      <c r="A689" t="s">
        <v>839</v>
      </c>
      <c r="B689" t="s">
        <v>21</v>
      </c>
      <c r="C689" s="3">
        <v>46261</v>
      </c>
      <c r="D689" t="s">
        <v>22</v>
      </c>
      <c r="E689" t="s">
        <v>8</v>
      </c>
      <c r="F689" s="4">
        <v>11565.25</v>
      </c>
    </row>
    <row r="690" spans="1:6" x14ac:dyDescent="0.45">
      <c r="A690" t="s">
        <v>840</v>
      </c>
      <c r="B690" t="s">
        <v>24</v>
      </c>
      <c r="C690" s="3">
        <v>16961</v>
      </c>
      <c r="D690" t="s">
        <v>22</v>
      </c>
      <c r="E690" t="s">
        <v>8</v>
      </c>
      <c r="F690" s="4">
        <v>4240.25</v>
      </c>
    </row>
    <row r="691" spans="1:6" x14ac:dyDescent="0.45">
      <c r="A691" t="s">
        <v>841</v>
      </c>
      <c r="B691" t="s">
        <v>26</v>
      </c>
      <c r="C691" s="3">
        <v>18725</v>
      </c>
      <c r="D691" t="s">
        <v>22</v>
      </c>
      <c r="E691" t="s">
        <v>8</v>
      </c>
      <c r="F691" s="4">
        <v>6241.666666666667</v>
      </c>
    </row>
    <row r="692" spans="1:6" x14ac:dyDescent="0.45">
      <c r="A692" t="s">
        <v>851</v>
      </c>
      <c r="B692" t="s">
        <v>21</v>
      </c>
      <c r="C692" s="3">
        <v>45873</v>
      </c>
      <c r="D692" t="s">
        <v>22</v>
      </c>
      <c r="E692" t="s">
        <v>8</v>
      </c>
      <c r="F692" s="4">
        <v>15291</v>
      </c>
    </row>
    <row r="693" spans="1:6" x14ac:dyDescent="0.45">
      <c r="A693" t="s">
        <v>852</v>
      </c>
      <c r="B693" t="s">
        <v>24</v>
      </c>
      <c r="C693" s="3">
        <v>65255</v>
      </c>
      <c r="D693" t="s">
        <v>22</v>
      </c>
      <c r="E693" t="s">
        <v>8</v>
      </c>
      <c r="F693" s="4">
        <v>16313.75</v>
      </c>
    </row>
    <row r="694" spans="1:6" x14ac:dyDescent="0.45">
      <c r="A694" t="s">
        <v>853</v>
      </c>
      <c r="B694" t="s">
        <v>26</v>
      </c>
      <c r="C694" s="3">
        <v>77841</v>
      </c>
      <c r="D694" t="s">
        <v>22</v>
      </c>
      <c r="E694" t="s">
        <v>8</v>
      </c>
      <c r="F694" s="4">
        <v>25947</v>
      </c>
    </row>
    <row r="695" spans="1:6" x14ac:dyDescent="0.45">
      <c r="A695" t="s">
        <v>862</v>
      </c>
      <c r="B695" t="s">
        <v>21</v>
      </c>
      <c r="C695" s="3">
        <v>80615</v>
      </c>
      <c r="D695" t="s">
        <v>22</v>
      </c>
      <c r="E695" t="s">
        <v>8</v>
      </c>
      <c r="F695" s="4">
        <v>20153.75</v>
      </c>
    </row>
    <row r="696" spans="1:6" x14ac:dyDescent="0.45">
      <c r="A696" t="s">
        <v>863</v>
      </c>
      <c r="B696" t="s">
        <v>24</v>
      </c>
      <c r="C696" s="3">
        <v>89747</v>
      </c>
      <c r="D696" t="s">
        <v>22</v>
      </c>
      <c r="E696" t="s">
        <v>8</v>
      </c>
      <c r="F696" s="4">
        <v>29915.666666666668</v>
      </c>
    </row>
    <row r="697" spans="1:6" x14ac:dyDescent="0.45">
      <c r="A697" t="s">
        <v>864</v>
      </c>
      <c r="B697" t="s">
        <v>26</v>
      </c>
      <c r="C697" s="3">
        <v>80812</v>
      </c>
      <c r="D697" t="s">
        <v>22</v>
      </c>
      <c r="E697" t="s">
        <v>8</v>
      </c>
      <c r="F697" s="4">
        <v>20203</v>
      </c>
    </row>
    <row r="698" spans="1:6" x14ac:dyDescent="0.45">
      <c r="A698" t="s">
        <v>874</v>
      </c>
      <c r="B698" t="s">
        <v>21</v>
      </c>
      <c r="C698" s="3">
        <v>34336</v>
      </c>
      <c r="D698" t="s">
        <v>22</v>
      </c>
      <c r="E698" t="s">
        <v>8</v>
      </c>
      <c r="F698" s="4">
        <v>8584</v>
      </c>
    </row>
    <row r="699" spans="1:6" x14ac:dyDescent="0.45">
      <c r="A699" t="s">
        <v>875</v>
      </c>
      <c r="B699" t="s">
        <v>24</v>
      </c>
      <c r="C699" s="3">
        <v>52353</v>
      </c>
      <c r="D699" t="s">
        <v>22</v>
      </c>
      <c r="E699" t="s">
        <v>8</v>
      </c>
      <c r="F699" s="4">
        <v>13088.25</v>
      </c>
    </row>
    <row r="700" spans="1:6" x14ac:dyDescent="0.45">
      <c r="A700" t="s">
        <v>876</v>
      </c>
      <c r="B700" t="s">
        <v>26</v>
      </c>
      <c r="C700" s="3">
        <v>65847</v>
      </c>
      <c r="D700" t="s">
        <v>22</v>
      </c>
      <c r="E700" t="s">
        <v>8</v>
      </c>
      <c r="F700" s="4">
        <v>21949</v>
      </c>
    </row>
    <row r="701" spans="1:6" x14ac:dyDescent="0.45">
      <c r="A701" t="s">
        <v>886</v>
      </c>
      <c r="B701" t="s">
        <v>21</v>
      </c>
      <c r="C701" s="3">
        <v>70489</v>
      </c>
      <c r="D701" t="s">
        <v>22</v>
      </c>
      <c r="E701" t="s">
        <v>8</v>
      </c>
      <c r="F701" s="4">
        <v>17622.25</v>
      </c>
    </row>
    <row r="702" spans="1:6" x14ac:dyDescent="0.45">
      <c r="A702" t="s">
        <v>887</v>
      </c>
      <c r="B702" t="s">
        <v>24</v>
      </c>
      <c r="C702" s="3">
        <v>26629</v>
      </c>
      <c r="D702" t="s">
        <v>22</v>
      </c>
      <c r="E702" t="s">
        <v>8</v>
      </c>
      <c r="F702" s="4">
        <v>6657.25</v>
      </c>
    </row>
    <row r="703" spans="1:6" x14ac:dyDescent="0.45">
      <c r="A703" t="s">
        <v>888</v>
      </c>
      <c r="B703" t="s">
        <v>26</v>
      </c>
      <c r="C703" s="3">
        <v>89883</v>
      </c>
      <c r="D703" t="s">
        <v>22</v>
      </c>
      <c r="E703" t="s">
        <v>8</v>
      </c>
      <c r="F703" s="4">
        <v>22470.75</v>
      </c>
    </row>
    <row r="704" spans="1:6" x14ac:dyDescent="0.45">
      <c r="A704" t="s">
        <v>898</v>
      </c>
      <c r="B704" t="s">
        <v>21</v>
      </c>
      <c r="C704" s="3">
        <v>18015</v>
      </c>
      <c r="D704" t="s">
        <v>22</v>
      </c>
      <c r="E704" t="s">
        <v>8</v>
      </c>
      <c r="F704" s="4">
        <v>4503.75</v>
      </c>
    </row>
    <row r="705" spans="1:6" x14ac:dyDescent="0.45">
      <c r="A705" t="s">
        <v>899</v>
      </c>
      <c r="B705" t="s">
        <v>24</v>
      </c>
      <c r="C705" s="3">
        <v>33131</v>
      </c>
      <c r="D705" t="s">
        <v>22</v>
      </c>
      <c r="E705" t="s">
        <v>8</v>
      </c>
      <c r="F705" s="4">
        <v>11043.666666666666</v>
      </c>
    </row>
    <row r="706" spans="1:6" x14ac:dyDescent="0.45">
      <c r="A706" t="s">
        <v>900</v>
      </c>
      <c r="B706" t="s">
        <v>26</v>
      </c>
      <c r="C706" s="3">
        <v>48289</v>
      </c>
      <c r="D706" t="s">
        <v>22</v>
      </c>
      <c r="E706" t="s">
        <v>8</v>
      </c>
      <c r="F706" s="4">
        <v>16096.333333333334</v>
      </c>
    </row>
    <row r="707" spans="1:6" x14ac:dyDescent="0.45">
      <c r="A707" t="s">
        <v>910</v>
      </c>
      <c r="B707" t="s">
        <v>21</v>
      </c>
      <c r="C707" s="3">
        <v>8997</v>
      </c>
      <c r="D707" t="s">
        <v>22</v>
      </c>
      <c r="E707" t="s">
        <v>8</v>
      </c>
      <c r="F707" s="4">
        <v>2999</v>
      </c>
    </row>
    <row r="708" spans="1:6" x14ac:dyDescent="0.45">
      <c r="A708" t="s">
        <v>911</v>
      </c>
      <c r="B708" t="s">
        <v>24</v>
      </c>
      <c r="C708" s="3">
        <v>14303</v>
      </c>
      <c r="D708" t="s">
        <v>22</v>
      </c>
      <c r="E708" t="s">
        <v>8</v>
      </c>
      <c r="F708" s="4">
        <v>4767.666666666667</v>
      </c>
    </row>
    <row r="709" spans="1:6" x14ac:dyDescent="0.45">
      <c r="A709" t="s">
        <v>912</v>
      </c>
      <c r="B709" t="s">
        <v>26</v>
      </c>
      <c r="C709" s="3">
        <v>64731</v>
      </c>
      <c r="D709" t="s">
        <v>22</v>
      </c>
      <c r="E709" t="s">
        <v>8</v>
      </c>
      <c r="F709" s="4">
        <v>21577</v>
      </c>
    </row>
    <row r="710" spans="1:6" x14ac:dyDescent="0.45">
      <c r="A710" t="s">
        <v>922</v>
      </c>
      <c r="B710" t="s">
        <v>21</v>
      </c>
      <c r="C710" s="3">
        <v>47297</v>
      </c>
      <c r="D710" t="s">
        <v>22</v>
      </c>
      <c r="E710" t="s">
        <v>8</v>
      </c>
      <c r="F710" s="4">
        <v>11824.25</v>
      </c>
    </row>
    <row r="711" spans="1:6" x14ac:dyDescent="0.45">
      <c r="A711" t="s">
        <v>471</v>
      </c>
      <c r="B711" t="s">
        <v>24</v>
      </c>
      <c r="C711" s="3">
        <v>58592</v>
      </c>
      <c r="D711" t="s">
        <v>22</v>
      </c>
      <c r="E711" t="s">
        <v>8</v>
      </c>
      <c r="F711" s="4">
        <v>14648</v>
      </c>
    </row>
    <row r="712" spans="1:6" x14ac:dyDescent="0.45">
      <c r="A712" t="s">
        <v>923</v>
      </c>
      <c r="B712" t="s">
        <v>26</v>
      </c>
      <c r="C712" s="3">
        <v>9674</v>
      </c>
      <c r="D712" t="s">
        <v>22</v>
      </c>
      <c r="E712" t="s">
        <v>8</v>
      </c>
      <c r="F712" s="4">
        <v>2418.5</v>
      </c>
    </row>
    <row r="713" spans="1:6" x14ac:dyDescent="0.45">
      <c r="A713" t="s">
        <v>933</v>
      </c>
      <c r="B713" t="s">
        <v>21</v>
      </c>
      <c r="C713" s="3">
        <v>89783</v>
      </c>
      <c r="D713" t="s">
        <v>22</v>
      </c>
      <c r="E713" t="s">
        <v>8</v>
      </c>
      <c r="F713" s="4">
        <v>29927.666666666668</v>
      </c>
    </row>
    <row r="714" spans="1:6" x14ac:dyDescent="0.45">
      <c r="A714" t="s">
        <v>934</v>
      </c>
      <c r="B714" t="s">
        <v>24</v>
      </c>
      <c r="C714" s="3">
        <v>82214</v>
      </c>
      <c r="D714" t="s">
        <v>22</v>
      </c>
      <c r="E714" t="s">
        <v>956</v>
      </c>
      <c r="F714" s="4">
        <v>20553.5</v>
      </c>
    </row>
    <row r="715" spans="1:6" x14ac:dyDescent="0.45">
      <c r="A715" t="s">
        <v>935</v>
      </c>
      <c r="B715" t="s">
        <v>26</v>
      </c>
      <c r="C715" s="3">
        <v>8887</v>
      </c>
      <c r="D715" t="s">
        <v>22</v>
      </c>
      <c r="E715" t="s">
        <v>8</v>
      </c>
      <c r="F715" s="4">
        <v>2221.75</v>
      </c>
    </row>
    <row r="716" spans="1:6" x14ac:dyDescent="0.45">
      <c r="A716" t="s">
        <v>945</v>
      </c>
      <c r="B716" t="s">
        <v>21</v>
      </c>
      <c r="C716" s="3">
        <v>57991</v>
      </c>
      <c r="D716" t="s">
        <v>22</v>
      </c>
      <c r="E716" t="s">
        <v>8</v>
      </c>
      <c r="F716" s="4">
        <v>19330.333333333332</v>
      </c>
    </row>
    <row r="717" spans="1:6" x14ac:dyDescent="0.45">
      <c r="A717" t="s">
        <v>946</v>
      </c>
      <c r="B717" t="s">
        <v>24</v>
      </c>
      <c r="C717" s="3">
        <v>15287</v>
      </c>
      <c r="D717" t="s">
        <v>22</v>
      </c>
      <c r="E717" t="s">
        <v>956</v>
      </c>
      <c r="F717" s="4">
        <v>3821.75</v>
      </c>
    </row>
    <row r="718" spans="1:6" x14ac:dyDescent="0.45">
      <c r="A718" t="s">
        <v>947</v>
      </c>
      <c r="B718" t="s">
        <v>26</v>
      </c>
      <c r="C718" s="3">
        <v>34882</v>
      </c>
      <c r="D718" t="s">
        <v>22</v>
      </c>
      <c r="E718" t="s">
        <v>8</v>
      </c>
      <c r="F718" s="4">
        <v>8720.5</v>
      </c>
    </row>
    <row r="719" spans="1:6" x14ac:dyDescent="0.45">
      <c r="A719" t="s">
        <v>27</v>
      </c>
      <c r="B719" t="s">
        <v>28</v>
      </c>
      <c r="C719" s="3">
        <v>39855</v>
      </c>
      <c r="D719" t="s">
        <v>29</v>
      </c>
      <c r="E719" t="s">
        <v>956</v>
      </c>
      <c r="F719" s="4">
        <v>13285</v>
      </c>
    </row>
    <row r="720" spans="1:6" x14ac:dyDescent="0.45">
      <c r="A720" t="s">
        <v>30</v>
      </c>
      <c r="B720" t="s">
        <v>31</v>
      </c>
      <c r="C720" s="3">
        <v>21735</v>
      </c>
      <c r="D720" t="s">
        <v>29</v>
      </c>
      <c r="E720" t="s">
        <v>8</v>
      </c>
      <c r="F720" s="4">
        <v>5433.75</v>
      </c>
    </row>
    <row r="721" spans="1:6" x14ac:dyDescent="0.45">
      <c r="A721" t="s">
        <v>32</v>
      </c>
      <c r="B721" t="s">
        <v>33</v>
      </c>
      <c r="C721" s="3">
        <v>91370</v>
      </c>
      <c r="D721" t="s">
        <v>29</v>
      </c>
      <c r="E721" t="s">
        <v>956</v>
      </c>
      <c r="F721" s="4">
        <v>22842.5</v>
      </c>
    </row>
    <row r="722" spans="1:6" x14ac:dyDescent="0.45">
      <c r="A722" t="s">
        <v>43</v>
      </c>
      <c r="B722" t="s">
        <v>28</v>
      </c>
      <c r="C722" s="3">
        <v>66260</v>
      </c>
      <c r="D722" t="s">
        <v>29</v>
      </c>
      <c r="E722" t="s">
        <v>956</v>
      </c>
      <c r="F722" s="4">
        <v>22086.666666666668</v>
      </c>
    </row>
    <row r="723" spans="1:6" x14ac:dyDescent="0.45">
      <c r="A723" t="s">
        <v>44</v>
      </c>
      <c r="B723" t="s">
        <v>31</v>
      </c>
      <c r="C723" s="3">
        <v>12193</v>
      </c>
      <c r="D723" t="s">
        <v>29</v>
      </c>
      <c r="E723" t="s">
        <v>8</v>
      </c>
      <c r="F723" s="4">
        <v>4064.3333333333335</v>
      </c>
    </row>
    <row r="724" spans="1:6" x14ac:dyDescent="0.45">
      <c r="A724" t="s">
        <v>45</v>
      </c>
      <c r="B724" t="s">
        <v>33</v>
      </c>
      <c r="C724" s="3">
        <v>51576</v>
      </c>
      <c r="D724" t="s">
        <v>29</v>
      </c>
      <c r="E724" t="s">
        <v>8</v>
      </c>
      <c r="F724" s="4">
        <v>12894</v>
      </c>
    </row>
    <row r="725" spans="1:6" x14ac:dyDescent="0.45">
      <c r="A725" t="s">
        <v>55</v>
      </c>
      <c r="B725" t="s">
        <v>28</v>
      </c>
      <c r="C725" s="3">
        <v>48063</v>
      </c>
      <c r="D725" t="s">
        <v>29</v>
      </c>
      <c r="E725" t="s">
        <v>956</v>
      </c>
      <c r="F725" s="4">
        <v>12015.75</v>
      </c>
    </row>
    <row r="726" spans="1:6" x14ac:dyDescent="0.45">
      <c r="A726" t="s">
        <v>56</v>
      </c>
      <c r="B726" t="s">
        <v>31</v>
      </c>
      <c r="C726" s="3">
        <v>79209</v>
      </c>
      <c r="D726" t="s">
        <v>29</v>
      </c>
      <c r="E726" t="s">
        <v>8</v>
      </c>
      <c r="F726" s="4">
        <v>19802.25</v>
      </c>
    </row>
    <row r="727" spans="1:6" x14ac:dyDescent="0.45">
      <c r="A727" t="s">
        <v>57</v>
      </c>
      <c r="B727" t="s">
        <v>33</v>
      </c>
      <c r="C727" s="3">
        <v>40782</v>
      </c>
      <c r="D727" t="s">
        <v>29</v>
      </c>
      <c r="E727" t="s">
        <v>8</v>
      </c>
      <c r="F727" s="4">
        <v>10195.5</v>
      </c>
    </row>
    <row r="728" spans="1:6" x14ac:dyDescent="0.45">
      <c r="A728" t="s">
        <v>67</v>
      </c>
      <c r="B728" t="s">
        <v>28</v>
      </c>
      <c r="C728" s="3">
        <v>76850</v>
      </c>
      <c r="D728" t="s">
        <v>29</v>
      </c>
      <c r="E728" t="s">
        <v>956</v>
      </c>
      <c r="F728" s="4">
        <v>25616.666666666668</v>
      </c>
    </row>
    <row r="729" spans="1:6" x14ac:dyDescent="0.45">
      <c r="A729" t="s">
        <v>68</v>
      </c>
      <c r="B729" t="s">
        <v>31</v>
      </c>
      <c r="C729" s="3">
        <v>65583</v>
      </c>
      <c r="D729" t="s">
        <v>29</v>
      </c>
      <c r="E729" t="s">
        <v>956</v>
      </c>
      <c r="F729" s="4">
        <v>21861</v>
      </c>
    </row>
    <row r="730" spans="1:6" x14ac:dyDescent="0.45">
      <c r="A730" t="s">
        <v>69</v>
      </c>
      <c r="B730" t="s">
        <v>33</v>
      </c>
      <c r="C730" s="3">
        <v>7871</v>
      </c>
      <c r="D730" t="s">
        <v>29</v>
      </c>
      <c r="E730" t="s">
        <v>8</v>
      </c>
      <c r="F730" s="4">
        <v>1967.75</v>
      </c>
    </row>
    <row r="731" spans="1:6" x14ac:dyDescent="0.45">
      <c r="A731" t="s">
        <v>79</v>
      </c>
      <c r="B731" t="s">
        <v>28</v>
      </c>
      <c r="C731" s="3">
        <v>71741</v>
      </c>
      <c r="D731" t="s">
        <v>29</v>
      </c>
      <c r="E731" t="s">
        <v>956</v>
      </c>
      <c r="F731" s="4">
        <v>23913.666666666668</v>
      </c>
    </row>
    <row r="732" spans="1:6" x14ac:dyDescent="0.45">
      <c r="A732" t="s">
        <v>80</v>
      </c>
      <c r="B732" t="s">
        <v>31</v>
      </c>
      <c r="C732" s="3">
        <v>91221</v>
      </c>
      <c r="D732" t="s">
        <v>29</v>
      </c>
      <c r="E732" t="s">
        <v>956</v>
      </c>
      <c r="F732" s="4">
        <v>22805.25</v>
      </c>
    </row>
    <row r="733" spans="1:6" x14ac:dyDescent="0.45">
      <c r="A733" t="s">
        <v>81</v>
      </c>
      <c r="B733" t="s">
        <v>33</v>
      </c>
      <c r="C733" s="3">
        <v>39848</v>
      </c>
      <c r="D733" t="s">
        <v>29</v>
      </c>
      <c r="E733" t="s">
        <v>8</v>
      </c>
      <c r="F733" s="4">
        <v>13282.666666666666</v>
      </c>
    </row>
    <row r="734" spans="1:6" x14ac:dyDescent="0.45">
      <c r="A734" t="s">
        <v>91</v>
      </c>
      <c r="B734" t="s">
        <v>28</v>
      </c>
      <c r="C734" s="3">
        <v>66477</v>
      </c>
      <c r="D734" t="s">
        <v>29</v>
      </c>
      <c r="E734" t="s">
        <v>956</v>
      </c>
      <c r="F734" s="4">
        <v>16619.25</v>
      </c>
    </row>
    <row r="735" spans="1:6" x14ac:dyDescent="0.45">
      <c r="A735" t="s">
        <v>92</v>
      </c>
      <c r="B735" t="s">
        <v>31</v>
      </c>
      <c r="C735" s="3">
        <v>5488</v>
      </c>
      <c r="D735" t="s">
        <v>29</v>
      </c>
      <c r="E735" t="s">
        <v>956</v>
      </c>
      <c r="F735" s="4">
        <v>1829.3333333333333</v>
      </c>
    </row>
    <row r="736" spans="1:6" x14ac:dyDescent="0.45">
      <c r="A736" t="s">
        <v>93</v>
      </c>
      <c r="B736" t="s">
        <v>33</v>
      </c>
      <c r="C736" s="3">
        <v>73080</v>
      </c>
      <c r="D736" t="s">
        <v>29</v>
      </c>
      <c r="E736" t="s">
        <v>8</v>
      </c>
      <c r="F736" s="4">
        <v>24360</v>
      </c>
    </row>
    <row r="737" spans="1:6" x14ac:dyDescent="0.45">
      <c r="A737" t="s">
        <v>103</v>
      </c>
      <c r="B737" t="s">
        <v>28</v>
      </c>
      <c r="C737" s="3">
        <v>65355</v>
      </c>
      <c r="D737" t="s">
        <v>29</v>
      </c>
      <c r="E737" t="s">
        <v>956</v>
      </c>
      <c r="F737" s="4">
        <v>16338.75</v>
      </c>
    </row>
    <row r="738" spans="1:6" x14ac:dyDescent="0.45">
      <c r="A738" t="s">
        <v>104</v>
      </c>
      <c r="B738" t="s">
        <v>31</v>
      </c>
      <c r="C738" s="3">
        <v>40798</v>
      </c>
      <c r="D738" t="s">
        <v>29</v>
      </c>
      <c r="E738" t="s">
        <v>956</v>
      </c>
      <c r="F738" s="4">
        <v>10199.5</v>
      </c>
    </row>
    <row r="739" spans="1:6" x14ac:dyDescent="0.45">
      <c r="A739" t="s">
        <v>105</v>
      </c>
      <c r="B739" t="s">
        <v>33</v>
      </c>
      <c r="C739" s="3">
        <v>46432</v>
      </c>
      <c r="D739" t="s">
        <v>29</v>
      </c>
      <c r="E739" t="s">
        <v>8</v>
      </c>
      <c r="F739" s="4">
        <v>15477.333333333334</v>
      </c>
    </row>
    <row r="740" spans="1:6" x14ac:dyDescent="0.45">
      <c r="A740" t="s">
        <v>115</v>
      </c>
      <c r="B740" t="s">
        <v>28</v>
      </c>
      <c r="C740" s="3">
        <v>47882</v>
      </c>
      <c r="D740" t="s">
        <v>29</v>
      </c>
      <c r="E740" t="s">
        <v>956</v>
      </c>
      <c r="F740" s="4">
        <v>15960.666666666666</v>
      </c>
    </row>
    <row r="741" spans="1:6" x14ac:dyDescent="0.45">
      <c r="A741" t="s">
        <v>116</v>
      </c>
      <c r="B741" t="s">
        <v>31</v>
      </c>
      <c r="C741" s="3">
        <v>9868</v>
      </c>
      <c r="D741" t="s">
        <v>29</v>
      </c>
      <c r="E741" t="s">
        <v>956</v>
      </c>
      <c r="F741" s="4">
        <v>3289.3333333333335</v>
      </c>
    </row>
    <row r="742" spans="1:6" x14ac:dyDescent="0.45">
      <c r="A742" t="s">
        <v>117</v>
      </c>
      <c r="B742" t="s">
        <v>33</v>
      </c>
      <c r="C742" s="3">
        <v>27477</v>
      </c>
      <c r="D742" t="s">
        <v>29</v>
      </c>
      <c r="E742" t="s">
        <v>8</v>
      </c>
      <c r="F742" s="4">
        <v>9159</v>
      </c>
    </row>
    <row r="743" spans="1:6" x14ac:dyDescent="0.45">
      <c r="A743" t="s">
        <v>127</v>
      </c>
      <c r="B743" t="s">
        <v>28</v>
      </c>
      <c r="C743" s="3">
        <v>23342</v>
      </c>
      <c r="D743" t="s">
        <v>29</v>
      </c>
      <c r="E743" t="s">
        <v>956</v>
      </c>
      <c r="F743" s="4">
        <v>5835.5</v>
      </c>
    </row>
    <row r="744" spans="1:6" x14ac:dyDescent="0.45">
      <c r="A744" t="s">
        <v>128</v>
      </c>
      <c r="B744" t="s">
        <v>31</v>
      </c>
      <c r="C744" s="3">
        <v>88619</v>
      </c>
      <c r="D744" t="s">
        <v>29</v>
      </c>
      <c r="E744" t="s">
        <v>956</v>
      </c>
      <c r="F744" s="4">
        <v>29539.666666666668</v>
      </c>
    </row>
    <row r="745" spans="1:6" x14ac:dyDescent="0.45">
      <c r="A745" t="s">
        <v>129</v>
      </c>
      <c r="B745" t="s">
        <v>33</v>
      </c>
      <c r="C745" s="3">
        <v>83359</v>
      </c>
      <c r="D745" t="s">
        <v>29</v>
      </c>
      <c r="E745" t="s">
        <v>8</v>
      </c>
      <c r="F745" s="4">
        <v>27786.333333333332</v>
      </c>
    </row>
    <row r="746" spans="1:6" x14ac:dyDescent="0.45">
      <c r="A746" t="s">
        <v>139</v>
      </c>
      <c r="B746" t="s">
        <v>28</v>
      </c>
      <c r="C746" s="3">
        <v>43413</v>
      </c>
      <c r="D746" t="s">
        <v>29</v>
      </c>
      <c r="E746" t="s">
        <v>956</v>
      </c>
      <c r="F746" s="4">
        <v>10853.25</v>
      </c>
    </row>
    <row r="747" spans="1:6" x14ac:dyDescent="0.45">
      <c r="A747" t="s">
        <v>140</v>
      </c>
      <c r="B747" t="s">
        <v>31</v>
      </c>
      <c r="C747" s="3">
        <v>91667</v>
      </c>
      <c r="D747" t="s">
        <v>29</v>
      </c>
      <c r="E747" t="s">
        <v>956</v>
      </c>
      <c r="F747" s="4">
        <v>22916.75</v>
      </c>
    </row>
    <row r="748" spans="1:6" x14ac:dyDescent="0.45">
      <c r="A748" t="s">
        <v>141</v>
      </c>
      <c r="B748" t="s">
        <v>33</v>
      </c>
      <c r="C748" s="3">
        <v>25826</v>
      </c>
      <c r="D748" t="s">
        <v>29</v>
      </c>
      <c r="E748" t="s">
        <v>8</v>
      </c>
      <c r="F748" s="4">
        <v>8608.6666666666661</v>
      </c>
    </row>
    <row r="749" spans="1:6" x14ac:dyDescent="0.45">
      <c r="A749" t="s">
        <v>151</v>
      </c>
      <c r="B749" t="s">
        <v>28</v>
      </c>
      <c r="C749" s="3">
        <v>74206</v>
      </c>
      <c r="D749" t="s">
        <v>29</v>
      </c>
      <c r="E749" t="s">
        <v>956</v>
      </c>
      <c r="F749" s="4">
        <v>18551.5</v>
      </c>
    </row>
    <row r="750" spans="1:6" x14ac:dyDescent="0.45">
      <c r="A750" t="s">
        <v>152</v>
      </c>
      <c r="B750" t="s">
        <v>31</v>
      </c>
      <c r="C750" s="3">
        <v>38117</v>
      </c>
      <c r="D750" t="s">
        <v>29</v>
      </c>
      <c r="E750" t="s">
        <v>956</v>
      </c>
      <c r="F750" s="4">
        <v>9529.25</v>
      </c>
    </row>
    <row r="751" spans="1:6" x14ac:dyDescent="0.45">
      <c r="A751" t="s">
        <v>153</v>
      </c>
      <c r="B751" t="s">
        <v>33</v>
      </c>
      <c r="C751" s="3">
        <v>72233</v>
      </c>
      <c r="D751" t="s">
        <v>29</v>
      </c>
      <c r="E751" t="s">
        <v>8</v>
      </c>
      <c r="F751" s="4">
        <v>18058.25</v>
      </c>
    </row>
    <row r="752" spans="1:6" x14ac:dyDescent="0.45">
      <c r="A752" t="s">
        <v>163</v>
      </c>
      <c r="B752" t="s">
        <v>28</v>
      </c>
      <c r="C752" s="3">
        <v>45734</v>
      </c>
      <c r="D752" t="s">
        <v>29</v>
      </c>
      <c r="E752" t="s">
        <v>956</v>
      </c>
      <c r="F752" s="4">
        <v>15244.666666666666</v>
      </c>
    </row>
    <row r="753" spans="1:6" x14ac:dyDescent="0.45">
      <c r="A753" t="s">
        <v>164</v>
      </c>
      <c r="B753" t="s">
        <v>31</v>
      </c>
      <c r="C753" s="3">
        <v>85125</v>
      </c>
      <c r="D753" t="s">
        <v>29</v>
      </c>
      <c r="E753" t="s">
        <v>956</v>
      </c>
      <c r="F753" s="4">
        <v>28375</v>
      </c>
    </row>
    <row r="754" spans="1:6" x14ac:dyDescent="0.45">
      <c r="A754" t="s">
        <v>165</v>
      </c>
      <c r="B754" t="s">
        <v>33</v>
      </c>
      <c r="C754" s="3">
        <v>36674</v>
      </c>
      <c r="D754" t="s">
        <v>29</v>
      </c>
      <c r="E754" t="s">
        <v>8</v>
      </c>
      <c r="F754" s="4">
        <v>12224.666666666666</v>
      </c>
    </row>
    <row r="755" spans="1:6" x14ac:dyDescent="0.45">
      <c r="A755" t="s">
        <v>175</v>
      </c>
      <c r="B755" t="s">
        <v>28</v>
      </c>
      <c r="C755" s="3">
        <v>13115</v>
      </c>
      <c r="D755" t="s">
        <v>29</v>
      </c>
      <c r="E755" t="s">
        <v>956</v>
      </c>
      <c r="F755" s="4">
        <v>3278.75</v>
      </c>
    </row>
    <row r="756" spans="1:6" x14ac:dyDescent="0.45">
      <c r="A756" t="s">
        <v>176</v>
      </c>
      <c r="B756" t="s">
        <v>31</v>
      </c>
      <c r="C756" s="3">
        <v>55611</v>
      </c>
      <c r="D756" t="s">
        <v>29</v>
      </c>
      <c r="E756" t="s">
        <v>956</v>
      </c>
      <c r="F756" s="4">
        <v>18537</v>
      </c>
    </row>
    <row r="757" spans="1:6" x14ac:dyDescent="0.45">
      <c r="A757" t="s">
        <v>177</v>
      </c>
      <c r="B757" t="s">
        <v>33</v>
      </c>
      <c r="C757" s="3">
        <v>7862</v>
      </c>
      <c r="D757" t="s">
        <v>29</v>
      </c>
      <c r="E757" t="s">
        <v>8</v>
      </c>
      <c r="F757" s="4">
        <v>2620.6666666666665</v>
      </c>
    </row>
    <row r="758" spans="1:6" x14ac:dyDescent="0.45">
      <c r="A758" t="s">
        <v>187</v>
      </c>
      <c r="B758" t="s">
        <v>28</v>
      </c>
      <c r="C758" s="3">
        <v>53946</v>
      </c>
      <c r="D758" t="s">
        <v>29</v>
      </c>
      <c r="E758" t="s">
        <v>956</v>
      </c>
      <c r="F758" s="4">
        <v>17982</v>
      </c>
    </row>
    <row r="759" spans="1:6" x14ac:dyDescent="0.45">
      <c r="A759" t="s">
        <v>188</v>
      </c>
      <c r="B759" t="s">
        <v>31</v>
      </c>
      <c r="C759" s="3">
        <v>25911</v>
      </c>
      <c r="D759" t="s">
        <v>29</v>
      </c>
      <c r="E759" t="s">
        <v>956</v>
      </c>
      <c r="F759" s="4">
        <v>8637</v>
      </c>
    </row>
    <row r="760" spans="1:6" x14ac:dyDescent="0.45">
      <c r="A760" t="s">
        <v>189</v>
      </c>
      <c r="B760" t="s">
        <v>33</v>
      </c>
      <c r="C760" s="3">
        <v>5156</v>
      </c>
      <c r="D760" t="s">
        <v>29</v>
      </c>
      <c r="E760" t="s">
        <v>8</v>
      </c>
      <c r="F760" s="4">
        <v>1718.6666666666667</v>
      </c>
    </row>
    <row r="761" spans="1:6" x14ac:dyDescent="0.45">
      <c r="A761" t="s">
        <v>199</v>
      </c>
      <c r="B761" t="s">
        <v>28</v>
      </c>
      <c r="C761" s="3">
        <v>76687</v>
      </c>
      <c r="D761" t="s">
        <v>29</v>
      </c>
      <c r="E761" t="s">
        <v>956</v>
      </c>
      <c r="F761" s="4">
        <v>25562.333333333332</v>
      </c>
    </row>
    <row r="762" spans="1:6" x14ac:dyDescent="0.45">
      <c r="A762" t="s">
        <v>200</v>
      </c>
      <c r="B762" t="s">
        <v>31</v>
      </c>
      <c r="C762" s="3">
        <v>10804</v>
      </c>
      <c r="D762" t="s">
        <v>29</v>
      </c>
      <c r="E762" t="s">
        <v>956</v>
      </c>
      <c r="F762" s="4">
        <v>3601.3333333333335</v>
      </c>
    </row>
    <row r="763" spans="1:6" x14ac:dyDescent="0.45">
      <c r="A763" t="s">
        <v>201</v>
      </c>
      <c r="B763" t="s">
        <v>33</v>
      </c>
      <c r="C763" s="3">
        <v>20918</v>
      </c>
      <c r="D763" t="s">
        <v>29</v>
      </c>
      <c r="E763" t="s">
        <v>8</v>
      </c>
      <c r="F763" s="4">
        <v>6972.666666666667</v>
      </c>
    </row>
    <row r="764" spans="1:6" x14ac:dyDescent="0.45">
      <c r="A764" t="s">
        <v>210</v>
      </c>
      <c r="B764" t="s">
        <v>28</v>
      </c>
      <c r="C764" s="3">
        <v>76890</v>
      </c>
      <c r="D764" t="s">
        <v>29</v>
      </c>
      <c r="E764" t="s">
        <v>956</v>
      </c>
      <c r="F764" s="4">
        <v>19222.5</v>
      </c>
    </row>
    <row r="765" spans="1:6" x14ac:dyDescent="0.45">
      <c r="A765" t="s">
        <v>211</v>
      </c>
      <c r="B765" t="s">
        <v>31</v>
      </c>
      <c r="C765" s="3">
        <v>49359</v>
      </c>
      <c r="D765" t="s">
        <v>29</v>
      </c>
      <c r="E765" t="s">
        <v>956</v>
      </c>
      <c r="F765" s="4">
        <v>16453</v>
      </c>
    </row>
    <row r="766" spans="1:6" x14ac:dyDescent="0.45">
      <c r="A766" t="s">
        <v>212</v>
      </c>
      <c r="B766" t="s">
        <v>33</v>
      </c>
      <c r="C766" s="3">
        <v>35636</v>
      </c>
      <c r="D766" t="s">
        <v>29</v>
      </c>
      <c r="E766" t="s">
        <v>8</v>
      </c>
      <c r="F766" s="4">
        <v>11878.666666666666</v>
      </c>
    </row>
    <row r="767" spans="1:6" x14ac:dyDescent="0.45">
      <c r="A767" t="s">
        <v>222</v>
      </c>
      <c r="B767" t="s">
        <v>28</v>
      </c>
      <c r="C767" s="3">
        <v>65820</v>
      </c>
      <c r="D767" t="s">
        <v>29</v>
      </c>
      <c r="E767" t="s">
        <v>956</v>
      </c>
      <c r="F767" s="4">
        <v>21940</v>
      </c>
    </row>
    <row r="768" spans="1:6" x14ac:dyDescent="0.45">
      <c r="A768" t="s">
        <v>223</v>
      </c>
      <c r="B768" t="s">
        <v>31</v>
      </c>
      <c r="C768" s="3">
        <v>68899</v>
      </c>
      <c r="D768" t="s">
        <v>29</v>
      </c>
      <c r="E768" t="s">
        <v>956</v>
      </c>
      <c r="F768" s="4">
        <v>17224.75</v>
      </c>
    </row>
    <row r="769" spans="1:6" x14ac:dyDescent="0.45">
      <c r="A769" t="s">
        <v>224</v>
      </c>
      <c r="B769" t="s">
        <v>33</v>
      </c>
      <c r="C769" s="3">
        <v>73118</v>
      </c>
      <c r="D769" t="s">
        <v>29</v>
      </c>
      <c r="E769" t="s">
        <v>8</v>
      </c>
      <c r="F769" s="4">
        <v>24372.666666666668</v>
      </c>
    </row>
    <row r="770" spans="1:6" x14ac:dyDescent="0.45">
      <c r="A770" t="s">
        <v>234</v>
      </c>
      <c r="B770" t="s">
        <v>28</v>
      </c>
      <c r="C770" s="3">
        <v>17265</v>
      </c>
      <c r="D770" t="s">
        <v>29</v>
      </c>
      <c r="E770" t="s">
        <v>956</v>
      </c>
      <c r="F770" s="4">
        <v>5755</v>
      </c>
    </row>
    <row r="771" spans="1:6" x14ac:dyDescent="0.45">
      <c r="A771" t="s">
        <v>235</v>
      </c>
      <c r="B771" t="s">
        <v>31</v>
      </c>
      <c r="C771" s="3">
        <v>89160</v>
      </c>
      <c r="D771" t="s">
        <v>29</v>
      </c>
      <c r="E771" t="s">
        <v>956</v>
      </c>
      <c r="F771" s="4">
        <v>29720</v>
      </c>
    </row>
    <row r="772" spans="1:6" x14ac:dyDescent="0.45">
      <c r="A772" t="s">
        <v>236</v>
      </c>
      <c r="B772" t="s">
        <v>33</v>
      </c>
      <c r="C772" s="3">
        <v>87215</v>
      </c>
      <c r="D772" t="s">
        <v>29</v>
      </c>
      <c r="E772" t="s">
        <v>8</v>
      </c>
      <c r="F772" s="4">
        <v>29071.666666666668</v>
      </c>
    </row>
    <row r="773" spans="1:6" x14ac:dyDescent="0.45">
      <c r="A773" t="s">
        <v>246</v>
      </c>
      <c r="B773" t="s">
        <v>28</v>
      </c>
      <c r="C773" s="3">
        <v>62370</v>
      </c>
      <c r="D773" t="s">
        <v>29</v>
      </c>
      <c r="E773" t="s">
        <v>956</v>
      </c>
      <c r="F773" s="4">
        <v>20790</v>
      </c>
    </row>
    <row r="774" spans="1:6" x14ac:dyDescent="0.45">
      <c r="A774" t="s">
        <v>247</v>
      </c>
      <c r="B774" t="s">
        <v>31</v>
      </c>
      <c r="C774" s="3">
        <v>30764</v>
      </c>
      <c r="D774" t="s">
        <v>29</v>
      </c>
      <c r="E774" t="s">
        <v>956</v>
      </c>
      <c r="F774" s="4">
        <v>10254.666666666666</v>
      </c>
    </row>
    <row r="775" spans="1:6" x14ac:dyDescent="0.45">
      <c r="A775" t="s">
        <v>248</v>
      </c>
      <c r="B775" t="s">
        <v>33</v>
      </c>
      <c r="C775" s="3">
        <v>12470</v>
      </c>
      <c r="D775" t="s">
        <v>29</v>
      </c>
      <c r="E775" t="s">
        <v>8</v>
      </c>
      <c r="F775" s="4">
        <v>3117.5</v>
      </c>
    </row>
    <row r="776" spans="1:6" x14ac:dyDescent="0.45">
      <c r="A776" t="s">
        <v>258</v>
      </c>
      <c r="B776" t="s">
        <v>28</v>
      </c>
      <c r="C776" s="3">
        <v>71242</v>
      </c>
      <c r="D776" t="s">
        <v>29</v>
      </c>
      <c r="E776" t="s">
        <v>956</v>
      </c>
      <c r="F776" s="4">
        <v>17810.5</v>
      </c>
    </row>
    <row r="777" spans="1:6" x14ac:dyDescent="0.45">
      <c r="A777" t="s">
        <v>259</v>
      </c>
      <c r="B777" t="s">
        <v>31</v>
      </c>
      <c r="C777" s="3">
        <v>30297</v>
      </c>
      <c r="D777" t="s">
        <v>29</v>
      </c>
      <c r="E777" t="s">
        <v>956</v>
      </c>
      <c r="F777" s="4">
        <v>7574.25</v>
      </c>
    </row>
    <row r="778" spans="1:6" x14ac:dyDescent="0.45">
      <c r="A778" t="s">
        <v>260</v>
      </c>
      <c r="B778" t="s">
        <v>33</v>
      </c>
      <c r="C778" s="3">
        <v>7958</v>
      </c>
      <c r="D778" t="s">
        <v>29</v>
      </c>
      <c r="E778" t="s">
        <v>8</v>
      </c>
      <c r="F778" s="4">
        <v>1989.5</v>
      </c>
    </row>
    <row r="779" spans="1:6" x14ac:dyDescent="0.45">
      <c r="A779" t="s">
        <v>269</v>
      </c>
      <c r="B779" t="s">
        <v>28</v>
      </c>
      <c r="C779" s="3">
        <v>64018</v>
      </c>
      <c r="D779" t="s">
        <v>29</v>
      </c>
      <c r="E779" t="s">
        <v>956</v>
      </c>
      <c r="F779" s="4">
        <v>21339.333333333332</v>
      </c>
    </row>
    <row r="780" spans="1:6" x14ac:dyDescent="0.45">
      <c r="A780" t="s">
        <v>270</v>
      </c>
      <c r="B780" t="s">
        <v>31</v>
      </c>
      <c r="C780" s="3">
        <v>8703</v>
      </c>
      <c r="D780" t="s">
        <v>29</v>
      </c>
      <c r="E780" t="s">
        <v>956</v>
      </c>
      <c r="F780" s="4">
        <v>2901</v>
      </c>
    </row>
    <row r="781" spans="1:6" x14ac:dyDescent="0.45">
      <c r="A781" t="s">
        <v>271</v>
      </c>
      <c r="B781" t="s">
        <v>33</v>
      </c>
      <c r="C781" s="3">
        <v>38766</v>
      </c>
      <c r="D781" t="s">
        <v>29</v>
      </c>
      <c r="E781" t="s">
        <v>8</v>
      </c>
      <c r="F781" s="4">
        <v>9691.5</v>
      </c>
    </row>
    <row r="782" spans="1:6" x14ac:dyDescent="0.45">
      <c r="A782" t="s">
        <v>281</v>
      </c>
      <c r="B782" t="s">
        <v>28</v>
      </c>
      <c r="C782" s="3">
        <v>27666</v>
      </c>
      <c r="D782" t="s">
        <v>29</v>
      </c>
      <c r="E782" t="s">
        <v>956</v>
      </c>
      <c r="F782" s="4">
        <v>6916.5</v>
      </c>
    </row>
    <row r="783" spans="1:6" x14ac:dyDescent="0.45">
      <c r="A783" t="s">
        <v>282</v>
      </c>
      <c r="B783" t="s">
        <v>31</v>
      </c>
      <c r="C783" s="3">
        <v>30480</v>
      </c>
      <c r="D783" t="s">
        <v>29</v>
      </c>
      <c r="E783" t="s">
        <v>956</v>
      </c>
      <c r="F783" s="4">
        <v>10160</v>
      </c>
    </row>
    <row r="784" spans="1:6" x14ac:dyDescent="0.45">
      <c r="A784" t="s">
        <v>283</v>
      </c>
      <c r="B784" t="s">
        <v>33</v>
      </c>
      <c r="C784" s="3">
        <v>56364</v>
      </c>
      <c r="D784" t="s">
        <v>29</v>
      </c>
      <c r="E784" t="s">
        <v>8</v>
      </c>
      <c r="F784" s="4">
        <v>14091</v>
      </c>
    </row>
    <row r="785" spans="1:6" x14ac:dyDescent="0.45">
      <c r="A785" t="s">
        <v>293</v>
      </c>
      <c r="B785" t="s">
        <v>28</v>
      </c>
      <c r="C785" s="3">
        <v>78823</v>
      </c>
      <c r="D785" t="s">
        <v>29</v>
      </c>
      <c r="E785" t="s">
        <v>956</v>
      </c>
      <c r="F785" s="4">
        <v>19705.75</v>
      </c>
    </row>
    <row r="786" spans="1:6" x14ac:dyDescent="0.45">
      <c r="A786" t="s">
        <v>294</v>
      </c>
      <c r="B786" t="s">
        <v>31</v>
      </c>
      <c r="C786" s="3">
        <v>65366</v>
      </c>
      <c r="D786" t="s">
        <v>29</v>
      </c>
      <c r="E786" t="s">
        <v>956</v>
      </c>
      <c r="F786" s="4">
        <v>16341.5</v>
      </c>
    </row>
    <row r="787" spans="1:6" x14ac:dyDescent="0.45">
      <c r="A787" t="s">
        <v>295</v>
      </c>
      <c r="B787" t="s">
        <v>33</v>
      </c>
      <c r="C787" s="3">
        <v>78158</v>
      </c>
      <c r="D787" t="s">
        <v>29</v>
      </c>
      <c r="E787" t="s">
        <v>8</v>
      </c>
      <c r="F787" s="4">
        <v>26052.666666666668</v>
      </c>
    </row>
    <row r="788" spans="1:6" x14ac:dyDescent="0.45">
      <c r="A788" t="s">
        <v>305</v>
      </c>
      <c r="B788" t="s">
        <v>28</v>
      </c>
      <c r="C788" s="3">
        <v>68068</v>
      </c>
      <c r="D788" t="s">
        <v>29</v>
      </c>
      <c r="E788" t="s">
        <v>956</v>
      </c>
      <c r="F788" s="4">
        <v>17017</v>
      </c>
    </row>
    <row r="789" spans="1:6" x14ac:dyDescent="0.45">
      <c r="A789" t="s">
        <v>306</v>
      </c>
      <c r="B789" t="s">
        <v>31</v>
      </c>
      <c r="C789" s="3">
        <v>46947</v>
      </c>
      <c r="D789" t="s">
        <v>29</v>
      </c>
      <c r="E789" t="s">
        <v>956</v>
      </c>
      <c r="F789" s="4">
        <v>15649</v>
      </c>
    </row>
    <row r="790" spans="1:6" x14ac:dyDescent="0.45">
      <c r="A790" t="s">
        <v>307</v>
      </c>
      <c r="B790" t="s">
        <v>33</v>
      </c>
      <c r="C790" s="3">
        <v>70220</v>
      </c>
      <c r="D790" t="s">
        <v>29</v>
      </c>
      <c r="E790" t="s">
        <v>8</v>
      </c>
      <c r="F790" s="4">
        <v>23406.666666666668</v>
      </c>
    </row>
    <row r="791" spans="1:6" x14ac:dyDescent="0.45">
      <c r="A791" t="s">
        <v>317</v>
      </c>
      <c r="B791" t="s">
        <v>28</v>
      </c>
      <c r="C791" s="3">
        <v>57725</v>
      </c>
      <c r="D791" t="s">
        <v>29</v>
      </c>
      <c r="E791" t="s">
        <v>8</v>
      </c>
      <c r="F791" s="4">
        <v>14431.25</v>
      </c>
    </row>
    <row r="792" spans="1:6" x14ac:dyDescent="0.45">
      <c r="A792" t="s">
        <v>318</v>
      </c>
      <c r="B792" t="s">
        <v>31</v>
      </c>
      <c r="C792" s="3">
        <v>48639</v>
      </c>
      <c r="D792" t="s">
        <v>29</v>
      </c>
      <c r="E792" t="s">
        <v>956</v>
      </c>
      <c r="F792" s="4">
        <v>16213</v>
      </c>
    </row>
    <row r="793" spans="1:6" x14ac:dyDescent="0.45">
      <c r="A793" t="s">
        <v>319</v>
      </c>
      <c r="B793" t="s">
        <v>33</v>
      </c>
      <c r="C793" s="3">
        <v>83506</v>
      </c>
      <c r="D793" t="s">
        <v>29</v>
      </c>
      <c r="E793" t="s">
        <v>8</v>
      </c>
      <c r="F793" s="4">
        <v>20876.5</v>
      </c>
    </row>
    <row r="794" spans="1:6" x14ac:dyDescent="0.45">
      <c r="A794" t="s">
        <v>329</v>
      </c>
      <c r="B794" t="s">
        <v>28</v>
      </c>
      <c r="C794" s="3">
        <v>9464</v>
      </c>
      <c r="D794" t="s">
        <v>29</v>
      </c>
      <c r="E794" t="s">
        <v>8</v>
      </c>
      <c r="F794" s="4">
        <v>2366</v>
      </c>
    </row>
    <row r="795" spans="1:6" x14ac:dyDescent="0.45">
      <c r="A795" t="s">
        <v>330</v>
      </c>
      <c r="B795" t="s">
        <v>31</v>
      </c>
      <c r="C795" s="3">
        <v>74606</v>
      </c>
      <c r="D795" t="s">
        <v>29</v>
      </c>
      <c r="E795" t="s">
        <v>956</v>
      </c>
      <c r="F795" s="4">
        <v>24868.666666666668</v>
      </c>
    </row>
    <row r="796" spans="1:6" x14ac:dyDescent="0.45">
      <c r="A796" t="s">
        <v>331</v>
      </c>
      <c r="B796" t="s">
        <v>33</v>
      </c>
      <c r="C796" s="3">
        <v>9675</v>
      </c>
      <c r="D796" t="s">
        <v>29</v>
      </c>
      <c r="E796" t="s">
        <v>8</v>
      </c>
      <c r="F796" s="4">
        <v>3225</v>
      </c>
    </row>
    <row r="797" spans="1:6" x14ac:dyDescent="0.45">
      <c r="A797" t="s">
        <v>340</v>
      </c>
      <c r="B797" t="s">
        <v>28</v>
      </c>
      <c r="C797" s="3">
        <v>26576</v>
      </c>
      <c r="D797" t="s">
        <v>29</v>
      </c>
      <c r="E797" t="s">
        <v>8</v>
      </c>
      <c r="F797" s="4">
        <v>8858.6666666666661</v>
      </c>
    </row>
    <row r="798" spans="1:6" x14ac:dyDescent="0.45">
      <c r="A798" t="s">
        <v>341</v>
      </c>
      <c r="B798" t="s">
        <v>31</v>
      </c>
      <c r="C798" s="3">
        <v>90580</v>
      </c>
      <c r="D798" t="s">
        <v>29</v>
      </c>
      <c r="E798" t="s">
        <v>956</v>
      </c>
      <c r="F798" s="4">
        <v>22645</v>
      </c>
    </row>
    <row r="799" spans="1:6" x14ac:dyDescent="0.45">
      <c r="A799" t="s">
        <v>342</v>
      </c>
      <c r="B799" t="s">
        <v>33</v>
      </c>
      <c r="C799" s="3">
        <v>65234</v>
      </c>
      <c r="D799" t="s">
        <v>29</v>
      </c>
      <c r="E799" t="s">
        <v>8</v>
      </c>
      <c r="F799" s="4">
        <v>21744.666666666668</v>
      </c>
    </row>
    <row r="800" spans="1:6" x14ac:dyDescent="0.45">
      <c r="A800" t="s">
        <v>352</v>
      </c>
      <c r="B800" t="s">
        <v>28</v>
      </c>
      <c r="C800" s="3">
        <v>71854</v>
      </c>
      <c r="D800" t="s">
        <v>29</v>
      </c>
      <c r="E800" t="s">
        <v>8</v>
      </c>
      <c r="F800" s="4">
        <v>17963.5</v>
      </c>
    </row>
    <row r="801" spans="1:6" x14ac:dyDescent="0.45">
      <c r="A801" t="s">
        <v>353</v>
      </c>
      <c r="B801" t="s">
        <v>31</v>
      </c>
      <c r="C801" s="3">
        <v>88685</v>
      </c>
      <c r="D801" t="s">
        <v>29</v>
      </c>
      <c r="E801" t="s">
        <v>956</v>
      </c>
      <c r="F801" s="4">
        <v>22171.25</v>
      </c>
    </row>
    <row r="802" spans="1:6" x14ac:dyDescent="0.45">
      <c r="A802" t="s">
        <v>354</v>
      </c>
      <c r="B802" t="s">
        <v>33</v>
      </c>
      <c r="C802" s="3">
        <v>78379</v>
      </c>
      <c r="D802" t="s">
        <v>29</v>
      </c>
      <c r="E802" t="s">
        <v>8</v>
      </c>
      <c r="F802" s="4">
        <v>26126.333333333332</v>
      </c>
    </row>
    <row r="803" spans="1:6" x14ac:dyDescent="0.45">
      <c r="A803" t="s">
        <v>363</v>
      </c>
      <c r="B803" t="s">
        <v>28</v>
      </c>
      <c r="C803" s="3">
        <v>14479</v>
      </c>
      <c r="D803" t="s">
        <v>29</v>
      </c>
      <c r="E803" t="s">
        <v>8</v>
      </c>
      <c r="F803" s="4">
        <v>4826.333333333333</v>
      </c>
    </row>
    <row r="804" spans="1:6" x14ac:dyDescent="0.45">
      <c r="A804" t="s">
        <v>364</v>
      </c>
      <c r="B804" t="s">
        <v>31</v>
      </c>
      <c r="C804" s="3">
        <v>75297</v>
      </c>
      <c r="D804" t="s">
        <v>29</v>
      </c>
      <c r="E804" t="s">
        <v>956</v>
      </c>
      <c r="F804" s="4">
        <v>25099</v>
      </c>
    </row>
    <row r="805" spans="1:6" x14ac:dyDescent="0.45">
      <c r="A805" t="s">
        <v>365</v>
      </c>
      <c r="B805" t="s">
        <v>33</v>
      </c>
      <c r="C805" s="3">
        <v>77677</v>
      </c>
      <c r="D805" t="s">
        <v>29</v>
      </c>
      <c r="E805" t="s">
        <v>8</v>
      </c>
      <c r="F805" s="4">
        <v>25892.333333333332</v>
      </c>
    </row>
    <row r="806" spans="1:6" x14ac:dyDescent="0.45">
      <c r="A806" t="s">
        <v>375</v>
      </c>
      <c r="B806" t="s">
        <v>28</v>
      </c>
      <c r="C806" s="3">
        <v>68714</v>
      </c>
      <c r="D806" t="s">
        <v>29</v>
      </c>
      <c r="E806" t="s">
        <v>8</v>
      </c>
      <c r="F806" s="4">
        <v>22904.666666666668</v>
      </c>
    </row>
    <row r="807" spans="1:6" x14ac:dyDescent="0.45">
      <c r="A807" t="s">
        <v>376</v>
      </c>
      <c r="B807" t="s">
        <v>31</v>
      </c>
      <c r="C807" s="3">
        <v>17946</v>
      </c>
      <c r="D807" t="s">
        <v>29</v>
      </c>
      <c r="E807" t="s">
        <v>956</v>
      </c>
      <c r="F807" s="4">
        <v>5982</v>
      </c>
    </row>
    <row r="808" spans="1:6" x14ac:dyDescent="0.45">
      <c r="A808" t="s">
        <v>377</v>
      </c>
      <c r="B808" t="s">
        <v>33</v>
      </c>
      <c r="C808" s="3">
        <v>46795</v>
      </c>
      <c r="D808" t="s">
        <v>29</v>
      </c>
      <c r="E808" t="s">
        <v>8</v>
      </c>
      <c r="F808" s="4">
        <v>15598.333333333334</v>
      </c>
    </row>
    <row r="809" spans="1:6" x14ac:dyDescent="0.45">
      <c r="A809" t="s">
        <v>387</v>
      </c>
      <c r="B809" t="s">
        <v>28</v>
      </c>
      <c r="C809" s="3">
        <v>8885</v>
      </c>
      <c r="D809" t="s">
        <v>29</v>
      </c>
      <c r="E809" t="s">
        <v>8</v>
      </c>
      <c r="F809" s="4">
        <v>2221.25</v>
      </c>
    </row>
    <row r="810" spans="1:6" x14ac:dyDescent="0.45">
      <c r="A810" t="s">
        <v>388</v>
      </c>
      <c r="B810" t="s">
        <v>31</v>
      </c>
      <c r="C810" s="3">
        <v>73370</v>
      </c>
      <c r="D810" t="s">
        <v>29</v>
      </c>
      <c r="E810" t="s">
        <v>956</v>
      </c>
      <c r="F810" s="4">
        <v>24456.666666666668</v>
      </c>
    </row>
    <row r="811" spans="1:6" x14ac:dyDescent="0.45">
      <c r="A811" t="s">
        <v>389</v>
      </c>
      <c r="B811" t="s">
        <v>33</v>
      </c>
      <c r="C811" s="3">
        <v>58168</v>
      </c>
      <c r="D811" t="s">
        <v>29</v>
      </c>
      <c r="E811" t="s">
        <v>8</v>
      </c>
      <c r="F811" s="4">
        <v>19389.333333333332</v>
      </c>
    </row>
    <row r="812" spans="1:6" x14ac:dyDescent="0.45">
      <c r="A812" t="s">
        <v>399</v>
      </c>
      <c r="B812" t="s">
        <v>28</v>
      </c>
      <c r="C812" s="3">
        <v>58682</v>
      </c>
      <c r="D812" t="s">
        <v>29</v>
      </c>
      <c r="E812" t="s">
        <v>8</v>
      </c>
      <c r="F812" s="4">
        <v>14670.5</v>
      </c>
    </row>
    <row r="813" spans="1:6" x14ac:dyDescent="0.45">
      <c r="A813" t="s">
        <v>400</v>
      </c>
      <c r="B813" t="s">
        <v>31</v>
      </c>
      <c r="C813" s="3">
        <v>8960</v>
      </c>
      <c r="D813" t="s">
        <v>29</v>
      </c>
      <c r="E813" t="s">
        <v>956</v>
      </c>
      <c r="F813" s="4">
        <v>2986.6666666666665</v>
      </c>
    </row>
    <row r="814" spans="1:6" x14ac:dyDescent="0.45">
      <c r="A814" t="s">
        <v>401</v>
      </c>
      <c r="B814" t="s">
        <v>33</v>
      </c>
      <c r="C814" s="3">
        <v>45675</v>
      </c>
      <c r="D814" t="s">
        <v>29</v>
      </c>
      <c r="E814" t="s">
        <v>8</v>
      </c>
      <c r="F814" s="4">
        <v>11418.75</v>
      </c>
    </row>
    <row r="815" spans="1:6" x14ac:dyDescent="0.45">
      <c r="A815" t="s">
        <v>410</v>
      </c>
      <c r="B815" t="s">
        <v>28</v>
      </c>
      <c r="C815" s="3">
        <v>14961</v>
      </c>
      <c r="D815" t="s">
        <v>29</v>
      </c>
      <c r="E815" t="s">
        <v>8</v>
      </c>
      <c r="F815" s="4">
        <v>3740.25</v>
      </c>
    </row>
    <row r="816" spans="1:6" x14ac:dyDescent="0.45">
      <c r="A816" t="s">
        <v>411</v>
      </c>
      <c r="B816" t="s">
        <v>31</v>
      </c>
      <c r="C816" s="3">
        <v>91405</v>
      </c>
      <c r="D816" t="s">
        <v>29</v>
      </c>
      <c r="E816" t="s">
        <v>956</v>
      </c>
      <c r="F816" s="4">
        <v>30468.333333333332</v>
      </c>
    </row>
    <row r="817" spans="1:6" x14ac:dyDescent="0.45">
      <c r="A817" t="s">
        <v>412</v>
      </c>
      <c r="B817" t="s">
        <v>33</v>
      </c>
      <c r="C817" s="3">
        <v>49731</v>
      </c>
      <c r="D817" t="s">
        <v>29</v>
      </c>
      <c r="E817" t="s">
        <v>8</v>
      </c>
      <c r="F817" s="4">
        <v>16577</v>
      </c>
    </row>
    <row r="818" spans="1:6" x14ac:dyDescent="0.45">
      <c r="A818" t="s">
        <v>422</v>
      </c>
      <c r="B818" t="s">
        <v>28</v>
      </c>
      <c r="C818" s="3">
        <v>12240</v>
      </c>
      <c r="D818" t="s">
        <v>29</v>
      </c>
      <c r="E818" t="s">
        <v>8</v>
      </c>
      <c r="F818" s="4">
        <v>4080</v>
      </c>
    </row>
    <row r="819" spans="1:6" x14ac:dyDescent="0.45">
      <c r="A819" t="s">
        <v>423</v>
      </c>
      <c r="B819" t="s">
        <v>31</v>
      </c>
      <c r="C819" s="3">
        <v>40162</v>
      </c>
      <c r="D819" t="s">
        <v>29</v>
      </c>
      <c r="E819" t="s">
        <v>956</v>
      </c>
      <c r="F819" s="4">
        <v>10040.5</v>
      </c>
    </row>
    <row r="820" spans="1:6" x14ac:dyDescent="0.45">
      <c r="A820" t="s">
        <v>424</v>
      </c>
      <c r="B820" t="s">
        <v>33</v>
      </c>
      <c r="C820" s="3">
        <v>50271</v>
      </c>
      <c r="D820" t="s">
        <v>29</v>
      </c>
      <c r="E820" t="s">
        <v>8</v>
      </c>
      <c r="F820" s="4">
        <v>12567.75</v>
      </c>
    </row>
    <row r="821" spans="1:6" x14ac:dyDescent="0.45">
      <c r="A821" t="s">
        <v>434</v>
      </c>
      <c r="B821" t="s">
        <v>28</v>
      </c>
      <c r="C821" s="3">
        <v>56366</v>
      </c>
      <c r="D821" t="s">
        <v>29</v>
      </c>
      <c r="E821" t="s">
        <v>8</v>
      </c>
      <c r="F821" s="4">
        <v>14091.5</v>
      </c>
    </row>
    <row r="822" spans="1:6" x14ac:dyDescent="0.45">
      <c r="A822" t="s">
        <v>435</v>
      </c>
      <c r="B822" t="s">
        <v>31</v>
      </c>
      <c r="C822" s="3">
        <v>41808</v>
      </c>
      <c r="D822" t="s">
        <v>29</v>
      </c>
      <c r="E822" t="s">
        <v>956</v>
      </c>
      <c r="F822" s="4">
        <v>13936</v>
      </c>
    </row>
    <row r="823" spans="1:6" x14ac:dyDescent="0.45">
      <c r="A823" t="s">
        <v>436</v>
      </c>
      <c r="B823" t="s">
        <v>33</v>
      </c>
      <c r="C823" s="3">
        <v>49139</v>
      </c>
      <c r="D823" t="s">
        <v>29</v>
      </c>
      <c r="E823" t="s">
        <v>8</v>
      </c>
      <c r="F823" s="4">
        <v>12284.75</v>
      </c>
    </row>
    <row r="824" spans="1:6" x14ac:dyDescent="0.45">
      <c r="A824" t="s">
        <v>446</v>
      </c>
      <c r="B824" t="s">
        <v>28</v>
      </c>
      <c r="C824" s="3">
        <v>89482</v>
      </c>
      <c r="D824" t="s">
        <v>29</v>
      </c>
      <c r="E824" t="s">
        <v>8</v>
      </c>
      <c r="F824" s="4">
        <v>29827.333333333332</v>
      </c>
    </row>
    <row r="825" spans="1:6" x14ac:dyDescent="0.45">
      <c r="A825" t="s">
        <v>447</v>
      </c>
      <c r="B825" t="s">
        <v>31</v>
      </c>
      <c r="C825" s="3">
        <v>63916</v>
      </c>
      <c r="D825" t="s">
        <v>29</v>
      </c>
      <c r="E825" t="s">
        <v>956</v>
      </c>
      <c r="F825" s="4">
        <v>15979</v>
      </c>
    </row>
    <row r="826" spans="1:6" x14ac:dyDescent="0.45">
      <c r="A826" t="s">
        <v>448</v>
      </c>
      <c r="B826" t="s">
        <v>33</v>
      </c>
      <c r="C826" s="3">
        <v>17369</v>
      </c>
      <c r="D826" t="s">
        <v>29</v>
      </c>
      <c r="E826" t="s">
        <v>8</v>
      </c>
      <c r="F826" s="4">
        <v>4342.25</v>
      </c>
    </row>
    <row r="827" spans="1:6" x14ac:dyDescent="0.45">
      <c r="A827" t="s">
        <v>458</v>
      </c>
      <c r="B827" t="s">
        <v>28</v>
      </c>
      <c r="C827" s="3">
        <v>63835</v>
      </c>
      <c r="D827" t="s">
        <v>29</v>
      </c>
      <c r="E827" t="s">
        <v>8</v>
      </c>
      <c r="F827" s="4">
        <v>21278.333333333332</v>
      </c>
    </row>
    <row r="828" spans="1:6" x14ac:dyDescent="0.45">
      <c r="A828" t="s">
        <v>459</v>
      </c>
      <c r="B828" t="s">
        <v>31</v>
      </c>
      <c r="C828" s="3">
        <v>73087</v>
      </c>
      <c r="D828" t="s">
        <v>29</v>
      </c>
      <c r="E828" t="s">
        <v>956</v>
      </c>
      <c r="F828" s="4">
        <v>24362.333333333332</v>
      </c>
    </row>
    <row r="829" spans="1:6" x14ac:dyDescent="0.45">
      <c r="A829" t="s">
        <v>460</v>
      </c>
      <c r="B829" t="s">
        <v>33</v>
      </c>
      <c r="C829" s="3">
        <v>54909</v>
      </c>
      <c r="D829" t="s">
        <v>29</v>
      </c>
      <c r="E829" t="s">
        <v>8</v>
      </c>
      <c r="F829" s="4">
        <v>18303</v>
      </c>
    </row>
    <row r="830" spans="1:6" x14ac:dyDescent="0.45">
      <c r="A830" t="s">
        <v>470</v>
      </c>
      <c r="B830" t="s">
        <v>28</v>
      </c>
      <c r="C830" s="3">
        <v>87880</v>
      </c>
      <c r="D830" t="s">
        <v>29</v>
      </c>
      <c r="E830" t="s">
        <v>8</v>
      </c>
      <c r="F830" s="4">
        <v>21970</v>
      </c>
    </row>
    <row r="831" spans="1:6" x14ac:dyDescent="0.45">
      <c r="A831" t="s">
        <v>471</v>
      </c>
      <c r="B831" t="s">
        <v>31</v>
      </c>
      <c r="C831" s="3">
        <v>41199</v>
      </c>
      <c r="D831" t="s">
        <v>29</v>
      </c>
      <c r="E831" t="s">
        <v>956</v>
      </c>
      <c r="F831" s="4">
        <v>13733</v>
      </c>
    </row>
    <row r="832" spans="1:6" x14ac:dyDescent="0.45">
      <c r="A832" t="s">
        <v>472</v>
      </c>
      <c r="B832" t="s">
        <v>33</v>
      </c>
      <c r="C832" s="3">
        <v>37063</v>
      </c>
      <c r="D832" t="s">
        <v>29</v>
      </c>
      <c r="E832" t="s">
        <v>8</v>
      </c>
      <c r="F832" s="4">
        <v>9265.75</v>
      </c>
    </row>
    <row r="833" spans="1:6" x14ac:dyDescent="0.45">
      <c r="A833" t="s">
        <v>482</v>
      </c>
      <c r="B833" t="s">
        <v>28</v>
      </c>
      <c r="C833" s="3">
        <v>56829</v>
      </c>
      <c r="D833" t="s">
        <v>29</v>
      </c>
      <c r="E833" t="s">
        <v>8</v>
      </c>
      <c r="F833" s="4">
        <v>14207.25</v>
      </c>
    </row>
    <row r="834" spans="1:6" x14ac:dyDescent="0.45">
      <c r="A834" t="s">
        <v>483</v>
      </c>
      <c r="B834" t="s">
        <v>31</v>
      </c>
      <c r="C834" s="3">
        <v>24448</v>
      </c>
      <c r="D834" t="s">
        <v>29</v>
      </c>
      <c r="E834" t="s">
        <v>956</v>
      </c>
      <c r="F834" s="4">
        <v>6112</v>
      </c>
    </row>
    <row r="835" spans="1:6" x14ac:dyDescent="0.45">
      <c r="A835" t="s">
        <v>484</v>
      </c>
      <c r="B835" t="s">
        <v>33</v>
      </c>
      <c r="C835" s="3">
        <v>37670</v>
      </c>
      <c r="D835" t="s">
        <v>29</v>
      </c>
      <c r="E835" t="s">
        <v>8</v>
      </c>
      <c r="F835" s="4">
        <v>9417.5</v>
      </c>
    </row>
    <row r="836" spans="1:6" x14ac:dyDescent="0.45">
      <c r="A836" t="s">
        <v>494</v>
      </c>
      <c r="B836" t="s">
        <v>28</v>
      </c>
      <c r="C836" s="3">
        <v>49435</v>
      </c>
      <c r="D836" t="s">
        <v>29</v>
      </c>
      <c r="E836" t="s">
        <v>8</v>
      </c>
      <c r="F836" s="4">
        <v>12358.75</v>
      </c>
    </row>
    <row r="837" spans="1:6" x14ac:dyDescent="0.45">
      <c r="A837" t="s">
        <v>495</v>
      </c>
      <c r="B837" t="s">
        <v>31</v>
      </c>
      <c r="C837" s="3">
        <v>42020</v>
      </c>
      <c r="D837" t="s">
        <v>29</v>
      </c>
      <c r="E837" t="s">
        <v>956</v>
      </c>
      <c r="F837" s="4">
        <v>10505</v>
      </c>
    </row>
    <row r="838" spans="1:6" x14ac:dyDescent="0.45">
      <c r="A838" t="s">
        <v>496</v>
      </c>
      <c r="B838" t="s">
        <v>33</v>
      </c>
      <c r="C838" s="3">
        <v>57796</v>
      </c>
      <c r="D838" t="s">
        <v>29</v>
      </c>
      <c r="E838" t="s">
        <v>8</v>
      </c>
      <c r="F838" s="4">
        <v>14449</v>
      </c>
    </row>
    <row r="839" spans="1:6" x14ac:dyDescent="0.45">
      <c r="A839" t="s">
        <v>506</v>
      </c>
      <c r="B839" t="s">
        <v>28</v>
      </c>
      <c r="C839" s="3">
        <v>83937</v>
      </c>
      <c r="D839" t="s">
        <v>29</v>
      </c>
      <c r="E839" t="s">
        <v>8</v>
      </c>
      <c r="F839" s="4">
        <v>20984.25</v>
      </c>
    </row>
    <row r="840" spans="1:6" x14ac:dyDescent="0.45">
      <c r="A840" t="s">
        <v>507</v>
      </c>
      <c r="B840" t="s">
        <v>31</v>
      </c>
      <c r="C840" s="3">
        <v>24115</v>
      </c>
      <c r="D840" t="s">
        <v>29</v>
      </c>
      <c r="E840" t="s">
        <v>956</v>
      </c>
      <c r="F840" s="4">
        <v>8038.333333333333</v>
      </c>
    </row>
    <row r="841" spans="1:6" x14ac:dyDescent="0.45">
      <c r="A841" t="s">
        <v>508</v>
      </c>
      <c r="B841" t="s">
        <v>33</v>
      </c>
      <c r="C841" s="3">
        <v>14208</v>
      </c>
      <c r="D841" t="s">
        <v>29</v>
      </c>
      <c r="E841" t="s">
        <v>8</v>
      </c>
      <c r="F841" s="4">
        <v>3552</v>
      </c>
    </row>
    <row r="842" spans="1:6" x14ac:dyDescent="0.45">
      <c r="A842" t="s">
        <v>518</v>
      </c>
      <c r="B842" t="s">
        <v>28</v>
      </c>
      <c r="C842" s="3">
        <v>18029</v>
      </c>
      <c r="D842" t="s">
        <v>29</v>
      </c>
      <c r="E842" t="s">
        <v>8</v>
      </c>
      <c r="F842" s="4">
        <v>4507.25</v>
      </c>
    </row>
    <row r="843" spans="1:6" x14ac:dyDescent="0.45">
      <c r="A843" t="s">
        <v>519</v>
      </c>
      <c r="B843" t="s">
        <v>31</v>
      </c>
      <c r="C843" s="3">
        <v>82100</v>
      </c>
      <c r="D843" t="s">
        <v>29</v>
      </c>
      <c r="E843" t="s">
        <v>956</v>
      </c>
      <c r="F843" s="4">
        <v>20525</v>
      </c>
    </row>
    <row r="844" spans="1:6" x14ac:dyDescent="0.45">
      <c r="A844" t="s">
        <v>520</v>
      </c>
      <c r="B844" t="s">
        <v>33</v>
      </c>
      <c r="C844" s="3">
        <v>76126</v>
      </c>
      <c r="D844" t="s">
        <v>29</v>
      </c>
      <c r="E844" t="s">
        <v>8</v>
      </c>
      <c r="F844" s="4">
        <v>25375.333333333332</v>
      </c>
    </row>
    <row r="845" spans="1:6" x14ac:dyDescent="0.45">
      <c r="A845" t="s">
        <v>530</v>
      </c>
      <c r="B845" t="s">
        <v>28</v>
      </c>
      <c r="C845" s="3">
        <v>21389</v>
      </c>
      <c r="D845" t="s">
        <v>29</v>
      </c>
      <c r="E845" t="s">
        <v>8</v>
      </c>
      <c r="F845" s="4">
        <v>5347.25</v>
      </c>
    </row>
    <row r="846" spans="1:6" x14ac:dyDescent="0.45">
      <c r="A846" t="s">
        <v>531</v>
      </c>
      <c r="B846" t="s">
        <v>31</v>
      </c>
      <c r="C846" s="3">
        <v>77428</v>
      </c>
      <c r="D846" t="s">
        <v>29</v>
      </c>
      <c r="E846" t="s">
        <v>956</v>
      </c>
      <c r="F846" s="4">
        <v>25809.333333333332</v>
      </c>
    </row>
    <row r="847" spans="1:6" x14ac:dyDescent="0.45">
      <c r="A847" t="s">
        <v>532</v>
      </c>
      <c r="B847" t="s">
        <v>33</v>
      </c>
      <c r="C847" s="3">
        <v>78703</v>
      </c>
      <c r="D847" t="s">
        <v>29</v>
      </c>
      <c r="E847" t="s">
        <v>8</v>
      </c>
      <c r="F847" s="4">
        <v>26234.333333333332</v>
      </c>
    </row>
    <row r="848" spans="1:6" x14ac:dyDescent="0.45">
      <c r="A848" t="s">
        <v>542</v>
      </c>
      <c r="B848" t="s">
        <v>28</v>
      </c>
      <c r="C848" s="3">
        <v>18647</v>
      </c>
      <c r="D848" t="s">
        <v>29</v>
      </c>
      <c r="E848" t="s">
        <v>8</v>
      </c>
      <c r="F848" s="4">
        <v>6215.666666666667</v>
      </c>
    </row>
    <row r="849" spans="1:6" x14ac:dyDescent="0.45">
      <c r="A849" t="s">
        <v>543</v>
      </c>
      <c r="B849" t="s">
        <v>31</v>
      </c>
      <c r="C849" s="3">
        <v>87420</v>
      </c>
      <c r="D849" t="s">
        <v>29</v>
      </c>
      <c r="E849" t="s">
        <v>956</v>
      </c>
      <c r="F849" s="4">
        <v>21855</v>
      </c>
    </row>
    <row r="850" spans="1:6" x14ac:dyDescent="0.45">
      <c r="A850" t="s">
        <v>544</v>
      </c>
      <c r="B850" t="s">
        <v>33</v>
      </c>
      <c r="C850" s="3">
        <v>43841</v>
      </c>
      <c r="D850" t="s">
        <v>29</v>
      </c>
      <c r="E850" t="s">
        <v>8</v>
      </c>
      <c r="F850" s="4">
        <v>14613.666666666666</v>
      </c>
    </row>
    <row r="851" spans="1:6" x14ac:dyDescent="0.45">
      <c r="A851" t="s">
        <v>554</v>
      </c>
      <c r="B851" t="s">
        <v>28</v>
      </c>
      <c r="C851" s="3">
        <v>50086</v>
      </c>
      <c r="D851" t="s">
        <v>29</v>
      </c>
      <c r="E851" t="s">
        <v>8</v>
      </c>
      <c r="F851" s="4">
        <v>16695.333333333332</v>
      </c>
    </row>
    <row r="852" spans="1:6" x14ac:dyDescent="0.45">
      <c r="A852" t="s">
        <v>555</v>
      </c>
      <c r="B852" t="s">
        <v>31</v>
      </c>
      <c r="C852" s="3">
        <v>8644</v>
      </c>
      <c r="D852" t="s">
        <v>29</v>
      </c>
      <c r="E852" t="s">
        <v>956</v>
      </c>
      <c r="F852" s="4">
        <v>2881.3333333333335</v>
      </c>
    </row>
    <row r="853" spans="1:6" x14ac:dyDescent="0.45">
      <c r="A853" t="s">
        <v>556</v>
      </c>
      <c r="B853" t="s">
        <v>33</v>
      </c>
      <c r="C853" s="3">
        <v>91756</v>
      </c>
      <c r="D853" t="s">
        <v>29</v>
      </c>
      <c r="E853" t="s">
        <v>8</v>
      </c>
      <c r="F853" s="4">
        <v>22939</v>
      </c>
    </row>
    <row r="854" spans="1:6" x14ac:dyDescent="0.45">
      <c r="A854" t="s">
        <v>566</v>
      </c>
      <c r="B854" t="s">
        <v>28</v>
      </c>
      <c r="C854" s="3">
        <v>41009</v>
      </c>
      <c r="D854" t="s">
        <v>29</v>
      </c>
      <c r="E854" t="s">
        <v>8</v>
      </c>
      <c r="F854" s="4">
        <v>10252.25</v>
      </c>
    </row>
    <row r="855" spans="1:6" x14ac:dyDescent="0.45">
      <c r="A855" t="s">
        <v>567</v>
      </c>
      <c r="B855" t="s">
        <v>31</v>
      </c>
      <c r="C855" s="3">
        <v>50472</v>
      </c>
      <c r="D855" t="s">
        <v>29</v>
      </c>
      <c r="E855" t="s">
        <v>956</v>
      </c>
      <c r="F855" s="4">
        <v>16824</v>
      </c>
    </row>
    <row r="856" spans="1:6" x14ac:dyDescent="0.45">
      <c r="A856" t="s">
        <v>568</v>
      </c>
      <c r="B856" t="s">
        <v>33</v>
      </c>
      <c r="C856" s="3">
        <v>77958</v>
      </c>
      <c r="D856" t="s">
        <v>29</v>
      </c>
      <c r="E856" t="s">
        <v>8</v>
      </c>
      <c r="F856" s="4">
        <v>25986</v>
      </c>
    </row>
    <row r="857" spans="1:6" x14ac:dyDescent="0.45">
      <c r="A857" t="s">
        <v>578</v>
      </c>
      <c r="B857" t="s">
        <v>28</v>
      </c>
      <c r="C857" s="3">
        <v>31365</v>
      </c>
      <c r="D857" t="s">
        <v>29</v>
      </c>
      <c r="E857" t="s">
        <v>8</v>
      </c>
      <c r="F857" s="4">
        <v>7841.25</v>
      </c>
    </row>
    <row r="858" spans="1:6" x14ac:dyDescent="0.45">
      <c r="A858" t="s">
        <v>579</v>
      </c>
      <c r="B858" t="s">
        <v>31</v>
      </c>
      <c r="C858" s="3">
        <v>6017</v>
      </c>
      <c r="D858" t="s">
        <v>29</v>
      </c>
      <c r="E858" t="s">
        <v>956</v>
      </c>
      <c r="F858" s="4">
        <v>2005.6666666666667</v>
      </c>
    </row>
    <row r="859" spans="1:6" x14ac:dyDescent="0.45">
      <c r="A859" t="s">
        <v>580</v>
      </c>
      <c r="B859" t="s">
        <v>33</v>
      </c>
      <c r="C859" s="3">
        <v>60639</v>
      </c>
      <c r="D859" t="s">
        <v>29</v>
      </c>
      <c r="E859" t="s">
        <v>8</v>
      </c>
      <c r="F859" s="4">
        <v>20213</v>
      </c>
    </row>
    <row r="860" spans="1:6" x14ac:dyDescent="0.45">
      <c r="A860" t="s">
        <v>590</v>
      </c>
      <c r="B860" t="s">
        <v>28</v>
      </c>
      <c r="C860" s="3">
        <v>6772</v>
      </c>
      <c r="D860" t="s">
        <v>29</v>
      </c>
      <c r="E860" t="s">
        <v>8</v>
      </c>
      <c r="F860" s="4">
        <v>2257.3333333333335</v>
      </c>
    </row>
    <row r="861" spans="1:6" x14ac:dyDescent="0.45">
      <c r="A861" t="s">
        <v>591</v>
      </c>
      <c r="B861" t="s">
        <v>31</v>
      </c>
      <c r="C861" s="3">
        <v>26908</v>
      </c>
      <c r="D861" t="s">
        <v>29</v>
      </c>
      <c r="E861" t="s">
        <v>956</v>
      </c>
      <c r="F861" s="4">
        <v>6727</v>
      </c>
    </row>
    <row r="862" spans="1:6" x14ac:dyDescent="0.45">
      <c r="A862" t="s">
        <v>592</v>
      </c>
      <c r="B862" t="s">
        <v>33</v>
      </c>
      <c r="C862" s="3">
        <v>7747</v>
      </c>
      <c r="D862" t="s">
        <v>29</v>
      </c>
      <c r="E862" t="s">
        <v>8</v>
      </c>
      <c r="F862" s="4">
        <v>1936.75</v>
      </c>
    </row>
    <row r="863" spans="1:6" x14ac:dyDescent="0.45">
      <c r="A863" t="s">
        <v>601</v>
      </c>
      <c r="B863" t="s">
        <v>28</v>
      </c>
      <c r="C863" s="3">
        <v>44045</v>
      </c>
      <c r="D863" t="s">
        <v>29</v>
      </c>
      <c r="E863" t="s">
        <v>8</v>
      </c>
      <c r="F863" s="4">
        <v>11011.25</v>
      </c>
    </row>
    <row r="864" spans="1:6" x14ac:dyDescent="0.45">
      <c r="A864" t="s">
        <v>602</v>
      </c>
      <c r="B864" t="s">
        <v>31</v>
      </c>
      <c r="C864" s="3">
        <v>31349</v>
      </c>
      <c r="D864" t="s">
        <v>29</v>
      </c>
      <c r="E864" t="s">
        <v>956</v>
      </c>
      <c r="F864" s="4">
        <v>7837.25</v>
      </c>
    </row>
    <row r="865" spans="1:6" x14ac:dyDescent="0.45">
      <c r="A865" t="s">
        <v>603</v>
      </c>
      <c r="B865" t="s">
        <v>33</v>
      </c>
      <c r="C865" s="3">
        <v>81068</v>
      </c>
      <c r="D865" t="s">
        <v>29</v>
      </c>
      <c r="E865" t="s">
        <v>8</v>
      </c>
      <c r="F865" s="4">
        <v>27022.666666666668</v>
      </c>
    </row>
    <row r="866" spans="1:6" x14ac:dyDescent="0.45">
      <c r="A866" t="s">
        <v>613</v>
      </c>
      <c r="B866" t="s">
        <v>28</v>
      </c>
      <c r="C866" s="3">
        <v>70935</v>
      </c>
      <c r="D866" t="s">
        <v>29</v>
      </c>
      <c r="E866" t="s">
        <v>8</v>
      </c>
      <c r="F866" s="4">
        <v>17733.75</v>
      </c>
    </row>
    <row r="867" spans="1:6" x14ac:dyDescent="0.45">
      <c r="A867" t="s">
        <v>614</v>
      </c>
      <c r="B867" t="s">
        <v>31</v>
      </c>
      <c r="C867" s="3">
        <v>80132</v>
      </c>
      <c r="D867" t="s">
        <v>29</v>
      </c>
      <c r="E867" t="s">
        <v>956</v>
      </c>
      <c r="F867" s="4">
        <v>26710.666666666668</v>
      </c>
    </row>
    <row r="868" spans="1:6" x14ac:dyDescent="0.45">
      <c r="A868" t="s">
        <v>615</v>
      </c>
      <c r="B868" t="s">
        <v>33</v>
      </c>
      <c r="C868" s="3">
        <v>24225</v>
      </c>
      <c r="D868" t="s">
        <v>29</v>
      </c>
      <c r="E868" t="s">
        <v>8</v>
      </c>
      <c r="F868" s="4">
        <v>8075</v>
      </c>
    </row>
    <row r="869" spans="1:6" x14ac:dyDescent="0.45">
      <c r="A869" t="s">
        <v>624</v>
      </c>
      <c r="B869" t="s">
        <v>28</v>
      </c>
      <c r="C869" s="3">
        <v>84461</v>
      </c>
      <c r="D869" t="s">
        <v>29</v>
      </c>
      <c r="E869" t="s">
        <v>8</v>
      </c>
      <c r="F869" s="4">
        <v>21115.25</v>
      </c>
    </row>
    <row r="870" spans="1:6" x14ac:dyDescent="0.45">
      <c r="A870" t="s">
        <v>625</v>
      </c>
      <c r="B870" t="s">
        <v>31</v>
      </c>
      <c r="C870" s="3">
        <v>47913</v>
      </c>
      <c r="D870" t="s">
        <v>29</v>
      </c>
      <c r="E870" t="s">
        <v>956</v>
      </c>
      <c r="F870" s="4">
        <v>11978.25</v>
      </c>
    </row>
    <row r="871" spans="1:6" x14ac:dyDescent="0.45">
      <c r="A871" t="s">
        <v>626</v>
      </c>
      <c r="B871" t="s">
        <v>33</v>
      </c>
      <c r="C871" s="3">
        <v>43608</v>
      </c>
      <c r="D871" t="s">
        <v>29</v>
      </c>
      <c r="E871" t="s">
        <v>8</v>
      </c>
      <c r="F871" s="4">
        <v>14536</v>
      </c>
    </row>
    <row r="872" spans="1:6" x14ac:dyDescent="0.45">
      <c r="A872" t="s">
        <v>635</v>
      </c>
      <c r="B872" t="s">
        <v>28</v>
      </c>
      <c r="C872" s="3">
        <v>56708</v>
      </c>
      <c r="D872" t="s">
        <v>29</v>
      </c>
      <c r="E872" t="s">
        <v>8</v>
      </c>
      <c r="F872" s="4">
        <v>14177</v>
      </c>
    </row>
    <row r="873" spans="1:6" x14ac:dyDescent="0.45">
      <c r="A873" t="s">
        <v>636</v>
      </c>
      <c r="B873" t="s">
        <v>31</v>
      </c>
      <c r="C873" s="3">
        <v>41014</v>
      </c>
      <c r="D873" t="s">
        <v>29</v>
      </c>
      <c r="E873" t="s">
        <v>956</v>
      </c>
      <c r="F873" s="4">
        <v>13671.333333333334</v>
      </c>
    </row>
    <row r="874" spans="1:6" x14ac:dyDescent="0.45">
      <c r="A874" t="s">
        <v>637</v>
      </c>
      <c r="B874" t="s">
        <v>33</v>
      </c>
      <c r="C874" s="3">
        <v>24133</v>
      </c>
      <c r="D874" t="s">
        <v>29</v>
      </c>
      <c r="E874" t="s">
        <v>8</v>
      </c>
      <c r="F874" s="4">
        <v>6033.25</v>
      </c>
    </row>
    <row r="875" spans="1:6" x14ac:dyDescent="0.45">
      <c r="A875" t="s">
        <v>647</v>
      </c>
      <c r="B875" t="s">
        <v>28</v>
      </c>
      <c r="C875" s="3">
        <v>12105</v>
      </c>
      <c r="D875" t="s">
        <v>29</v>
      </c>
      <c r="E875" t="s">
        <v>8</v>
      </c>
      <c r="F875" s="4">
        <v>4035</v>
      </c>
    </row>
    <row r="876" spans="1:6" x14ac:dyDescent="0.45">
      <c r="A876" t="s">
        <v>648</v>
      </c>
      <c r="B876" t="s">
        <v>31</v>
      </c>
      <c r="C876" s="3">
        <v>70843</v>
      </c>
      <c r="D876" t="s">
        <v>29</v>
      </c>
      <c r="E876" t="s">
        <v>956</v>
      </c>
      <c r="F876" s="4">
        <v>23614.333333333332</v>
      </c>
    </row>
    <row r="877" spans="1:6" x14ac:dyDescent="0.45">
      <c r="A877" t="s">
        <v>649</v>
      </c>
      <c r="B877" t="s">
        <v>33</v>
      </c>
      <c r="C877" s="3">
        <v>28922</v>
      </c>
      <c r="D877" t="s">
        <v>29</v>
      </c>
      <c r="E877" t="s">
        <v>8</v>
      </c>
      <c r="F877" s="4">
        <v>9640.6666666666661</v>
      </c>
    </row>
    <row r="878" spans="1:6" x14ac:dyDescent="0.45">
      <c r="A878" t="s">
        <v>659</v>
      </c>
      <c r="B878" t="s">
        <v>28</v>
      </c>
      <c r="C878" s="3">
        <v>78796</v>
      </c>
      <c r="D878" t="s">
        <v>29</v>
      </c>
      <c r="E878" t="s">
        <v>8</v>
      </c>
      <c r="F878" s="4">
        <v>19699</v>
      </c>
    </row>
    <row r="879" spans="1:6" x14ac:dyDescent="0.45">
      <c r="A879" t="s">
        <v>660</v>
      </c>
      <c r="B879" t="s">
        <v>31</v>
      </c>
      <c r="C879" s="3">
        <v>20604</v>
      </c>
      <c r="D879" t="s">
        <v>29</v>
      </c>
      <c r="E879" t="s">
        <v>956</v>
      </c>
      <c r="F879" s="4">
        <v>5151</v>
      </c>
    </row>
    <row r="880" spans="1:6" x14ac:dyDescent="0.45">
      <c r="A880" t="s">
        <v>661</v>
      </c>
      <c r="B880" t="s">
        <v>33</v>
      </c>
      <c r="C880" s="3">
        <v>69363</v>
      </c>
      <c r="D880" t="s">
        <v>29</v>
      </c>
      <c r="E880" t="s">
        <v>956</v>
      </c>
      <c r="F880" s="4">
        <v>17340.75</v>
      </c>
    </row>
    <row r="881" spans="1:6" x14ac:dyDescent="0.45">
      <c r="A881" t="s">
        <v>670</v>
      </c>
      <c r="B881" t="s">
        <v>28</v>
      </c>
      <c r="C881" s="3">
        <v>58734</v>
      </c>
      <c r="D881" t="s">
        <v>29</v>
      </c>
      <c r="E881" t="s">
        <v>8</v>
      </c>
      <c r="F881" s="4">
        <v>14683.5</v>
      </c>
    </row>
    <row r="882" spans="1:6" x14ac:dyDescent="0.45">
      <c r="A882" t="s">
        <v>671</v>
      </c>
      <c r="B882" t="s">
        <v>31</v>
      </c>
      <c r="C882" s="3">
        <v>27366</v>
      </c>
      <c r="D882" t="s">
        <v>29</v>
      </c>
      <c r="E882" t="s">
        <v>956</v>
      </c>
      <c r="F882" s="4">
        <v>6841.5</v>
      </c>
    </row>
    <row r="883" spans="1:6" x14ac:dyDescent="0.45">
      <c r="A883" t="s">
        <v>672</v>
      </c>
      <c r="B883" t="s">
        <v>33</v>
      </c>
      <c r="C883" s="3">
        <v>65497</v>
      </c>
      <c r="D883" t="s">
        <v>29</v>
      </c>
      <c r="E883" t="s">
        <v>956</v>
      </c>
      <c r="F883" s="4">
        <v>16374.25</v>
      </c>
    </row>
    <row r="884" spans="1:6" x14ac:dyDescent="0.45">
      <c r="A884" t="s">
        <v>682</v>
      </c>
      <c r="B884" t="s">
        <v>28</v>
      </c>
      <c r="C884" s="3">
        <v>61837</v>
      </c>
      <c r="D884" t="s">
        <v>29</v>
      </c>
      <c r="E884" t="s">
        <v>8</v>
      </c>
      <c r="F884" s="4">
        <v>20612.333333333332</v>
      </c>
    </row>
    <row r="885" spans="1:6" x14ac:dyDescent="0.45">
      <c r="A885" t="s">
        <v>683</v>
      </c>
      <c r="B885" t="s">
        <v>31</v>
      </c>
      <c r="C885" s="3">
        <v>13494</v>
      </c>
      <c r="D885" t="s">
        <v>29</v>
      </c>
      <c r="E885" t="s">
        <v>956</v>
      </c>
      <c r="F885" s="4">
        <v>4498</v>
      </c>
    </row>
    <row r="886" spans="1:6" x14ac:dyDescent="0.45">
      <c r="A886" t="s">
        <v>684</v>
      </c>
      <c r="B886" t="s">
        <v>33</v>
      </c>
      <c r="C886" s="3">
        <v>34544</v>
      </c>
      <c r="D886" t="s">
        <v>29</v>
      </c>
      <c r="E886" t="s">
        <v>956</v>
      </c>
      <c r="F886" s="4">
        <v>8636</v>
      </c>
    </row>
    <row r="887" spans="1:6" x14ac:dyDescent="0.45">
      <c r="A887" t="s">
        <v>693</v>
      </c>
      <c r="B887" t="s">
        <v>28</v>
      </c>
      <c r="C887" s="3">
        <v>55608</v>
      </c>
      <c r="D887" t="s">
        <v>29</v>
      </c>
      <c r="E887" t="s">
        <v>8</v>
      </c>
      <c r="F887" s="4">
        <v>13902</v>
      </c>
    </row>
    <row r="888" spans="1:6" x14ac:dyDescent="0.45">
      <c r="A888" t="s">
        <v>694</v>
      </c>
      <c r="B888" t="s">
        <v>31</v>
      </c>
      <c r="C888" s="3">
        <v>47896</v>
      </c>
      <c r="D888" t="s">
        <v>29</v>
      </c>
      <c r="E888" t="s">
        <v>956</v>
      </c>
      <c r="F888" s="4">
        <v>15965.333333333334</v>
      </c>
    </row>
    <row r="889" spans="1:6" x14ac:dyDescent="0.45">
      <c r="A889" t="s">
        <v>695</v>
      </c>
      <c r="B889" t="s">
        <v>33</v>
      </c>
      <c r="C889" s="3">
        <v>42913</v>
      </c>
      <c r="D889" t="s">
        <v>29</v>
      </c>
      <c r="E889" t="s">
        <v>956</v>
      </c>
      <c r="F889" s="4">
        <v>10728.25</v>
      </c>
    </row>
    <row r="890" spans="1:6" x14ac:dyDescent="0.45">
      <c r="A890" t="s">
        <v>705</v>
      </c>
      <c r="B890" t="s">
        <v>28</v>
      </c>
      <c r="C890" s="3">
        <v>77850</v>
      </c>
      <c r="D890" t="s">
        <v>29</v>
      </c>
      <c r="E890" t="s">
        <v>8</v>
      </c>
      <c r="F890" s="4">
        <v>25950</v>
      </c>
    </row>
    <row r="891" spans="1:6" x14ac:dyDescent="0.45">
      <c r="A891" t="s">
        <v>706</v>
      </c>
      <c r="B891" t="s">
        <v>31</v>
      </c>
      <c r="C891" s="3">
        <v>10401</v>
      </c>
      <c r="D891" t="s">
        <v>29</v>
      </c>
      <c r="E891" t="s">
        <v>8</v>
      </c>
      <c r="F891" s="4">
        <v>2600.25</v>
      </c>
    </row>
    <row r="892" spans="1:6" x14ac:dyDescent="0.45">
      <c r="A892" t="s">
        <v>707</v>
      </c>
      <c r="B892" t="s">
        <v>33</v>
      </c>
      <c r="C892" s="3">
        <v>33444</v>
      </c>
      <c r="D892" t="s">
        <v>29</v>
      </c>
      <c r="E892" t="s">
        <v>956</v>
      </c>
      <c r="F892" s="4">
        <v>11148</v>
      </c>
    </row>
    <row r="893" spans="1:6" x14ac:dyDescent="0.45">
      <c r="A893" t="s">
        <v>716</v>
      </c>
      <c r="B893" t="s">
        <v>28</v>
      </c>
      <c r="C893" s="3">
        <v>12852</v>
      </c>
      <c r="D893" t="s">
        <v>29</v>
      </c>
      <c r="E893" t="s">
        <v>8</v>
      </c>
      <c r="F893" s="4">
        <v>3213</v>
      </c>
    </row>
    <row r="894" spans="1:6" x14ac:dyDescent="0.45">
      <c r="A894" t="s">
        <v>717</v>
      </c>
      <c r="B894" t="s">
        <v>31</v>
      </c>
      <c r="C894" s="3">
        <v>82855</v>
      </c>
      <c r="D894" t="s">
        <v>29</v>
      </c>
      <c r="E894" t="s">
        <v>8</v>
      </c>
      <c r="F894" s="4">
        <v>20713.75</v>
      </c>
    </row>
    <row r="895" spans="1:6" x14ac:dyDescent="0.45">
      <c r="A895" t="s">
        <v>718</v>
      </c>
      <c r="B895" t="s">
        <v>33</v>
      </c>
      <c r="C895" s="3">
        <v>71225</v>
      </c>
      <c r="D895" t="s">
        <v>29</v>
      </c>
      <c r="E895" t="s">
        <v>956</v>
      </c>
      <c r="F895" s="4">
        <v>17806.25</v>
      </c>
    </row>
    <row r="896" spans="1:6" x14ac:dyDescent="0.45">
      <c r="A896" t="s">
        <v>728</v>
      </c>
      <c r="B896" t="s">
        <v>28</v>
      </c>
      <c r="C896" s="3">
        <v>39742</v>
      </c>
      <c r="D896" t="s">
        <v>29</v>
      </c>
      <c r="E896" t="s">
        <v>8</v>
      </c>
      <c r="F896" s="4">
        <v>13247.333333333334</v>
      </c>
    </row>
    <row r="897" spans="1:6" x14ac:dyDescent="0.45">
      <c r="A897" t="s">
        <v>729</v>
      </c>
      <c r="B897" t="s">
        <v>31</v>
      </c>
      <c r="C897" s="3">
        <v>50159</v>
      </c>
      <c r="D897" t="s">
        <v>29</v>
      </c>
      <c r="E897" t="s">
        <v>8</v>
      </c>
      <c r="F897" s="4">
        <v>16719.666666666668</v>
      </c>
    </row>
    <row r="898" spans="1:6" x14ac:dyDescent="0.45">
      <c r="A898" t="s">
        <v>730</v>
      </c>
      <c r="B898" t="s">
        <v>33</v>
      </c>
      <c r="C898" s="3">
        <v>90217</v>
      </c>
      <c r="D898" t="s">
        <v>29</v>
      </c>
      <c r="E898" t="s">
        <v>956</v>
      </c>
      <c r="F898" s="4">
        <v>22554.25</v>
      </c>
    </row>
    <row r="899" spans="1:6" x14ac:dyDescent="0.45">
      <c r="A899" t="s">
        <v>739</v>
      </c>
      <c r="B899" t="s">
        <v>28</v>
      </c>
      <c r="C899" s="3">
        <v>74506</v>
      </c>
      <c r="D899" t="s">
        <v>29</v>
      </c>
      <c r="E899" t="s">
        <v>8</v>
      </c>
      <c r="F899" s="4">
        <v>18626.5</v>
      </c>
    </row>
    <row r="900" spans="1:6" x14ac:dyDescent="0.45">
      <c r="A900" t="s">
        <v>740</v>
      </c>
      <c r="B900" t="s">
        <v>31</v>
      </c>
      <c r="C900" s="3">
        <v>34338</v>
      </c>
      <c r="D900" t="s">
        <v>29</v>
      </c>
      <c r="E900" t="s">
        <v>8</v>
      </c>
      <c r="F900" s="4">
        <v>11446</v>
      </c>
    </row>
    <row r="901" spans="1:6" x14ac:dyDescent="0.45">
      <c r="A901" t="s">
        <v>741</v>
      </c>
      <c r="B901" t="s">
        <v>33</v>
      </c>
      <c r="C901" s="3">
        <v>25612</v>
      </c>
      <c r="D901" t="s">
        <v>29</v>
      </c>
      <c r="E901" t="s">
        <v>956</v>
      </c>
      <c r="F901" s="4">
        <v>8537.3333333333339</v>
      </c>
    </row>
    <row r="902" spans="1:6" x14ac:dyDescent="0.45">
      <c r="A902" t="s">
        <v>751</v>
      </c>
      <c r="B902" t="s">
        <v>28</v>
      </c>
      <c r="C902" s="3">
        <v>19221</v>
      </c>
      <c r="D902" t="s">
        <v>29</v>
      </c>
      <c r="E902" t="s">
        <v>8</v>
      </c>
      <c r="F902" s="4">
        <v>4805.25</v>
      </c>
    </row>
    <row r="903" spans="1:6" x14ac:dyDescent="0.45">
      <c r="A903" t="s">
        <v>752</v>
      </c>
      <c r="B903" t="s">
        <v>31</v>
      </c>
      <c r="C903" s="3">
        <v>12752</v>
      </c>
      <c r="D903" t="s">
        <v>29</v>
      </c>
      <c r="E903" t="s">
        <v>8</v>
      </c>
      <c r="F903" s="4">
        <v>4250.666666666667</v>
      </c>
    </row>
    <row r="904" spans="1:6" x14ac:dyDescent="0.45">
      <c r="A904" t="s">
        <v>753</v>
      </c>
      <c r="B904" t="s">
        <v>33</v>
      </c>
      <c r="C904" s="3">
        <v>78021</v>
      </c>
      <c r="D904" t="s">
        <v>29</v>
      </c>
      <c r="E904" t="s">
        <v>956</v>
      </c>
      <c r="F904" s="4">
        <v>26007</v>
      </c>
    </row>
    <row r="905" spans="1:6" x14ac:dyDescent="0.45">
      <c r="A905" t="s">
        <v>763</v>
      </c>
      <c r="B905" t="s">
        <v>28</v>
      </c>
      <c r="C905" s="3">
        <v>79729</v>
      </c>
      <c r="D905" t="s">
        <v>29</v>
      </c>
      <c r="E905" t="s">
        <v>8</v>
      </c>
      <c r="F905" s="4">
        <v>26576.333333333332</v>
      </c>
    </row>
    <row r="906" spans="1:6" x14ac:dyDescent="0.45">
      <c r="A906" t="s">
        <v>764</v>
      </c>
      <c r="B906" t="s">
        <v>31</v>
      </c>
      <c r="C906" s="3">
        <v>40399</v>
      </c>
      <c r="D906" t="s">
        <v>29</v>
      </c>
      <c r="E906" t="s">
        <v>8</v>
      </c>
      <c r="F906" s="4">
        <v>10099.75</v>
      </c>
    </row>
    <row r="907" spans="1:6" x14ac:dyDescent="0.45">
      <c r="A907" t="s">
        <v>765</v>
      </c>
      <c r="B907" t="s">
        <v>33</v>
      </c>
      <c r="C907" s="3">
        <v>8958</v>
      </c>
      <c r="D907" t="s">
        <v>29</v>
      </c>
      <c r="E907" t="s">
        <v>956</v>
      </c>
      <c r="F907" s="4">
        <v>2239.5</v>
      </c>
    </row>
    <row r="908" spans="1:6" x14ac:dyDescent="0.45">
      <c r="A908" t="s">
        <v>773</v>
      </c>
      <c r="B908" t="s">
        <v>28</v>
      </c>
      <c r="C908" s="3">
        <v>32071</v>
      </c>
      <c r="D908" t="s">
        <v>29</v>
      </c>
      <c r="E908" t="s">
        <v>8</v>
      </c>
      <c r="F908" s="4">
        <v>10690.333333333334</v>
      </c>
    </row>
    <row r="909" spans="1:6" x14ac:dyDescent="0.45">
      <c r="A909" t="s">
        <v>774</v>
      </c>
      <c r="B909" t="s">
        <v>31</v>
      </c>
      <c r="C909" s="3">
        <v>25701</v>
      </c>
      <c r="D909" t="s">
        <v>29</v>
      </c>
      <c r="E909" t="s">
        <v>8</v>
      </c>
      <c r="F909" s="4">
        <v>6425.25</v>
      </c>
    </row>
    <row r="910" spans="1:6" x14ac:dyDescent="0.45">
      <c r="A910" t="s">
        <v>775</v>
      </c>
      <c r="B910" t="s">
        <v>33</v>
      </c>
      <c r="C910" s="3">
        <v>7974</v>
      </c>
      <c r="D910" t="s">
        <v>29</v>
      </c>
      <c r="E910" t="s">
        <v>956</v>
      </c>
      <c r="F910" s="4">
        <v>2658</v>
      </c>
    </row>
    <row r="911" spans="1:6" x14ac:dyDescent="0.45">
      <c r="A911" t="s">
        <v>784</v>
      </c>
      <c r="B911" t="s">
        <v>28</v>
      </c>
      <c r="C911" s="3">
        <v>31255</v>
      </c>
      <c r="D911" t="s">
        <v>29</v>
      </c>
      <c r="E911" t="s">
        <v>8</v>
      </c>
      <c r="F911" s="4">
        <v>7813.75</v>
      </c>
    </row>
    <row r="912" spans="1:6" x14ac:dyDescent="0.45">
      <c r="A912" t="s">
        <v>785</v>
      </c>
      <c r="B912" t="s">
        <v>31</v>
      </c>
      <c r="C912" s="3">
        <v>47159</v>
      </c>
      <c r="D912" t="s">
        <v>29</v>
      </c>
      <c r="E912" t="s">
        <v>8</v>
      </c>
      <c r="F912" s="4">
        <v>15719.666666666666</v>
      </c>
    </row>
    <row r="913" spans="1:6" x14ac:dyDescent="0.45">
      <c r="A913" t="s">
        <v>786</v>
      </c>
      <c r="B913" t="s">
        <v>33</v>
      </c>
      <c r="C913" s="3">
        <v>78227</v>
      </c>
      <c r="D913" t="s">
        <v>29</v>
      </c>
      <c r="E913" t="s">
        <v>956</v>
      </c>
      <c r="F913" s="4">
        <v>19556.75</v>
      </c>
    </row>
    <row r="914" spans="1:6" x14ac:dyDescent="0.45">
      <c r="A914" t="s">
        <v>796</v>
      </c>
      <c r="B914" t="s">
        <v>28</v>
      </c>
      <c r="C914" s="3">
        <v>78419</v>
      </c>
      <c r="D914" t="s">
        <v>29</v>
      </c>
      <c r="E914" t="s">
        <v>8</v>
      </c>
      <c r="F914" s="4">
        <v>26139.666666666668</v>
      </c>
    </row>
    <row r="915" spans="1:6" x14ac:dyDescent="0.45">
      <c r="A915" t="s">
        <v>797</v>
      </c>
      <c r="B915" t="s">
        <v>31</v>
      </c>
      <c r="C915" s="3">
        <v>18116</v>
      </c>
      <c r="D915" t="s">
        <v>29</v>
      </c>
      <c r="E915" t="s">
        <v>8</v>
      </c>
      <c r="F915" s="4">
        <v>4529</v>
      </c>
    </row>
    <row r="916" spans="1:6" x14ac:dyDescent="0.45">
      <c r="A916" t="s">
        <v>798</v>
      </c>
      <c r="B916" t="s">
        <v>33</v>
      </c>
      <c r="C916" s="3">
        <v>74043</v>
      </c>
      <c r="D916" t="s">
        <v>29</v>
      </c>
      <c r="E916" t="s">
        <v>956</v>
      </c>
      <c r="F916" s="4">
        <v>24681</v>
      </c>
    </row>
    <row r="917" spans="1:6" x14ac:dyDescent="0.45">
      <c r="A917" t="s">
        <v>807</v>
      </c>
      <c r="B917" t="s">
        <v>28</v>
      </c>
      <c r="C917" s="3">
        <v>84647</v>
      </c>
      <c r="D917" t="s">
        <v>29</v>
      </c>
      <c r="E917" t="s">
        <v>8</v>
      </c>
      <c r="F917" s="4">
        <v>21161.75</v>
      </c>
    </row>
    <row r="918" spans="1:6" x14ac:dyDescent="0.45">
      <c r="A918" t="s">
        <v>808</v>
      </c>
      <c r="B918" t="s">
        <v>31</v>
      </c>
      <c r="C918" s="3">
        <v>10819</v>
      </c>
      <c r="D918" t="s">
        <v>29</v>
      </c>
      <c r="E918" t="s">
        <v>8</v>
      </c>
      <c r="F918" s="4">
        <v>3606.3333333333335</v>
      </c>
    </row>
    <row r="919" spans="1:6" x14ac:dyDescent="0.45">
      <c r="A919" t="s">
        <v>809</v>
      </c>
      <c r="B919" t="s">
        <v>33</v>
      </c>
      <c r="C919" s="3">
        <v>49584</v>
      </c>
      <c r="D919" t="s">
        <v>29</v>
      </c>
      <c r="E919" t="s">
        <v>956</v>
      </c>
      <c r="F919" s="4">
        <v>12396</v>
      </c>
    </row>
    <row r="920" spans="1:6" x14ac:dyDescent="0.45">
      <c r="A920" t="s">
        <v>819</v>
      </c>
      <c r="B920" t="s">
        <v>28</v>
      </c>
      <c r="C920" s="3">
        <v>23872</v>
      </c>
      <c r="D920" t="s">
        <v>29</v>
      </c>
      <c r="E920" t="s">
        <v>8</v>
      </c>
      <c r="F920" s="4">
        <v>5968</v>
      </c>
    </row>
    <row r="921" spans="1:6" x14ac:dyDescent="0.45">
      <c r="A921" t="s">
        <v>820</v>
      </c>
      <c r="B921" t="s">
        <v>31</v>
      </c>
      <c r="C921" s="3">
        <v>37648</v>
      </c>
      <c r="D921" t="s">
        <v>29</v>
      </c>
      <c r="E921" t="s">
        <v>8</v>
      </c>
      <c r="F921" s="4">
        <v>9412</v>
      </c>
    </row>
    <row r="922" spans="1:6" x14ac:dyDescent="0.45">
      <c r="A922" t="s">
        <v>821</v>
      </c>
      <c r="B922" t="s">
        <v>33</v>
      </c>
      <c r="C922" s="3">
        <v>56141</v>
      </c>
      <c r="D922" t="s">
        <v>29</v>
      </c>
      <c r="E922" t="s">
        <v>956</v>
      </c>
      <c r="F922" s="4">
        <v>14035.25</v>
      </c>
    </row>
    <row r="923" spans="1:6" x14ac:dyDescent="0.45">
      <c r="A923" t="s">
        <v>830</v>
      </c>
      <c r="B923" t="s">
        <v>28</v>
      </c>
      <c r="C923" s="3">
        <v>4744</v>
      </c>
      <c r="D923" t="s">
        <v>29</v>
      </c>
      <c r="E923" t="s">
        <v>8</v>
      </c>
      <c r="F923" s="4">
        <v>1186</v>
      </c>
    </row>
    <row r="924" spans="1:6" x14ac:dyDescent="0.45">
      <c r="A924" t="s">
        <v>831</v>
      </c>
      <c r="B924" t="s">
        <v>31</v>
      </c>
      <c r="C924" s="3">
        <v>83295</v>
      </c>
      <c r="D924" t="s">
        <v>29</v>
      </c>
      <c r="E924" t="s">
        <v>8</v>
      </c>
      <c r="F924" s="4">
        <v>27765</v>
      </c>
    </row>
    <row r="925" spans="1:6" x14ac:dyDescent="0.45">
      <c r="A925" t="s">
        <v>832</v>
      </c>
      <c r="B925" t="s">
        <v>33</v>
      </c>
      <c r="C925" s="3">
        <v>44253</v>
      </c>
      <c r="D925" t="s">
        <v>29</v>
      </c>
      <c r="E925" t="s">
        <v>956</v>
      </c>
      <c r="F925" s="4">
        <v>11063.25</v>
      </c>
    </row>
    <row r="926" spans="1:6" x14ac:dyDescent="0.45">
      <c r="A926" t="s">
        <v>842</v>
      </c>
      <c r="B926" t="s">
        <v>28</v>
      </c>
      <c r="C926" s="3">
        <v>65450</v>
      </c>
      <c r="D926" t="s">
        <v>29</v>
      </c>
      <c r="E926" t="s">
        <v>8</v>
      </c>
      <c r="F926" s="4">
        <v>21816.666666666668</v>
      </c>
    </row>
    <row r="927" spans="1:6" x14ac:dyDescent="0.45">
      <c r="A927" t="s">
        <v>843</v>
      </c>
      <c r="B927" t="s">
        <v>31</v>
      </c>
      <c r="C927" s="3">
        <v>83145</v>
      </c>
      <c r="D927" t="s">
        <v>29</v>
      </c>
      <c r="E927" t="s">
        <v>8</v>
      </c>
      <c r="F927" s="4">
        <v>20786.25</v>
      </c>
    </row>
    <row r="928" spans="1:6" x14ac:dyDescent="0.45">
      <c r="A928" t="s">
        <v>844</v>
      </c>
      <c r="B928" t="s">
        <v>33</v>
      </c>
      <c r="C928" s="3">
        <v>65344</v>
      </c>
      <c r="D928" t="s">
        <v>29</v>
      </c>
      <c r="E928" t="s">
        <v>956</v>
      </c>
      <c r="F928" s="4">
        <v>16336</v>
      </c>
    </row>
    <row r="929" spans="1:6" x14ac:dyDescent="0.45">
      <c r="A929" t="s">
        <v>854</v>
      </c>
      <c r="B929" t="s">
        <v>28</v>
      </c>
      <c r="C929" s="3">
        <v>67769</v>
      </c>
      <c r="D929" t="s">
        <v>29</v>
      </c>
      <c r="E929" t="s">
        <v>8</v>
      </c>
      <c r="F929" s="4">
        <v>22589.666666666668</v>
      </c>
    </row>
    <row r="930" spans="1:6" x14ac:dyDescent="0.45">
      <c r="A930" t="s">
        <v>855</v>
      </c>
      <c r="B930" t="s">
        <v>31</v>
      </c>
      <c r="C930" s="3">
        <v>69627</v>
      </c>
      <c r="D930" t="s">
        <v>29</v>
      </c>
      <c r="E930" t="s">
        <v>8</v>
      </c>
      <c r="F930" s="4">
        <v>17406.75</v>
      </c>
    </row>
    <row r="931" spans="1:6" x14ac:dyDescent="0.45">
      <c r="A931" t="s">
        <v>856</v>
      </c>
      <c r="B931" t="s">
        <v>33</v>
      </c>
      <c r="C931" s="3">
        <v>11724</v>
      </c>
      <c r="D931" t="s">
        <v>29</v>
      </c>
      <c r="E931" t="s">
        <v>956</v>
      </c>
      <c r="F931" s="4">
        <v>3908</v>
      </c>
    </row>
    <row r="932" spans="1:6" x14ac:dyDescent="0.45">
      <c r="A932" t="s">
        <v>865</v>
      </c>
      <c r="B932" t="s">
        <v>28</v>
      </c>
      <c r="C932" s="3">
        <v>13475</v>
      </c>
      <c r="D932" t="s">
        <v>29</v>
      </c>
      <c r="E932" t="s">
        <v>8</v>
      </c>
      <c r="F932" s="4">
        <v>3368.75</v>
      </c>
    </row>
    <row r="933" spans="1:6" x14ac:dyDescent="0.45">
      <c r="A933" t="s">
        <v>866</v>
      </c>
      <c r="B933" t="s">
        <v>31</v>
      </c>
      <c r="C933" s="3">
        <v>63129</v>
      </c>
      <c r="D933" t="s">
        <v>29</v>
      </c>
      <c r="E933" t="s">
        <v>8</v>
      </c>
      <c r="F933" s="4">
        <v>15782.25</v>
      </c>
    </row>
    <row r="934" spans="1:6" x14ac:dyDescent="0.45">
      <c r="A934" t="s">
        <v>867</v>
      </c>
      <c r="B934" t="s">
        <v>33</v>
      </c>
      <c r="C934" s="3">
        <v>4778</v>
      </c>
      <c r="D934" t="s">
        <v>29</v>
      </c>
      <c r="E934" t="s">
        <v>956</v>
      </c>
      <c r="F934" s="4">
        <v>1592.6666666666667</v>
      </c>
    </row>
    <row r="935" spans="1:6" x14ac:dyDescent="0.45">
      <c r="A935" t="s">
        <v>877</v>
      </c>
      <c r="B935" t="s">
        <v>28</v>
      </c>
      <c r="C935" s="3">
        <v>77962</v>
      </c>
      <c r="D935" t="s">
        <v>29</v>
      </c>
      <c r="E935" t="s">
        <v>8</v>
      </c>
      <c r="F935" s="4">
        <v>25987.333333333332</v>
      </c>
    </row>
    <row r="936" spans="1:6" x14ac:dyDescent="0.45">
      <c r="A936" t="s">
        <v>878</v>
      </c>
      <c r="B936" t="s">
        <v>31</v>
      </c>
      <c r="C936" s="3">
        <v>89209</v>
      </c>
      <c r="D936" t="s">
        <v>29</v>
      </c>
      <c r="E936" t="s">
        <v>8</v>
      </c>
      <c r="F936" s="4">
        <v>29736.333333333332</v>
      </c>
    </row>
    <row r="937" spans="1:6" x14ac:dyDescent="0.45">
      <c r="A937" t="s">
        <v>879</v>
      </c>
      <c r="B937" t="s">
        <v>33</v>
      </c>
      <c r="C937" s="3">
        <v>72229</v>
      </c>
      <c r="D937" t="s">
        <v>29</v>
      </c>
      <c r="E937" t="s">
        <v>956</v>
      </c>
      <c r="F937" s="4">
        <v>24076.333333333332</v>
      </c>
    </row>
    <row r="938" spans="1:6" x14ac:dyDescent="0.45">
      <c r="A938" t="s">
        <v>889</v>
      </c>
      <c r="B938" t="s">
        <v>28</v>
      </c>
      <c r="C938" s="3">
        <v>12459</v>
      </c>
      <c r="D938" t="s">
        <v>29</v>
      </c>
      <c r="E938" t="s">
        <v>8</v>
      </c>
      <c r="F938" s="4">
        <v>4153</v>
      </c>
    </row>
    <row r="939" spans="1:6" x14ac:dyDescent="0.45">
      <c r="A939" t="s">
        <v>890</v>
      </c>
      <c r="B939" t="s">
        <v>31</v>
      </c>
      <c r="C939" s="3">
        <v>75028</v>
      </c>
      <c r="D939" t="s">
        <v>29</v>
      </c>
      <c r="E939" t="s">
        <v>8</v>
      </c>
      <c r="F939" s="4">
        <v>18757</v>
      </c>
    </row>
    <row r="940" spans="1:6" x14ac:dyDescent="0.45">
      <c r="A940" t="s">
        <v>891</v>
      </c>
      <c r="B940" t="s">
        <v>33</v>
      </c>
      <c r="C940" s="3">
        <v>36004</v>
      </c>
      <c r="D940" t="s">
        <v>29</v>
      </c>
      <c r="E940" t="s">
        <v>956</v>
      </c>
      <c r="F940" s="4">
        <v>12001.333333333334</v>
      </c>
    </row>
    <row r="941" spans="1:6" x14ac:dyDescent="0.45">
      <c r="A941" t="s">
        <v>901</v>
      </c>
      <c r="B941" t="s">
        <v>28</v>
      </c>
      <c r="C941" s="3">
        <v>6730</v>
      </c>
      <c r="D941" t="s">
        <v>29</v>
      </c>
      <c r="E941" t="s">
        <v>8</v>
      </c>
      <c r="F941" s="4">
        <v>1682.5</v>
      </c>
    </row>
    <row r="942" spans="1:6" x14ac:dyDescent="0.45">
      <c r="A942" t="s">
        <v>902</v>
      </c>
      <c r="B942" t="s">
        <v>31</v>
      </c>
      <c r="C942" s="3">
        <v>24669</v>
      </c>
      <c r="D942" t="s">
        <v>29</v>
      </c>
      <c r="E942" t="s">
        <v>8</v>
      </c>
      <c r="F942" s="4">
        <v>6167.25</v>
      </c>
    </row>
    <row r="943" spans="1:6" x14ac:dyDescent="0.45">
      <c r="A943" t="s">
        <v>903</v>
      </c>
      <c r="B943" t="s">
        <v>33</v>
      </c>
      <c r="C943" s="3">
        <v>46196</v>
      </c>
      <c r="D943" t="s">
        <v>29</v>
      </c>
      <c r="E943" t="s">
        <v>956</v>
      </c>
      <c r="F943" s="4">
        <v>15398.666666666666</v>
      </c>
    </row>
    <row r="944" spans="1:6" x14ac:dyDescent="0.45">
      <c r="A944" t="s">
        <v>913</v>
      </c>
      <c r="B944" t="s">
        <v>28</v>
      </c>
      <c r="C944" s="3">
        <v>14449</v>
      </c>
      <c r="D944" t="s">
        <v>29</v>
      </c>
      <c r="E944" t="s">
        <v>8</v>
      </c>
      <c r="F944" s="4">
        <v>3612.25</v>
      </c>
    </row>
    <row r="945" spans="1:6" x14ac:dyDescent="0.45">
      <c r="A945" t="s">
        <v>914</v>
      </c>
      <c r="B945" t="s">
        <v>31</v>
      </c>
      <c r="C945" s="3">
        <v>85758</v>
      </c>
      <c r="D945" t="s">
        <v>29</v>
      </c>
      <c r="E945" t="s">
        <v>8</v>
      </c>
      <c r="F945" s="4">
        <v>28586</v>
      </c>
    </row>
    <row r="946" spans="1:6" x14ac:dyDescent="0.45">
      <c r="A946" t="s">
        <v>915</v>
      </c>
      <c r="B946" t="s">
        <v>33</v>
      </c>
      <c r="C946" s="3">
        <v>79944</v>
      </c>
      <c r="D946" t="s">
        <v>29</v>
      </c>
      <c r="E946" t="s">
        <v>956</v>
      </c>
      <c r="F946" s="4">
        <v>26648</v>
      </c>
    </row>
    <row r="947" spans="1:6" x14ac:dyDescent="0.45">
      <c r="A947" t="s">
        <v>924</v>
      </c>
      <c r="B947" t="s">
        <v>28</v>
      </c>
      <c r="C947" s="3">
        <v>15687</v>
      </c>
      <c r="D947" t="s">
        <v>29</v>
      </c>
      <c r="E947" t="s">
        <v>8</v>
      </c>
      <c r="F947" s="4">
        <v>3921.75</v>
      </c>
    </row>
    <row r="948" spans="1:6" x14ac:dyDescent="0.45">
      <c r="A948" t="s">
        <v>925</v>
      </c>
      <c r="B948" t="s">
        <v>31</v>
      </c>
      <c r="C948" s="3">
        <v>83763</v>
      </c>
      <c r="D948" t="s">
        <v>29</v>
      </c>
      <c r="E948" t="s">
        <v>8</v>
      </c>
      <c r="F948" s="4">
        <v>27921</v>
      </c>
    </row>
    <row r="949" spans="1:6" x14ac:dyDescent="0.45">
      <c r="A949" t="s">
        <v>926</v>
      </c>
      <c r="B949" t="s">
        <v>33</v>
      </c>
      <c r="C949" s="3">
        <v>56284</v>
      </c>
      <c r="D949" t="s">
        <v>29</v>
      </c>
      <c r="E949" t="s">
        <v>956</v>
      </c>
      <c r="F949" s="4">
        <v>18761.333333333332</v>
      </c>
    </row>
    <row r="950" spans="1:6" x14ac:dyDescent="0.45">
      <c r="A950" t="s">
        <v>936</v>
      </c>
      <c r="B950" t="s">
        <v>28</v>
      </c>
      <c r="C950" s="3">
        <v>59768</v>
      </c>
      <c r="D950" t="s">
        <v>29</v>
      </c>
      <c r="E950" t="s">
        <v>8</v>
      </c>
      <c r="F950" s="4">
        <v>14942</v>
      </c>
    </row>
    <row r="951" spans="1:6" x14ac:dyDescent="0.45">
      <c r="A951" t="s">
        <v>937</v>
      </c>
      <c r="B951" t="s">
        <v>31</v>
      </c>
      <c r="C951" s="3">
        <v>38893</v>
      </c>
      <c r="D951" t="s">
        <v>29</v>
      </c>
      <c r="E951" t="s">
        <v>8</v>
      </c>
      <c r="F951" s="4">
        <v>12964.333333333334</v>
      </c>
    </row>
    <row r="952" spans="1:6" x14ac:dyDescent="0.45">
      <c r="A952" t="s">
        <v>938</v>
      </c>
      <c r="B952" t="s">
        <v>33</v>
      </c>
      <c r="C952" s="3">
        <v>74081</v>
      </c>
      <c r="D952" t="s">
        <v>29</v>
      </c>
      <c r="E952" t="s">
        <v>956</v>
      </c>
      <c r="F952" s="4">
        <v>24693.666666666668</v>
      </c>
    </row>
    <row r="953" spans="1:6" x14ac:dyDescent="0.45">
      <c r="A953" t="s">
        <v>948</v>
      </c>
      <c r="B953" t="s">
        <v>28</v>
      </c>
      <c r="C953" s="3">
        <v>6622</v>
      </c>
      <c r="D953" t="s">
        <v>29</v>
      </c>
      <c r="E953" t="s">
        <v>8</v>
      </c>
      <c r="F953" s="4">
        <v>2207.3333333333335</v>
      </c>
    </row>
    <row r="954" spans="1:6" x14ac:dyDescent="0.45">
      <c r="A954" t="s">
        <v>949</v>
      </c>
      <c r="B954" t="s">
        <v>31</v>
      </c>
      <c r="C954" s="3">
        <v>14404</v>
      </c>
      <c r="D954" t="s">
        <v>29</v>
      </c>
      <c r="E954" t="s">
        <v>8</v>
      </c>
      <c r="F954" s="4">
        <v>4801.333333333333</v>
      </c>
    </row>
    <row r="955" spans="1:6" x14ac:dyDescent="0.45">
      <c r="A955" t="s">
        <v>950</v>
      </c>
      <c r="B955" t="s">
        <v>33</v>
      </c>
      <c r="C955" s="3">
        <v>89028</v>
      </c>
      <c r="D955" t="s">
        <v>29</v>
      </c>
      <c r="E955" t="s">
        <v>956</v>
      </c>
      <c r="F955" s="4">
        <v>22257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B532-AC16-4F22-A47B-CEEA305E9A34}">
  <dimension ref="B2:K16"/>
  <sheetViews>
    <sheetView showGridLines="0" workbookViewId="0"/>
  </sheetViews>
  <sheetFormatPr defaultRowHeight="14.25" x14ac:dyDescent="0.45"/>
  <cols>
    <col min="1" max="1" width="3.265625" customWidth="1"/>
    <col min="2" max="2" width="10.265625" bestFit="1" customWidth="1"/>
    <col min="3" max="3" width="14.265625" bestFit="1" customWidth="1"/>
    <col min="4" max="4" width="11.1328125" customWidth="1"/>
    <col min="6" max="6" width="11.1328125" customWidth="1"/>
    <col min="7" max="7" width="11.59765625" bestFit="1" customWidth="1"/>
    <col min="10" max="10" width="11.1328125" customWidth="1"/>
    <col min="11" max="11" width="13.1328125" customWidth="1"/>
  </cols>
  <sheetData>
    <row r="2" spans="2:11" ht="15.75" x14ac:dyDescent="0.5">
      <c r="B2" s="8" t="s">
        <v>959</v>
      </c>
      <c r="C2" s="8"/>
      <c r="F2" s="8" t="s">
        <v>960</v>
      </c>
      <c r="G2" s="8"/>
      <c r="J2" s="8" t="s">
        <v>955</v>
      </c>
      <c r="K2" s="8"/>
    </row>
    <row r="4" spans="2:11" x14ac:dyDescent="0.4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2:11" x14ac:dyDescent="0.45">
      <c r="B5" t="s">
        <v>6</v>
      </c>
      <c r="C5" s="3">
        <v>3000000</v>
      </c>
      <c r="F5" t="s">
        <v>6</v>
      </c>
      <c r="G5" s="3">
        <v>1590000</v>
      </c>
      <c r="J5" t="s">
        <v>6</v>
      </c>
      <c r="K5" s="3">
        <v>1410000</v>
      </c>
    </row>
    <row r="6" spans="2:11" x14ac:dyDescent="0.45">
      <c r="B6" t="s">
        <v>10</v>
      </c>
      <c r="C6" s="3">
        <v>3000000</v>
      </c>
      <c r="F6" t="s">
        <v>10</v>
      </c>
      <c r="G6" s="3">
        <v>1350000</v>
      </c>
      <c r="J6" t="s">
        <v>10</v>
      </c>
      <c r="K6" s="3">
        <v>1650000</v>
      </c>
    </row>
    <row r="7" spans="2:11" x14ac:dyDescent="0.45">
      <c r="B7" t="s">
        <v>12</v>
      </c>
      <c r="C7" s="3">
        <v>3300000</v>
      </c>
      <c r="F7" t="s">
        <v>12</v>
      </c>
      <c r="G7" s="3">
        <v>1947000</v>
      </c>
      <c r="J7" t="s">
        <v>12</v>
      </c>
      <c r="K7" s="3">
        <v>1353000</v>
      </c>
    </row>
    <row r="8" spans="2:11" x14ac:dyDescent="0.45">
      <c r="B8" t="s">
        <v>14</v>
      </c>
      <c r="C8" s="3">
        <v>4000000</v>
      </c>
      <c r="F8" t="s">
        <v>14</v>
      </c>
      <c r="G8" s="3">
        <v>2520000</v>
      </c>
      <c r="J8" t="s">
        <v>14</v>
      </c>
      <c r="K8" s="3">
        <v>1480000</v>
      </c>
    </row>
    <row r="9" spans="2:11" x14ac:dyDescent="0.45">
      <c r="B9" t="s">
        <v>17</v>
      </c>
      <c r="C9" s="3">
        <v>4000000</v>
      </c>
      <c r="F9" t="s">
        <v>17</v>
      </c>
      <c r="G9" s="3">
        <v>2200000</v>
      </c>
      <c r="J9" t="s">
        <v>17</v>
      </c>
      <c r="K9" s="3">
        <v>1800000</v>
      </c>
    </row>
    <row r="10" spans="2:11" x14ac:dyDescent="0.45">
      <c r="B10" t="s">
        <v>19</v>
      </c>
      <c r="C10" s="3">
        <v>4500000</v>
      </c>
      <c r="F10" t="s">
        <v>19</v>
      </c>
      <c r="G10" s="3">
        <v>2565000</v>
      </c>
      <c r="J10" t="s">
        <v>19</v>
      </c>
      <c r="K10" s="3">
        <v>1935000</v>
      </c>
    </row>
    <row r="11" spans="2:11" x14ac:dyDescent="0.45">
      <c r="B11" t="s">
        <v>21</v>
      </c>
      <c r="C11" s="3">
        <v>3000000</v>
      </c>
      <c r="F11" t="s">
        <v>21</v>
      </c>
      <c r="G11" s="3">
        <v>1680000.0000000002</v>
      </c>
      <c r="J11" t="s">
        <v>21</v>
      </c>
      <c r="K11" s="3">
        <v>1319999.9999999998</v>
      </c>
    </row>
    <row r="12" spans="2:11" x14ac:dyDescent="0.45">
      <c r="B12" t="s">
        <v>24</v>
      </c>
      <c r="C12" s="3">
        <v>3000000</v>
      </c>
      <c r="F12" t="s">
        <v>24</v>
      </c>
      <c r="G12" s="3">
        <v>1739999.9999999998</v>
      </c>
      <c r="J12" t="s">
        <v>24</v>
      </c>
      <c r="K12" s="3">
        <v>1260000.0000000002</v>
      </c>
    </row>
    <row r="13" spans="2:11" x14ac:dyDescent="0.45">
      <c r="B13" t="s">
        <v>26</v>
      </c>
      <c r="C13" s="3">
        <v>3500000</v>
      </c>
      <c r="F13" t="s">
        <v>26</v>
      </c>
      <c r="G13" s="3">
        <v>1680000</v>
      </c>
      <c r="J13" t="s">
        <v>26</v>
      </c>
      <c r="K13" s="3">
        <v>1820000</v>
      </c>
    </row>
    <row r="14" spans="2:11" x14ac:dyDescent="0.45">
      <c r="B14" t="s">
        <v>28</v>
      </c>
      <c r="C14" s="3">
        <v>5000000</v>
      </c>
      <c r="F14" t="s">
        <v>28</v>
      </c>
      <c r="G14" s="3">
        <v>2650000</v>
      </c>
      <c r="J14" t="s">
        <v>28</v>
      </c>
      <c r="K14" s="3">
        <v>2350000</v>
      </c>
    </row>
    <row r="15" spans="2:11" x14ac:dyDescent="0.45">
      <c r="B15" t="s">
        <v>31</v>
      </c>
      <c r="C15" s="3">
        <v>5000000</v>
      </c>
      <c r="F15" t="s">
        <v>31</v>
      </c>
      <c r="G15" s="3">
        <v>3150000</v>
      </c>
      <c r="J15" t="s">
        <v>31</v>
      </c>
      <c r="K15" s="3">
        <v>1850000</v>
      </c>
    </row>
    <row r="16" spans="2:11" x14ac:dyDescent="0.45">
      <c r="B16" t="s">
        <v>33</v>
      </c>
      <c r="C16" s="3">
        <v>5500000</v>
      </c>
      <c r="F16" t="s">
        <v>33</v>
      </c>
      <c r="G16" s="3">
        <v>2805000</v>
      </c>
      <c r="J16" t="s">
        <v>33</v>
      </c>
      <c r="K16" s="3">
        <v>2695000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704-AF14-4AE3-9B08-FAEE0310D4C7}">
  <dimension ref="A1:K16"/>
  <sheetViews>
    <sheetView showGridLines="0" workbookViewId="0"/>
  </sheetViews>
  <sheetFormatPr defaultRowHeight="14.25" x14ac:dyDescent="0.45"/>
  <cols>
    <col min="1" max="1" width="3.1328125" customWidth="1"/>
    <col min="2" max="2" width="10.265625" bestFit="1" customWidth="1"/>
    <col min="3" max="3" width="13.265625" bestFit="1" customWidth="1"/>
    <col min="6" max="6" width="10.265625" bestFit="1" customWidth="1"/>
    <col min="7" max="7" width="13.265625" bestFit="1" customWidth="1"/>
    <col min="10" max="10" width="10.265625" bestFit="1" customWidth="1"/>
    <col min="11" max="11" width="11.59765625" bestFit="1" customWidth="1"/>
  </cols>
  <sheetData>
    <row r="1" spans="1:11" x14ac:dyDescent="0.45">
      <c r="A1" s="1"/>
      <c r="B1" s="1"/>
    </row>
    <row r="2" spans="1:11" ht="15.75" x14ac:dyDescent="0.5">
      <c r="B2" s="8" t="s">
        <v>959</v>
      </c>
      <c r="C2" s="8"/>
      <c r="F2" s="8" t="s">
        <v>960</v>
      </c>
      <c r="G2" s="8"/>
      <c r="J2" s="8" t="s">
        <v>955</v>
      </c>
      <c r="K2" s="8"/>
    </row>
    <row r="4" spans="1:11" x14ac:dyDescent="0.4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1:11" x14ac:dyDescent="0.45">
      <c r="B5" t="s">
        <v>6</v>
      </c>
      <c r="C5" s="4">
        <v>1000000</v>
      </c>
      <c r="F5" t="s">
        <v>6</v>
      </c>
      <c r="G5" s="4">
        <v>450000</v>
      </c>
      <c r="J5" t="s">
        <v>6</v>
      </c>
      <c r="K5" s="4">
        <v>550000</v>
      </c>
    </row>
    <row r="6" spans="1:11" x14ac:dyDescent="0.45">
      <c r="B6" t="s">
        <v>10</v>
      </c>
      <c r="C6" s="4">
        <v>1000000</v>
      </c>
      <c r="F6" t="s">
        <v>10</v>
      </c>
      <c r="G6" s="4">
        <v>520000</v>
      </c>
      <c r="J6" t="s">
        <v>10</v>
      </c>
      <c r="K6" s="4">
        <v>480000</v>
      </c>
    </row>
    <row r="7" spans="1:11" x14ac:dyDescent="0.45">
      <c r="B7" t="s">
        <v>12</v>
      </c>
      <c r="C7" s="4">
        <v>1200000</v>
      </c>
      <c r="F7" t="s">
        <v>12</v>
      </c>
      <c r="G7" s="4">
        <v>648000</v>
      </c>
      <c r="J7" t="s">
        <v>12</v>
      </c>
      <c r="K7" s="4">
        <v>552000</v>
      </c>
    </row>
    <row r="8" spans="1:11" x14ac:dyDescent="0.45">
      <c r="B8" t="s">
        <v>14</v>
      </c>
      <c r="C8" s="4">
        <v>1400000</v>
      </c>
      <c r="F8" t="s">
        <v>14</v>
      </c>
      <c r="G8" s="4">
        <v>742000</v>
      </c>
      <c r="J8" t="s">
        <v>14</v>
      </c>
      <c r="K8" s="4">
        <v>658000</v>
      </c>
    </row>
    <row r="9" spans="1:11" x14ac:dyDescent="0.45">
      <c r="B9" t="s">
        <v>17</v>
      </c>
      <c r="C9" s="4">
        <v>1400000</v>
      </c>
      <c r="F9" t="s">
        <v>17</v>
      </c>
      <c r="G9" s="4">
        <v>840000</v>
      </c>
      <c r="J9" t="s">
        <v>17</v>
      </c>
      <c r="K9" s="4">
        <v>560000</v>
      </c>
    </row>
    <row r="10" spans="1:11" x14ac:dyDescent="0.45">
      <c r="B10" t="s">
        <v>19</v>
      </c>
      <c r="C10" s="4">
        <v>1600000</v>
      </c>
      <c r="F10" t="s">
        <v>19</v>
      </c>
      <c r="G10" s="4">
        <v>816000</v>
      </c>
      <c r="J10" t="s">
        <v>19</v>
      </c>
      <c r="K10" s="4">
        <v>784000</v>
      </c>
    </row>
    <row r="11" spans="1:11" x14ac:dyDescent="0.45">
      <c r="B11" t="s">
        <v>21</v>
      </c>
      <c r="C11" s="4">
        <v>1000000</v>
      </c>
      <c r="F11" t="s">
        <v>21</v>
      </c>
      <c r="G11" s="4">
        <v>630000</v>
      </c>
      <c r="J11" t="s">
        <v>21</v>
      </c>
      <c r="K11" s="4">
        <v>370000</v>
      </c>
    </row>
    <row r="12" spans="1:11" x14ac:dyDescent="0.45">
      <c r="B12" t="s">
        <v>24</v>
      </c>
      <c r="C12" s="4">
        <v>1000000</v>
      </c>
      <c r="F12" t="s">
        <v>24</v>
      </c>
      <c r="G12" s="4">
        <v>500000</v>
      </c>
      <c r="J12" t="s">
        <v>24</v>
      </c>
      <c r="K12" s="4">
        <v>500000</v>
      </c>
    </row>
    <row r="13" spans="1:11" x14ac:dyDescent="0.45">
      <c r="B13" t="s">
        <v>26</v>
      </c>
      <c r="C13" s="4">
        <v>1200000</v>
      </c>
      <c r="F13" t="s">
        <v>26</v>
      </c>
      <c r="G13" s="4">
        <v>552000</v>
      </c>
      <c r="J13" t="s">
        <v>26</v>
      </c>
      <c r="K13" s="4">
        <v>648000</v>
      </c>
    </row>
    <row r="14" spans="1:11" x14ac:dyDescent="0.45">
      <c r="B14" t="s">
        <v>28</v>
      </c>
      <c r="C14" s="4">
        <v>1800000</v>
      </c>
      <c r="F14" t="s">
        <v>28</v>
      </c>
      <c r="G14" s="4">
        <v>1025999.9999999999</v>
      </c>
      <c r="J14" t="s">
        <v>28</v>
      </c>
      <c r="K14" s="4">
        <v>774000.00000000012</v>
      </c>
    </row>
    <row r="15" spans="1:11" x14ac:dyDescent="0.45">
      <c r="B15" t="s">
        <v>31</v>
      </c>
      <c r="C15" s="4">
        <v>1800000</v>
      </c>
      <c r="F15" t="s">
        <v>31</v>
      </c>
      <c r="G15" s="4">
        <v>828000</v>
      </c>
      <c r="J15" t="s">
        <v>31</v>
      </c>
      <c r="K15" s="4">
        <v>972000</v>
      </c>
    </row>
    <row r="16" spans="1:11" x14ac:dyDescent="0.45">
      <c r="B16" t="s">
        <v>33</v>
      </c>
      <c r="C16" s="4">
        <v>2000000</v>
      </c>
      <c r="F16" t="s">
        <v>33</v>
      </c>
      <c r="G16" s="4">
        <v>1140000</v>
      </c>
      <c r="J16" t="s">
        <v>33</v>
      </c>
      <c r="K16" s="4">
        <v>860000</v>
      </c>
    </row>
  </sheetData>
  <mergeCells count="3">
    <mergeCell ref="B2:C2"/>
    <mergeCell ref="F2:G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4139-19A6-4E19-9294-2DA19FE8BF77}">
  <sheetPr>
    <tabColor rgb="FFFF0000"/>
  </sheetPr>
  <dimension ref="C3:N32"/>
  <sheetViews>
    <sheetView zoomScale="70" zoomScaleNormal="70" workbookViewId="0">
      <selection activeCell="R15" sqref="R15"/>
    </sheetView>
  </sheetViews>
  <sheetFormatPr defaultRowHeight="14.25" x14ac:dyDescent="0.45"/>
  <cols>
    <col min="5" max="5" width="14.86328125" customWidth="1"/>
    <col min="6" max="6" width="13.59765625" bestFit="1" customWidth="1"/>
    <col min="7" max="7" width="14.59765625" bestFit="1" customWidth="1"/>
    <col min="8" max="8" width="14.59765625" customWidth="1"/>
    <col min="9" max="9" width="9.53125" bestFit="1" customWidth="1"/>
    <col min="12" max="14" width="13.59765625" bestFit="1" customWidth="1"/>
  </cols>
  <sheetData>
    <row r="3" spans="3:14" x14ac:dyDescent="0.45">
      <c r="C3" t="s">
        <v>962</v>
      </c>
      <c r="J3" t="s">
        <v>961</v>
      </c>
    </row>
    <row r="4" spans="3:14" x14ac:dyDescent="0.45">
      <c r="D4" s="1" t="s">
        <v>1</v>
      </c>
      <c r="E4" s="1" t="s">
        <v>959</v>
      </c>
      <c r="F4" s="1" t="s">
        <v>960</v>
      </c>
      <c r="G4" s="1" t="s">
        <v>955</v>
      </c>
      <c r="H4" s="1"/>
      <c r="K4" s="1" t="s">
        <v>1</v>
      </c>
      <c r="L4" s="1" t="s">
        <v>959</v>
      </c>
      <c r="M4" s="1" t="s">
        <v>960</v>
      </c>
      <c r="N4" s="1" t="s">
        <v>955</v>
      </c>
    </row>
    <row r="5" spans="3:14" x14ac:dyDescent="0.45">
      <c r="D5" t="s">
        <v>6</v>
      </c>
      <c r="E5" s="3">
        <f>SUMIFS(Revenue!C:C,Revenue!B:B,'Revenue Analysis'!D5)</f>
        <v>3359031</v>
      </c>
      <c r="F5" s="3">
        <f>SUMIFS(Revenue!C:C,Revenue!B:B,'Revenue Analysis'!D5,Revenue!E:E,"New Booking")</f>
        <v>1372197</v>
      </c>
      <c r="G5" s="3">
        <f>SUMIFS(Revenue!C:C,Revenue!B:B,'Revenue Analysis'!D5,Revenue!E:E,"Renewal")</f>
        <v>1986834</v>
      </c>
      <c r="H5" s="3"/>
      <c r="K5" t="s">
        <v>6</v>
      </c>
      <c r="L5" s="3">
        <f>'Revenue Targets'!C5</f>
        <v>3000000</v>
      </c>
      <c r="M5" s="3">
        <f>'Revenue Targets'!G5</f>
        <v>1590000</v>
      </c>
      <c r="N5" s="3">
        <f>'Revenue Targets'!K5</f>
        <v>1410000</v>
      </c>
    </row>
    <row r="6" spans="3:14" x14ac:dyDescent="0.45">
      <c r="D6" t="s">
        <v>10</v>
      </c>
      <c r="E6" s="3">
        <f>SUMIFS(Revenue!C:C,Revenue!B:B,'Revenue Analysis'!D6)+E5</f>
        <v>6802562</v>
      </c>
      <c r="F6" s="3">
        <f>SUMIFS(Revenue!C:C,Revenue!B:B,'Revenue Analysis'!D6,Revenue!E:E,"New Booking")+F5</f>
        <v>3259688</v>
      </c>
      <c r="G6" s="3">
        <f>SUMIFS(Revenue!C:C,Revenue!B:B,'Revenue Analysis'!D6,Revenue!E:E,"Renewal")+G5</f>
        <v>3542874</v>
      </c>
      <c r="H6" s="3"/>
      <c r="K6" t="s">
        <v>10</v>
      </c>
      <c r="L6" s="3">
        <f>'Revenue Targets'!C6+L5</f>
        <v>6000000</v>
      </c>
      <c r="M6" s="3">
        <f>'Revenue Targets'!G6+M5</f>
        <v>2940000</v>
      </c>
      <c r="N6" s="3">
        <f>'Revenue Targets'!K6+N5</f>
        <v>3060000</v>
      </c>
    </row>
    <row r="7" spans="3:14" x14ac:dyDescent="0.45">
      <c r="D7" t="s">
        <v>12</v>
      </c>
      <c r="E7" s="3">
        <f>SUMIFS(Revenue!C:C,Revenue!B:B,'Revenue Analysis'!D7)+E6</f>
        <v>9920087</v>
      </c>
      <c r="F7" s="3">
        <f>SUMIFS(Revenue!C:C,Revenue!B:B,'Revenue Analysis'!D7,Revenue!E:E,"New Booking")+F6</f>
        <v>4264537</v>
      </c>
      <c r="G7" s="3">
        <f>SUMIFS(Revenue!C:C,Revenue!B:B,'Revenue Analysis'!D7,Revenue!E:E,"Renewal")+G6</f>
        <v>5655550</v>
      </c>
      <c r="H7" s="3"/>
      <c r="K7" t="s">
        <v>12</v>
      </c>
      <c r="L7" s="3">
        <f>'Revenue Targets'!C7+L6</f>
        <v>9300000</v>
      </c>
      <c r="M7" s="3">
        <f>'Revenue Targets'!G7+M6</f>
        <v>4887000</v>
      </c>
      <c r="N7" s="3">
        <f>'Revenue Targets'!K7+N6</f>
        <v>4413000</v>
      </c>
    </row>
    <row r="8" spans="3:14" x14ac:dyDescent="0.45">
      <c r="D8" t="s">
        <v>14</v>
      </c>
      <c r="E8" s="3">
        <f>SUMIFS(Revenue!C:C,Revenue!B:B,'Revenue Analysis'!D8)+E7</f>
        <v>13798492</v>
      </c>
      <c r="F8" s="3">
        <f>SUMIFS(Revenue!C:C,Revenue!B:B,'Revenue Analysis'!D8,Revenue!E:E,"New Booking")+F7</f>
        <v>6111707</v>
      </c>
      <c r="G8" s="3">
        <f>SUMIFS(Revenue!C:C,Revenue!B:B,'Revenue Analysis'!D8,Revenue!E:E,"Renewal")+G7</f>
        <v>7686785</v>
      </c>
      <c r="H8" s="3"/>
      <c r="K8" t="s">
        <v>14</v>
      </c>
      <c r="L8" s="3">
        <f>'Revenue Targets'!C8+L7</f>
        <v>13300000</v>
      </c>
      <c r="M8" s="3">
        <f>'Revenue Targets'!G8+M7</f>
        <v>7407000</v>
      </c>
      <c r="N8" s="3">
        <f>'Revenue Targets'!K8+N7</f>
        <v>5893000</v>
      </c>
    </row>
    <row r="9" spans="3:14" x14ac:dyDescent="0.45">
      <c r="D9" t="s">
        <v>17</v>
      </c>
      <c r="E9" s="3">
        <f>SUMIFS(Revenue!C:C,Revenue!B:B,'Revenue Analysis'!D9)+E8</f>
        <v>17305421</v>
      </c>
      <c r="F9" s="3">
        <f>SUMIFS(Revenue!C:C,Revenue!B:B,'Revenue Analysis'!D9,Revenue!E:E,"New Booking")+F8</f>
        <v>7854815</v>
      </c>
      <c r="G9" s="3">
        <f>SUMIFS(Revenue!C:C,Revenue!B:B,'Revenue Analysis'!D9,Revenue!E:E,"Renewal")+G8</f>
        <v>9450606</v>
      </c>
      <c r="H9" s="3"/>
      <c r="K9" t="s">
        <v>17</v>
      </c>
      <c r="L9" s="3">
        <f>'Revenue Targets'!C9+L8</f>
        <v>17300000</v>
      </c>
      <c r="M9" s="3">
        <f>'Revenue Targets'!G9+M8</f>
        <v>9607000</v>
      </c>
      <c r="N9" s="3">
        <f>'Revenue Targets'!K9+N8</f>
        <v>7693000</v>
      </c>
    </row>
    <row r="10" spans="3:14" x14ac:dyDescent="0.45">
      <c r="D10" t="s">
        <v>19</v>
      </c>
      <c r="E10" s="3">
        <f>SUMIFS(Revenue!C:C,Revenue!B:B,'Revenue Analysis'!D10)+E9</f>
        <v>21114395</v>
      </c>
      <c r="F10" s="3">
        <f>SUMIFS(Revenue!C:C,Revenue!B:B,'Revenue Analysis'!D10,Revenue!E:E,"New Booking")+F9</f>
        <v>10649933</v>
      </c>
      <c r="G10" s="3">
        <f>SUMIFS(Revenue!C:C,Revenue!B:B,'Revenue Analysis'!D10,Revenue!E:E,"Renewal")+G9</f>
        <v>10464462</v>
      </c>
      <c r="H10" s="3"/>
      <c r="K10" t="s">
        <v>19</v>
      </c>
      <c r="L10" s="3">
        <f>'Revenue Targets'!C10+L9</f>
        <v>21800000</v>
      </c>
      <c r="M10" s="3">
        <f>'Revenue Targets'!G10+M9</f>
        <v>12172000</v>
      </c>
      <c r="N10" s="3">
        <f>'Revenue Targets'!K10+N9</f>
        <v>9628000</v>
      </c>
    </row>
    <row r="11" spans="3:14" x14ac:dyDescent="0.45">
      <c r="D11" t="s">
        <v>21</v>
      </c>
      <c r="E11" s="3">
        <f>SUMIFS(Revenue!C:C,Revenue!B:B,'Revenue Analysis'!D11)+E10</f>
        <v>24820166</v>
      </c>
      <c r="F11" s="3">
        <f>SUMIFS(Revenue!C:C,Revenue!B:B,'Revenue Analysis'!D11,Revenue!E:E,"New Booking")+F10</f>
        <v>12717817</v>
      </c>
      <c r="G11" s="3">
        <f>SUMIFS(Revenue!C:C,Revenue!B:B,'Revenue Analysis'!D11,Revenue!E:E,"Renewal")+G10</f>
        <v>12102349</v>
      </c>
      <c r="H11" s="3"/>
      <c r="K11" t="s">
        <v>21</v>
      </c>
      <c r="L11" s="3">
        <f>'Revenue Targets'!C11+L10</f>
        <v>24800000</v>
      </c>
      <c r="M11" s="3">
        <f>'Revenue Targets'!G11+M10</f>
        <v>13852000</v>
      </c>
      <c r="N11" s="3">
        <f>'Revenue Targets'!K11+N10</f>
        <v>10948000</v>
      </c>
    </row>
    <row r="12" spans="3:14" x14ac:dyDescent="0.45">
      <c r="D12" t="s">
        <v>24</v>
      </c>
      <c r="E12" s="3">
        <f>SUMIFS(Revenue!C:C,Revenue!B:B,'Revenue Analysis'!D12)+E11</f>
        <v>28651352</v>
      </c>
      <c r="F12" s="3">
        <f>SUMIFS(Revenue!C:C,Revenue!B:B,'Revenue Analysis'!D12,Revenue!E:E,"New Booking")+F11</f>
        <v>15214822</v>
      </c>
      <c r="G12" s="3">
        <f>SUMIFS(Revenue!C:C,Revenue!B:B,'Revenue Analysis'!D12,Revenue!E:E,"Renewal")+G11</f>
        <v>13436530</v>
      </c>
      <c r="H12" s="3"/>
      <c r="K12" t="s">
        <v>24</v>
      </c>
      <c r="L12" s="3">
        <f>'Revenue Targets'!C12+L11</f>
        <v>27800000</v>
      </c>
      <c r="M12" s="3">
        <f>'Revenue Targets'!G12+M11</f>
        <v>15592000</v>
      </c>
      <c r="N12" s="3">
        <f>'Revenue Targets'!K12+N11</f>
        <v>12208000</v>
      </c>
    </row>
    <row r="13" spans="3:14" x14ac:dyDescent="0.45">
      <c r="D13" t="s">
        <v>26</v>
      </c>
      <c r="E13" s="3">
        <f>SUMIFS(Revenue!C:C,Revenue!B:B,'Revenue Analysis'!D13)+E12</f>
        <v>32472986</v>
      </c>
      <c r="F13" s="3">
        <f>SUMIFS(Revenue!C:C,Revenue!B:B,'Revenue Analysis'!D13,Revenue!E:E,"New Booking")+F12</f>
        <v>17048769</v>
      </c>
      <c r="G13" s="3">
        <f>SUMIFS(Revenue!C:C,Revenue!B:B,'Revenue Analysis'!D13,Revenue!E:E,"Renewal")+G12</f>
        <v>15424217</v>
      </c>
      <c r="H13" s="3"/>
      <c r="K13" t="s">
        <v>26</v>
      </c>
      <c r="L13" s="3">
        <f>'Revenue Targets'!C13+L12</f>
        <v>31300000</v>
      </c>
      <c r="M13" s="3">
        <f>'Revenue Targets'!G13+M12</f>
        <v>17272000</v>
      </c>
      <c r="N13" s="3">
        <f>'Revenue Targets'!K13+N12</f>
        <v>14028000</v>
      </c>
    </row>
    <row r="14" spans="3:14" x14ac:dyDescent="0.45">
      <c r="D14" t="s">
        <v>28</v>
      </c>
      <c r="E14" s="3">
        <f>SUMIFS(Revenue!C:C,Revenue!B:B,'Revenue Analysis'!D14)+E13</f>
        <v>36259223</v>
      </c>
      <c r="F14" s="3">
        <f>SUMIFS(Revenue!C:C,Revenue!B:B,'Revenue Analysis'!D14,Revenue!E:E,"New Booking")+F13</f>
        <v>19489918</v>
      </c>
      <c r="G14" s="3">
        <f>SUMIFS(Revenue!C:C,Revenue!B:B,'Revenue Analysis'!D14,Revenue!E:E,"Renewal")+G13</f>
        <v>16769305</v>
      </c>
      <c r="H14" s="3"/>
      <c r="K14" t="s">
        <v>28</v>
      </c>
      <c r="L14" s="3">
        <f>'Revenue Targets'!C14+L13</f>
        <v>36300000</v>
      </c>
      <c r="M14" s="3">
        <f>'Revenue Targets'!G14+M13</f>
        <v>19922000</v>
      </c>
      <c r="N14" s="3">
        <f>'Revenue Targets'!K14+N13</f>
        <v>16378000</v>
      </c>
    </row>
    <row r="15" spans="3:14" x14ac:dyDescent="0.45">
      <c r="D15" t="s">
        <v>31</v>
      </c>
      <c r="E15" s="3">
        <f>SUMIFS(Revenue!C:C,Revenue!B:B,'Revenue Analysis'!D15)+E14</f>
        <v>40122257</v>
      </c>
      <c r="F15" s="3">
        <f>SUMIFS(Revenue!C:C,Revenue!B:B,'Revenue Analysis'!D15,Revenue!E:E,"New Booking")+F14</f>
        <v>20684322</v>
      </c>
      <c r="G15" s="3">
        <f>SUMIFS(Revenue!C:C,Revenue!B:B,'Revenue Analysis'!D15,Revenue!E:E,"Renewal")+G14</f>
        <v>19437935</v>
      </c>
      <c r="H15" s="3"/>
      <c r="K15" t="s">
        <v>31</v>
      </c>
      <c r="L15" s="3">
        <f>'Revenue Targets'!C15+L14</f>
        <v>41300000</v>
      </c>
      <c r="M15" s="3">
        <f>'Revenue Targets'!G15+M14</f>
        <v>23072000</v>
      </c>
      <c r="N15" s="3">
        <f>'Revenue Targets'!K15+N14</f>
        <v>18228000</v>
      </c>
    </row>
    <row r="16" spans="3:14" x14ac:dyDescent="0.45">
      <c r="D16" t="s">
        <v>33</v>
      </c>
      <c r="E16" s="3">
        <f>SUMIFS(Revenue!C:C,Revenue!B:B,'Revenue Analysis'!D16)+E15</f>
        <v>44050245</v>
      </c>
      <c r="F16" s="3">
        <f>SUMIFS(Revenue!C:C,Revenue!B:B,'Revenue Analysis'!D16,Revenue!E:E,"New Booking")+F15</f>
        <v>23155312</v>
      </c>
      <c r="G16" s="3">
        <f>SUMIFS(Revenue!C:C,Revenue!B:B,'Revenue Analysis'!D16,Revenue!E:E,"Renewal")+G15</f>
        <v>20894933</v>
      </c>
      <c r="H16" s="3"/>
      <c r="K16" t="s">
        <v>33</v>
      </c>
      <c r="L16" s="3">
        <f>'Revenue Targets'!C16+L15</f>
        <v>46800000</v>
      </c>
      <c r="M16" s="3">
        <f>'Revenue Targets'!G16+M15</f>
        <v>25877000</v>
      </c>
      <c r="N16" s="3">
        <f>'Revenue Targets'!K16+N15</f>
        <v>20923000</v>
      </c>
    </row>
    <row r="19" spans="3:8" x14ac:dyDescent="0.45">
      <c r="C19" t="s">
        <v>968</v>
      </c>
    </row>
    <row r="20" spans="3:8" x14ac:dyDescent="0.45">
      <c r="D20" s="1" t="s">
        <v>1</v>
      </c>
      <c r="E20" s="1" t="s">
        <v>962</v>
      </c>
      <c r="F20" s="1" t="s">
        <v>958</v>
      </c>
      <c r="G20" s="1" t="s">
        <v>965</v>
      </c>
      <c r="H20" s="1" t="s">
        <v>966</v>
      </c>
    </row>
    <row r="21" spans="3:8" x14ac:dyDescent="0.45">
      <c r="D21" t="s">
        <v>6</v>
      </c>
      <c r="E21" s="3">
        <f>IF(Dashboard!$S$2="Total",'Revenue Analysis'!E5,IF(Dashboard!$S$2="New Bookings",'Revenue Analysis'!F5,IF(Dashboard!$S$2="Renewals",'Revenue Analysis'!G5)))</f>
        <v>1986834</v>
      </c>
      <c r="F21" s="3">
        <f>IF(Dashboard!$S$2="Total",'Revenue Analysis'!L5,IF(Dashboard!$S$2="New Bookings",'Revenue Analysis'!M5,IF(Dashboard!$S$2="Renewals",'Revenue Analysis'!N5)))</f>
        <v>1410000</v>
      </c>
      <c r="G21" s="6">
        <f>E21-F21</f>
        <v>576834</v>
      </c>
      <c r="H21" s="7">
        <f>G21/F21</f>
        <v>0.40910212765957449</v>
      </c>
    </row>
    <row r="22" spans="3:8" x14ac:dyDescent="0.45">
      <c r="D22" t="s">
        <v>10</v>
      </c>
      <c r="E22" s="3">
        <f>IF(Dashboard!$S$2="Total",'Revenue Analysis'!E6,IF(Dashboard!$S$2="New Bookings",'Revenue Analysis'!F6,IF(Dashboard!$S$2="Renewals",'Revenue Analysis'!G6)))</f>
        <v>3542874</v>
      </c>
      <c r="F22" s="3">
        <f>IF(Dashboard!$S$2="Total",'Revenue Analysis'!L6,IF(Dashboard!$S$2="New Bookings",'Revenue Analysis'!M6,IF(Dashboard!$S$2="Renewals",'Revenue Analysis'!N6)))</f>
        <v>3060000</v>
      </c>
      <c r="G22" s="6">
        <f t="shared" ref="G22:G32" si="0">E22-F22</f>
        <v>482874</v>
      </c>
      <c r="H22" s="7">
        <f t="shared" ref="H22:H32" si="1">G22/F22</f>
        <v>0.15780196078431372</v>
      </c>
    </row>
    <row r="23" spans="3:8" x14ac:dyDescent="0.45">
      <c r="D23" t="s">
        <v>12</v>
      </c>
      <c r="E23" s="3">
        <f>IF(Dashboard!$S$2="Total",'Revenue Analysis'!E7,IF(Dashboard!$S$2="New Bookings",'Revenue Analysis'!F7,IF(Dashboard!$S$2="Renewals",'Revenue Analysis'!G7)))</f>
        <v>5655550</v>
      </c>
      <c r="F23" s="3">
        <f>IF(Dashboard!$S$2="Total",'Revenue Analysis'!L7,IF(Dashboard!$S$2="New Bookings",'Revenue Analysis'!M7,IF(Dashboard!$S$2="Renewals",'Revenue Analysis'!N7)))</f>
        <v>4413000</v>
      </c>
      <c r="G23" s="6">
        <f t="shared" si="0"/>
        <v>1242550</v>
      </c>
      <c r="H23" s="7">
        <f t="shared" si="1"/>
        <v>0.28156582823476095</v>
      </c>
    </row>
    <row r="24" spans="3:8" x14ac:dyDescent="0.45">
      <c r="D24" t="s">
        <v>14</v>
      </c>
      <c r="E24" s="3">
        <f>IF(Dashboard!$S$2="Total",'Revenue Analysis'!E8,IF(Dashboard!$S$2="New Bookings",'Revenue Analysis'!F8,IF(Dashboard!$S$2="Renewals",'Revenue Analysis'!G8)))</f>
        <v>7686785</v>
      </c>
      <c r="F24" s="3">
        <f>IF(Dashboard!$S$2="Total",'Revenue Analysis'!L8,IF(Dashboard!$S$2="New Bookings",'Revenue Analysis'!M8,IF(Dashboard!$S$2="Renewals",'Revenue Analysis'!N8)))</f>
        <v>5893000</v>
      </c>
      <c r="G24" s="6">
        <f t="shared" si="0"/>
        <v>1793785</v>
      </c>
      <c r="H24" s="7">
        <f t="shared" si="1"/>
        <v>0.30439249957576786</v>
      </c>
    </row>
    <row r="25" spans="3:8" x14ac:dyDescent="0.45">
      <c r="D25" t="s">
        <v>17</v>
      </c>
      <c r="E25" s="3">
        <f>IF(Dashboard!$S$2="Total",'Revenue Analysis'!E9,IF(Dashboard!$S$2="New Bookings",'Revenue Analysis'!F9,IF(Dashboard!$S$2="Renewals",'Revenue Analysis'!G9)))</f>
        <v>9450606</v>
      </c>
      <c r="F25" s="3">
        <f>IF(Dashboard!$S$2="Total",'Revenue Analysis'!L9,IF(Dashboard!$S$2="New Bookings",'Revenue Analysis'!M9,IF(Dashboard!$S$2="Renewals",'Revenue Analysis'!N9)))</f>
        <v>7693000</v>
      </c>
      <c r="G25" s="6">
        <f t="shared" si="0"/>
        <v>1757606</v>
      </c>
      <c r="H25" s="7">
        <f t="shared" si="1"/>
        <v>0.22846821786039256</v>
      </c>
    </row>
    <row r="26" spans="3:8" x14ac:dyDescent="0.45">
      <c r="D26" t="s">
        <v>19</v>
      </c>
      <c r="E26" s="3">
        <f>IF(Dashboard!$S$2="Total",'Revenue Analysis'!E10,IF(Dashboard!$S$2="New Bookings",'Revenue Analysis'!F10,IF(Dashboard!$S$2="Renewals",'Revenue Analysis'!G10)))</f>
        <v>10464462</v>
      </c>
      <c r="F26" s="3">
        <f>IF(Dashboard!$S$2="Total",'Revenue Analysis'!L10,IF(Dashboard!$S$2="New Bookings",'Revenue Analysis'!M10,IF(Dashboard!$S$2="Renewals",'Revenue Analysis'!N10)))</f>
        <v>9628000</v>
      </c>
      <c r="G26" s="6">
        <f t="shared" si="0"/>
        <v>836462</v>
      </c>
      <c r="H26" s="7">
        <f t="shared" si="1"/>
        <v>8.6878063980058165E-2</v>
      </c>
    </row>
    <row r="27" spans="3:8" x14ac:dyDescent="0.45">
      <c r="D27" t="s">
        <v>21</v>
      </c>
      <c r="E27" s="3">
        <f>IF(Dashboard!$S$2="Total",'Revenue Analysis'!E11,IF(Dashboard!$S$2="New Bookings",'Revenue Analysis'!F11,IF(Dashboard!$S$2="Renewals",'Revenue Analysis'!G11)))</f>
        <v>12102349</v>
      </c>
      <c r="F27" s="3">
        <f>IF(Dashboard!$S$2="Total",'Revenue Analysis'!L11,IF(Dashboard!$S$2="New Bookings",'Revenue Analysis'!M11,IF(Dashboard!$S$2="Renewals",'Revenue Analysis'!N11)))</f>
        <v>10948000</v>
      </c>
      <c r="G27" s="6">
        <f t="shared" si="0"/>
        <v>1154349</v>
      </c>
      <c r="H27" s="7">
        <f t="shared" si="1"/>
        <v>0.10543925831202046</v>
      </c>
    </row>
    <row r="28" spans="3:8" x14ac:dyDescent="0.45">
      <c r="D28" t="s">
        <v>24</v>
      </c>
      <c r="E28" s="3">
        <f>IF(Dashboard!$S$2="Total",'Revenue Analysis'!E12,IF(Dashboard!$S$2="New Bookings",'Revenue Analysis'!F12,IF(Dashboard!$S$2="Renewals",'Revenue Analysis'!G12)))</f>
        <v>13436530</v>
      </c>
      <c r="F28" s="3">
        <f>IF(Dashboard!$S$2="Total",'Revenue Analysis'!L12,IF(Dashboard!$S$2="New Bookings",'Revenue Analysis'!M12,IF(Dashboard!$S$2="Renewals",'Revenue Analysis'!N12)))</f>
        <v>12208000</v>
      </c>
      <c r="G28" s="6">
        <f t="shared" si="0"/>
        <v>1228530</v>
      </c>
      <c r="H28" s="7">
        <f t="shared" si="1"/>
        <v>0.10063319134993447</v>
      </c>
    </row>
    <row r="29" spans="3:8" x14ac:dyDescent="0.45">
      <c r="D29" t="s">
        <v>26</v>
      </c>
      <c r="E29" s="3">
        <f>IF(Dashboard!$S$2="Total",'Revenue Analysis'!E13,IF(Dashboard!$S$2="New Bookings",'Revenue Analysis'!F13,IF(Dashboard!$S$2="Renewals",'Revenue Analysis'!G13)))</f>
        <v>15424217</v>
      </c>
      <c r="F29" s="3">
        <f>IF(Dashboard!$S$2="Total",'Revenue Analysis'!L13,IF(Dashboard!$S$2="New Bookings",'Revenue Analysis'!M13,IF(Dashboard!$S$2="Renewals",'Revenue Analysis'!N13)))</f>
        <v>14028000</v>
      </c>
      <c r="G29" s="6">
        <f t="shared" si="0"/>
        <v>1396217</v>
      </c>
      <c r="H29" s="7">
        <f t="shared" si="1"/>
        <v>9.9530724265754211E-2</v>
      </c>
    </row>
    <row r="30" spans="3:8" x14ac:dyDescent="0.45">
      <c r="D30" t="s">
        <v>28</v>
      </c>
      <c r="E30" s="3">
        <f>IF(Dashboard!$S$2="Total",'Revenue Analysis'!E14,IF(Dashboard!$S$2="New Bookings",'Revenue Analysis'!F14,IF(Dashboard!$S$2="Renewals",'Revenue Analysis'!G14)))</f>
        <v>16769305</v>
      </c>
      <c r="F30" s="3">
        <f>IF(Dashboard!$S$2="Total",'Revenue Analysis'!L14,IF(Dashboard!$S$2="New Bookings",'Revenue Analysis'!M14,IF(Dashboard!$S$2="Renewals",'Revenue Analysis'!N14)))</f>
        <v>16378000</v>
      </c>
      <c r="G30" s="6">
        <f t="shared" si="0"/>
        <v>391305</v>
      </c>
      <c r="H30" s="7">
        <f t="shared" si="1"/>
        <v>2.3892111368909511E-2</v>
      </c>
    </row>
    <row r="31" spans="3:8" x14ac:dyDescent="0.45">
      <c r="D31" t="s">
        <v>31</v>
      </c>
      <c r="E31" s="3">
        <f>IF(Dashboard!$S$2="Total",'Revenue Analysis'!E15,IF(Dashboard!$S$2="New Bookings",'Revenue Analysis'!F15,IF(Dashboard!$S$2="Renewals",'Revenue Analysis'!G15)))</f>
        <v>19437935</v>
      </c>
      <c r="F31" s="3">
        <f>IF(Dashboard!$S$2="Total",'Revenue Analysis'!L15,IF(Dashboard!$S$2="New Bookings",'Revenue Analysis'!M15,IF(Dashboard!$S$2="Renewals",'Revenue Analysis'!N15)))</f>
        <v>18228000</v>
      </c>
      <c r="G31" s="6">
        <f t="shared" si="0"/>
        <v>1209935</v>
      </c>
      <c r="H31" s="7">
        <f t="shared" si="1"/>
        <v>6.6377825323677864E-2</v>
      </c>
    </row>
    <row r="32" spans="3:8" x14ac:dyDescent="0.45">
      <c r="D32" t="s">
        <v>33</v>
      </c>
      <c r="E32" s="3">
        <f>IF(Dashboard!$S$2="Total",'Revenue Analysis'!E16,IF(Dashboard!$S$2="New Bookings",'Revenue Analysis'!F16,IF(Dashboard!$S$2="Renewals",'Revenue Analysis'!G16)))</f>
        <v>20894933</v>
      </c>
      <c r="F32" s="3">
        <f>IF(Dashboard!$S$2="Total",'Revenue Analysis'!L16,IF(Dashboard!$S$2="New Bookings",'Revenue Analysis'!M16,IF(Dashboard!$S$2="Renewals",'Revenue Analysis'!N16)))</f>
        <v>20923000</v>
      </c>
      <c r="G32" s="6">
        <f t="shared" si="0"/>
        <v>-28067</v>
      </c>
      <c r="H32" s="7">
        <f t="shared" si="1"/>
        <v>-1.3414424317736463E-3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5D75-2745-4B1D-9062-8C35B524969E}">
  <sheetPr>
    <tabColor theme="3" tint="0.499984740745262"/>
  </sheetPr>
  <dimension ref="C3:N32"/>
  <sheetViews>
    <sheetView topLeftCell="A4" zoomScale="70" zoomScaleNormal="70" workbookViewId="0">
      <selection activeCell="E21" sqref="E21"/>
    </sheetView>
  </sheetViews>
  <sheetFormatPr defaultRowHeight="14.25" x14ac:dyDescent="0.45"/>
  <cols>
    <col min="3" max="3" width="11.46484375" bestFit="1" customWidth="1"/>
    <col min="5" max="5" width="14.86328125" customWidth="1"/>
    <col min="6" max="6" width="13.59765625" bestFit="1" customWidth="1"/>
    <col min="7" max="7" width="14.59765625" bestFit="1" customWidth="1"/>
    <col min="8" max="8" width="14.59765625" customWidth="1"/>
    <col min="12" max="14" width="13.59765625" bestFit="1" customWidth="1"/>
  </cols>
  <sheetData>
    <row r="3" spans="3:14" x14ac:dyDescent="0.45">
      <c r="C3" t="s">
        <v>957</v>
      </c>
      <c r="J3" t="s">
        <v>961</v>
      </c>
    </row>
    <row r="4" spans="3:14" x14ac:dyDescent="0.45">
      <c r="D4" s="1" t="s">
        <v>1</v>
      </c>
      <c r="E4" s="1" t="s">
        <v>959</v>
      </c>
      <c r="F4" s="1" t="s">
        <v>960</v>
      </c>
      <c r="G4" s="1" t="s">
        <v>955</v>
      </c>
      <c r="H4" s="1"/>
      <c r="K4" s="1" t="s">
        <v>1</v>
      </c>
      <c r="L4" s="1" t="s">
        <v>959</v>
      </c>
      <c r="M4" s="1" t="s">
        <v>960</v>
      </c>
      <c r="N4" s="1" t="s">
        <v>955</v>
      </c>
    </row>
    <row r="5" spans="3:14" x14ac:dyDescent="0.45">
      <c r="D5" t="s">
        <v>6</v>
      </c>
      <c r="E5" s="4">
        <f>SUMIFS(Revenue!F:F,Revenue!B:B,'Covered Lives Analysis'!D5)</f>
        <v>990478.41666666663</v>
      </c>
      <c r="F5" s="4">
        <f>SUMIFS(Revenue!F:F,Revenue!B:B,'Covered Lives Analysis'!D5,Revenue!E:E,"New Booking")</f>
        <v>405624.41666666663</v>
      </c>
      <c r="G5" s="4">
        <f>SUMIFS(Revenue!F:F,Revenue!B:B,'Covered Lives Analysis'!D5,Revenue!E:E,"Renewal")</f>
        <v>584854</v>
      </c>
      <c r="H5" s="4"/>
      <c r="K5" s="4" t="s">
        <v>6</v>
      </c>
      <c r="L5" s="4">
        <f>'Covered Lives Targets'!C5</f>
        <v>1000000</v>
      </c>
      <c r="M5" s="4">
        <f>'Covered Lives Targets'!G5</f>
        <v>450000</v>
      </c>
      <c r="N5" s="4">
        <f>'Covered Lives Targets'!K5</f>
        <v>550000</v>
      </c>
    </row>
    <row r="6" spans="3:14" x14ac:dyDescent="0.45">
      <c r="D6" t="s">
        <v>10</v>
      </c>
      <c r="E6" s="4">
        <f>SUMIFS(Revenue!F:F,Revenue!B:B,'Covered Lives Analysis'!D6)+E5</f>
        <v>1992064</v>
      </c>
      <c r="F6" s="4">
        <f>SUMIFS(Revenue!F:F,Revenue!B:B,'Covered Lives Analysis'!D6,Revenue!E:E,"New Booking")+F5</f>
        <v>970187.08333333337</v>
      </c>
      <c r="G6" s="4">
        <f>SUMIFS(Revenue!F:F,Revenue!B:B,'Covered Lives Analysis'!D6,Revenue!E:E,"Renewal")+G5</f>
        <v>1021876.9166666667</v>
      </c>
      <c r="H6" s="4"/>
      <c r="K6" s="4" t="s">
        <v>10</v>
      </c>
      <c r="L6" s="4">
        <f>'Covered Lives Targets'!C6+L5</f>
        <v>2000000</v>
      </c>
      <c r="M6" s="4">
        <f>'Covered Lives Targets'!G6+M5</f>
        <v>970000</v>
      </c>
      <c r="N6" s="4">
        <f>'Covered Lives Targets'!K6+N5</f>
        <v>1030000</v>
      </c>
    </row>
    <row r="7" spans="3:14" x14ac:dyDescent="0.45">
      <c r="D7" t="s">
        <v>12</v>
      </c>
      <c r="E7" s="4">
        <f>SUMIFS(Revenue!F:F,Revenue!B:B,'Covered Lives Analysis'!D7)+E6</f>
        <v>2898522.3333333335</v>
      </c>
      <c r="F7" s="4">
        <f>SUMIFS(Revenue!F:F,Revenue!B:B,'Covered Lives Analysis'!D7,Revenue!E:E,"New Booking")+F6</f>
        <v>1260182.5</v>
      </c>
      <c r="G7" s="4">
        <f>SUMIFS(Revenue!F:F,Revenue!B:B,'Covered Lives Analysis'!D7,Revenue!E:E,"Renewal")+G6</f>
        <v>1638339.8333333335</v>
      </c>
      <c r="H7" s="4"/>
      <c r="K7" s="4" t="s">
        <v>12</v>
      </c>
      <c r="L7" s="4">
        <f>'Covered Lives Targets'!C7+L6</f>
        <v>3200000</v>
      </c>
      <c r="M7" s="4">
        <f>'Covered Lives Targets'!G7+M6</f>
        <v>1618000</v>
      </c>
      <c r="N7" s="4">
        <f>'Covered Lives Targets'!K7+N6</f>
        <v>1582000</v>
      </c>
    </row>
    <row r="8" spans="3:14" x14ac:dyDescent="0.45">
      <c r="D8" t="s">
        <v>14</v>
      </c>
      <c r="E8" s="4">
        <f>SUMIFS(Revenue!F:F,Revenue!B:B,'Covered Lives Analysis'!D8)+E7</f>
        <v>4033351.583333333</v>
      </c>
      <c r="F8" s="4">
        <f>SUMIFS(Revenue!F:F,Revenue!B:B,'Covered Lives Analysis'!D8,Revenue!E:E,"New Booking")+F7</f>
        <v>1798477</v>
      </c>
      <c r="G8" s="4">
        <f>SUMIFS(Revenue!F:F,Revenue!B:B,'Covered Lives Analysis'!D8,Revenue!E:E,"Renewal")+G7</f>
        <v>2234874.5833333335</v>
      </c>
      <c r="H8" s="4"/>
      <c r="K8" s="4" t="s">
        <v>14</v>
      </c>
      <c r="L8" s="4">
        <f>'Covered Lives Targets'!C8+L7</f>
        <v>4600000</v>
      </c>
      <c r="M8" s="4">
        <f>'Covered Lives Targets'!G8+M7</f>
        <v>2360000</v>
      </c>
      <c r="N8" s="4">
        <f>'Covered Lives Targets'!K8+N7</f>
        <v>2240000</v>
      </c>
    </row>
    <row r="9" spans="3:14" x14ac:dyDescent="0.45">
      <c r="D9" t="s">
        <v>17</v>
      </c>
      <c r="E9" s="4">
        <f>SUMIFS(Revenue!F:F,Revenue!B:B,'Covered Lives Analysis'!D9)+E8</f>
        <v>5046397</v>
      </c>
      <c r="F9" s="4">
        <f>SUMIFS(Revenue!F:F,Revenue!B:B,'Covered Lives Analysis'!D9,Revenue!E:E,"New Booking")+F8</f>
        <v>2285910.5833333335</v>
      </c>
      <c r="G9" s="4">
        <f>SUMIFS(Revenue!F:F,Revenue!B:B,'Covered Lives Analysis'!D9,Revenue!E:E,"Renewal")+G8</f>
        <v>2760486.416666667</v>
      </c>
      <c r="H9" s="4"/>
      <c r="K9" s="4" t="s">
        <v>17</v>
      </c>
      <c r="L9" s="4">
        <f>'Covered Lives Targets'!C9+L8</f>
        <v>6000000</v>
      </c>
      <c r="M9" s="4">
        <f>'Covered Lives Targets'!G9+M8</f>
        <v>3200000</v>
      </c>
      <c r="N9" s="4">
        <f>'Covered Lives Targets'!K9+N8</f>
        <v>2800000</v>
      </c>
    </row>
    <row r="10" spans="3:14" x14ac:dyDescent="0.45">
      <c r="D10" t="s">
        <v>19</v>
      </c>
      <c r="E10" s="4">
        <f>SUMIFS(Revenue!F:F,Revenue!B:B,'Covered Lives Analysis'!D10)+E9</f>
        <v>6179671.416666667</v>
      </c>
      <c r="F10" s="4">
        <f>SUMIFS(Revenue!F:F,Revenue!B:B,'Covered Lives Analysis'!D10,Revenue!E:E,"New Booking")+F9</f>
        <v>3119149.5833333335</v>
      </c>
      <c r="G10" s="4">
        <f>SUMIFS(Revenue!F:F,Revenue!B:B,'Covered Lives Analysis'!D10,Revenue!E:E,"Renewal")+G9</f>
        <v>3060521.8333333335</v>
      </c>
      <c r="H10" s="4"/>
      <c r="K10" s="4" t="s">
        <v>19</v>
      </c>
      <c r="L10" s="4">
        <f>'Covered Lives Targets'!C10+L9</f>
        <v>7600000</v>
      </c>
      <c r="M10" s="4">
        <f>'Covered Lives Targets'!G10+M9</f>
        <v>4016000</v>
      </c>
      <c r="N10" s="4">
        <f>'Covered Lives Targets'!K10+N9</f>
        <v>3584000</v>
      </c>
    </row>
    <row r="11" spans="3:14" x14ac:dyDescent="0.45">
      <c r="D11" t="s">
        <v>21</v>
      </c>
      <c r="E11" s="4">
        <f>SUMIFS(Revenue!F:F,Revenue!B:B,'Covered Lives Analysis'!D11)+E10</f>
        <v>7247326.833333334</v>
      </c>
      <c r="F11" s="4">
        <f>SUMIFS(Revenue!F:F,Revenue!B:B,'Covered Lives Analysis'!D11,Revenue!E:E,"New Booking")+F10</f>
        <v>3715913.166666667</v>
      </c>
      <c r="G11" s="4">
        <f>SUMIFS(Revenue!F:F,Revenue!B:B,'Covered Lives Analysis'!D11,Revenue!E:E,"Renewal")+G10</f>
        <v>3531413.666666667</v>
      </c>
      <c r="H11" s="4"/>
      <c r="K11" s="4" t="s">
        <v>21</v>
      </c>
      <c r="L11" s="4">
        <f>'Covered Lives Targets'!C11+L10</f>
        <v>8600000</v>
      </c>
      <c r="M11" s="4">
        <f>'Covered Lives Targets'!G11+M10</f>
        <v>4646000</v>
      </c>
      <c r="N11" s="4">
        <f>'Covered Lives Targets'!K11+N10</f>
        <v>3954000</v>
      </c>
    </row>
    <row r="12" spans="3:14" x14ac:dyDescent="0.45">
      <c r="D12" t="s">
        <v>24</v>
      </c>
      <c r="E12" s="4">
        <f>SUMIFS(Revenue!F:F,Revenue!B:B,'Covered Lives Analysis'!D12)+E11</f>
        <v>8348781.9166666679</v>
      </c>
      <c r="F12" s="4">
        <f>SUMIFS(Revenue!F:F,Revenue!B:B,'Covered Lives Analysis'!D12,Revenue!E:E,"New Booking")+F11</f>
        <v>4427526.25</v>
      </c>
      <c r="G12" s="4">
        <f>SUMIFS(Revenue!F:F,Revenue!B:B,'Covered Lives Analysis'!D12,Revenue!E:E,"Renewal")+G11</f>
        <v>3921255.666666667</v>
      </c>
      <c r="H12" s="4"/>
      <c r="K12" s="4" t="s">
        <v>24</v>
      </c>
      <c r="L12" s="4">
        <f>'Covered Lives Targets'!C12+L11</f>
        <v>9600000</v>
      </c>
      <c r="M12" s="4">
        <f>'Covered Lives Targets'!G12+M11</f>
        <v>5146000</v>
      </c>
      <c r="N12" s="4">
        <f>'Covered Lives Targets'!K12+N11</f>
        <v>4454000</v>
      </c>
    </row>
    <row r="13" spans="3:14" x14ac:dyDescent="0.45">
      <c r="D13" t="s">
        <v>26</v>
      </c>
      <c r="E13" s="4">
        <f>SUMIFS(Revenue!F:F,Revenue!B:B,'Covered Lives Analysis'!D13)+E12</f>
        <v>9436435.1666666679</v>
      </c>
      <c r="F13" s="4">
        <f>SUMIFS(Revenue!F:F,Revenue!B:B,'Covered Lives Analysis'!D13,Revenue!E:E,"New Booking")+F12</f>
        <v>4950287.916666667</v>
      </c>
      <c r="G13" s="4">
        <f>SUMIFS(Revenue!F:F,Revenue!B:B,'Covered Lives Analysis'!D13,Revenue!E:E,"Renewal")+G12</f>
        <v>4486147.25</v>
      </c>
      <c r="H13" s="4"/>
      <c r="K13" s="4" t="s">
        <v>26</v>
      </c>
      <c r="L13" s="4">
        <f>'Covered Lives Targets'!C13+L12</f>
        <v>10800000</v>
      </c>
      <c r="M13" s="4">
        <f>'Covered Lives Targets'!G13+M12</f>
        <v>5698000</v>
      </c>
      <c r="N13" s="4">
        <f>'Covered Lives Targets'!K13+N12</f>
        <v>5102000</v>
      </c>
    </row>
    <row r="14" spans="3:14" x14ac:dyDescent="0.45">
      <c r="D14" t="s">
        <v>28</v>
      </c>
      <c r="E14" s="4">
        <f>SUMIFS(Revenue!F:F,Revenue!B:B,'Covered Lives Analysis'!D14)+E13</f>
        <v>10520600.583333334</v>
      </c>
      <c r="F14" s="4">
        <f>SUMIFS(Revenue!F:F,Revenue!B:B,'Covered Lives Analysis'!D14,Revenue!E:E,"New Booking")+F13</f>
        <v>5640812.333333334</v>
      </c>
      <c r="G14" s="4">
        <f>SUMIFS(Revenue!F:F,Revenue!B:B,'Covered Lives Analysis'!D14,Revenue!E:E,"Renewal")+G13</f>
        <v>4879788.25</v>
      </c>
      <c r="H14" s="4"/>
      <c r="K14" s="4" t="s">
        <v>28</v>
      </c>
      <c r="L14" s="4">
        <f>'Covered Lives Targets'!C14+L13</f>
        <v>12600000</v>
      </c>
      <c r="M14" s="4">
        <f>'Covered Lives Targets'!G14+M13</f>
        <v>6724000</v>
      </c>
      <c r="N14" s="4">
        <f>'Covered Lives Targets'!K14+N13</f>
        <v>5876000</v>
      </c>
    </row>
    <row r="15" spans="3:14" x14ac:dyDescent="0.45">
      <c r="D15" t="s">
        <v>31</v>
      </c>
      <c r="E15" s="4">
        <f>SUMIFS(Revenue!F:F,Revenue!B:B,'Covered Lives Analysis'!D15)+E14</f>
        <v>11663987.083333334</v>
      </c>
      <c r="F15" s="4">
        <f>SUMIFS(Revenue!F:F,Revenue!B:B,'Covered Lives Analysis'!D15,Revenue!E:E,"New Booking")+F14</f>
        <v>5986308.5000000009</v>
      </c>
      <c r="G15" s="4">
        <f>SUMIFS(Revenue!F:F,Revenue!B:B,'Covered Lives Analysis'!D15,Revenue!E:E,"Renewal")+G14</f>
        <v>5677678.583333334</v>
      </c>
      <c r="H15" s="4"/>
      <c r="K15" s="4" t="s">
        <v>31</v>
      </c>
      <c r="L15" s="4">
        <f>'Covered Lives Targets'!C15+L14</f>
        <v>14400000</v>
      </c>
      <c r="M15" s="4">
        <f>'Covered Lives Targets'!G15+M14</f>
        <v>7552000</v>
      </c>
      <c r="N15" s="4">
        <f>'Covered Lives Targets'!K15+N14</f>
        <v>6848000</v>
      </c>
    </row>
    <row r="16" spans="3:14" x14ac:dyDescent="0.45">
      <c r="D16" t="s">
        <v>33</v>
      </c>
      <c r="E16" s="4">
        <f>SUMIFS(Revenue!F:F,Revenue!B:B,'Covered Lives Analysis'!D16)+E15</f>
        <v>12834898.333333334</v>
      </c>
      <c r="F16" s="4">
        <f>SUMIFS(Revenue!F:F,Revenue!B:B,'Covered Lives Analysis'!D16,Revenue!E:E,"New Booking")+F15</f>
        <v>6742942.4166666679</v>
      </c>
      <c r="G16" s="4">
        <f>SUMIFS(Revenue!F:F,Revenue!B:B,'Covered Lives Analysis'!D16,Revenue!E:E,"Renewal")+G15</f>
        <v>6091955.916666667</v>
      </c>
      <c r="H16" s="4"/>
      <c r="K16" s="4" t="s">
        <v>33</v>
      </c>
      <c r="L16" s="4">
        <f>'Covered Lives Targets'!C16+L15</f>
        <v>16400000</v>
      </c>
      <c r="M16" s="4">
        <f>'Covered Lives Targets'!G16+M15</f>
        <v>8692000</v>
      </c>
      <c r="N16" s="4">
        <f>'Covered Lives Targets'!K16+N15</f>
        <v>7708000</v>
      </c>
    </row>
    <row r="19" spans="3:8" x14ac:dyDescent="0.45">
      <c r="C19" t="s">
        <v>968</v>
      </c>
    </row>
    <row r="20" spans="3:8" x14ac:dyDescent="0.45">
      <c r="D20" s="1" t="s">
        <v>1</v>
      </c>
      <c r="E20" s="1" t="s">
        <v>957</v>
      </c>
      <c r="F20" s="1" t="s">
        <v>958</v>
      </c>
      <c r="G20" s="1" t="s">
        <v>965</v>
      </c>
      <c r="H20" s="1" t="s">
        <v>966</v>
      </c>
    </row>
    <row r="21" spans="3:8" x14ac:dyDescent="0.45">
      <c r="D21" t="s">
        <v>6</v>
      </c>
      <c r="E21" s="4">
        <f>IF(Dashboard!$S$2="Total",'Covered Lives Analysis'!E5,IF(Dashboard!$S$2="New Bookings",'Covered Lives Analysis'!F5,IF(Dashboard!$S$2="Renewals",'Covered Lives Analysis'!G5)))</f>
        <v>584854</v>
      </c>
      <c r="F21" s="4">
        <f>IF(Dashboard!$S$2="Total",'Covered Lives Analysis'!L5,IF(Dashboard!$S$2="New Bookings",'Covered Lives Analysis'!M5,IF(Dashboard!$S$2="Renewals",'Covered Lives Analysis'!N5)))</f>
        <v>550000</v>
      </c>
      <c r="G21" s="4">
        <f>E21-F21</f>
        <v>34854</v>
      </c>
      <c r="H21" s="7">
        <f>G21/F21</f>
        <v>6.3370909090909089E-2</v>
      </c>
    </row>
    <row r="22" spans="3:8" x14ac:dyDescent="0.45">
      <c r="D22" t="s">
        <v>10</v>
      </c>
      <c r="E22" s="4">
        <f>IF(Dashboard!$S$2="Total",'Covered Lives Analysis'!E6,IF(Dashboard!$S$2="New Bookings",'Covered Lives Analysis'!F6,IF(Dashboard!$S$2="Renewals",'Covered Lives Analysis'!G6)))</f>
        <v>1021876.9166666667</v>
      </c>
      <c r="F22" s="4">
        <f>IF(Dashboard!$S$2="Total",'Covered Lives Analysis'!L6,IF(Dashboard!$S$2="New Bookings",'Covered Lives Analysis'!M6,IF(Dashboard!$S$2="Renewals",'Covered Lives Analysis'!N6)))</f>
        <v>1030000</v>
      </c>
      <c r="G22" s="4">
        <f t="shared" ref="G22:G32" si="0">E22-F22</f>
        <v>-8123.0833333332557</v>
      </c>
      <c r="H22" s="7">
        <f t="shared" ref="H22:H32" si="1">G22/F22</f>
        <v>-7.8864886731390832E-3</v>
      </c>
    </row>
    <row r="23" spans="3:8" x14ac:dyDescent="0.45">
      <c r="D23" t="s">
        <v>12</v>
      </c>
      <c r="E23" s="4">
        <f>IF(Dashboard!$S$2="Total",'Covered Lives Analysis'!E7,IF(Dashboard!$S$2="New Bookings",'Covered Lives Analysis'!F7,IF(Dashboard!$S$2="Renewals",'Covered Lives Analysis'!G7)))</f>
        <v>1638339.8333333335</v>
      </c>
      <c r="F23" s="4">
        <f>IF(Dashboard!$S$2="Total",'Covered Lives Analysis'!L7,IF(Dashboard!$S$2="New Bookings",'Covered Lives Analysis'!M7,IF(Dashboard!$S$2="Renewals",'Covered Lives Analysis'!N7)))</f>
        <v>1582000</v>
      </c>
      <c r="G23" s="4">
        <f t="shared" si="0"/>
        <v>56339.833333333489</v>
      </c>
      <c r="H23" s="7">
        <f t="shared" si="1"/>
        <v>3.5613042562157707E-2</v>
      </c>
    </row>
    <row r="24" spans="3:8" x14ac:dyDescent="0.45">
      <c r="D24" t="s">
        <v>14</v>
      </c>
      <c r="E24" s="4">
        <f>IF(Dashboard!$S$2="Total",'Covered Lives Analysis'!E8,IF(Dashboard!$S$2="New Bookings",'Covered Lives Analysis'!F8,IF(Dashboard!$S$2="Renewals",'Covered Lives Analysis'!G8)))</f>
        <v>2234874.5833333335</v>
      </c>
      <c r="F24" s="4">
        <f>IF(Dashboard!$S$2="Total",'Covered Lives Analysis'!L8,IF(Dashboard!$S$2="New Bookings",'Covered Lives Analysis'!M8,IF(Dashboard!$S$2="Renewals",'Covered Lives Analysis'!N8)))</f>
        <v>2240000</v>
      </c>
      <c r="G24" s="4">
        <f t="shared" si="0"/>
        <v>-5125.4166666665114</v>
      </c>
      <c r="H24" s="7">
        <f t="shared" si="1"/>
        <v>-2.2881324404761213E-3</v>
      </c>
    </row>
    <row r="25" spans="3:8" x14ac:dyDescent="0.45">
      <c r="D25" t="s">
        <v>17</v>
      </c>
      <c r="E25" s="4">
        <f>IF(Dashboard!$S$2="Total",'Covered Lives Analysis'!E9,IF(Dashboard!$S$2="New Bookings",'Covered Lives Analysis'!F9,IF(Dashboard!$S$2="Renewals",'Covered Lives Analysis'!G9)))</f>
        <v>2760486.416666667</v>
      </c>
      <c r="F25" s="4">
        <f>IF(Dashboard!$S$2="Total",'Covered Lives Analysis'!L9,IF(Dashboard!$S$2="New Bookings",'Covered Lives Analysis'!M9,IF(Dashboard!$S$2="Renewals",'Covered Lives Analysis'!N9)))</f>
        <v>2800000</v>
      </c>
      <c r="G25" s="4">
        <f t="shared" si="0"/>
        <v>-39513.583333333023</v>
      </c>
      <c r="H25" s="7">
        <f t="shared" si="1"/>
        <v>-1.4111994047618938E-2</v>
      </c>
    </row>
    <row r="26" spans="3:8" x14ac:dyDescent="0.45">
      <c r="D26" t="s">
        <v>19</v>
      </c>
      <c r="E26" s="4">
        <f>IF(Dashboard!$S$2="Total",'Covered Lives Analysis'!E10,IF(Dashboard!$S$2="New Bookings",'Covered Lives Analysis'!F10,IF(Dashboard!$S$2="Renewals",'Covered Lives Analysis'!G10)))</f>
        <v>3060521.8333333335</v>
      </c>
      <c r="F26" s="4">
        <f>IF(Dashboard!$S$2="Total",'Covered Lives Analysis'!L10,IF(Dashboard!$S$2="New Bookings",'Covered Lives Analysis'!M10,IF(Dashboard!$S$2="Renewals",'Covered Lives Analysis'!N10)))</f>
        <v>3584000</v>
      </c>
      <c r="G26" s="4">
        <f t="shared" si="0"/>
        <v>-523478.16666666651</v>
      </c>
      <c r="H26" s="7">
        <f t="shared" si="1"/>
        <v>-0.14605975632440471</v>
      </c>
    </row>
    <row r="27" spans="3:8" x14ac:dyDescent="0.45">
      <c r="D27" t="s">
        <v>21</v>
      </c>
      <c r="E27" s="4">
        <f>IF(Dashboard!$S$2="Total",'Covered Lives Analysis'!E11,IF(Dashboard!$S$2="New Bookings",'Covered Lives Analysis'!F11,IF(Dashboard!$S$2="Renewals",'Covered Lives Analysis'!G11)))</f>
        <v>3531413.666666667</v>
      </c>
      <c r="F27" s="4">
        <f>IF(Dashboard!$S$2="Total",'Covered Lives Analysis'!L11,IF(Dashboard!$S$2="New Bookings",'Covered Lives Analysis'!M11,IF(Dashboard!$S$2="Renewals",'Covered Lives Analysis'!N11)))</f>
        <v>3954000</v>
      </c>
      <c r="G27" s="4">
        <f t="shared" si="0"/>
        <v>-422586.33333333302</v>
      </c>
      <c r="H27" s="7">
        <f t="shared" si="1"/>
        <v>-0.10687565334682171</v>
      </c>
    </row>
    <row r="28" spans="3:8" x14ac:dyDescent="0.45">
      <c r="D28" t="s">
        <v>24</v>
      </c>
      <c r="E28" s="4">
        <f>IF(Dashboard!$S$2="Total",'Covered Lives Analysis'!E12,IF(Dashboard!$S$2="New Bookings",'Covered Lives Analysis'!F12,IF(Dashboard!$S$2="Renewals",'Covered Lives Analysis'!G12)))</f>
        <v>3921255.666666667</v>
      </c>
      <c r="F28" s="4">
        <f>IF(Dashboard!$S$2="Total",'Covered Lives Analysis'!L12,IF(Dashboard!$S$2="New Bookings",'Covered Lives Analysis'!M12,IF(Dashboard!$S$2="Renewals",'Covered Lives Analysis'!N12)))</f>
        <v>4454000</v>
      </c>
      <c r="G28" s="4">
        <f t="shared" si="0"/>
        <v>-532744.33333333302</v>
      </c>
      <c r="H28" s="7">
        <f t="shared" si="1"/>
        <v>-0.11961031282742098</v>
      </c>
    </row>
    <row r="29" spans="3:8" x14ac:dyDescent="0.45">
      <c r="D29" t="s">
        <v>26</v>
      </c>
      <c r="E29" s="4">
        <f>IF(Dashboard!$S$2="Total",'Covered Lives Analysis'!E13,IF(Dashboard!$S$2="New Bookings",'Covered Lives Analysis'!F13,IF(Dashboard!$S$2="Renewals",'Covered Lives Analysis'!G13)))</f>
        <v>4486147.25</v>
      </c>
      <c r="F29" s="4">
        <f>IF(Dashboard!$S$2="Total",'Covered Lives Analysis'!L13,IF(Dashboard!$S$2="New Bookings",'Covered Lives Analysis'!M13,IF(Dashboard!$S$2="Renewals",'Covered Lives Analysis'!N13)))</f>
        <v>5102000</v>
      </c>
      <c r="G29" s="4">
        <f t="shared" si="0"/>
        <v>-615852.75</v>
      </c>
      <c r="H29" s="7">
        <f t="shared" si="1"/>
        <v>-0.12070810466483732</v>
      </c>
    </row>
    <row r="30" spans="3:8" x14ac:dyDescent="0.45">
      <c r="D30" t="s">
        <v>28</v>
      </c>
      <c r="E30" s="4">
        <f>IF(Dashboard!$S$2="Total",'Covered Lives Analysis'!E14,IF(Dashboard!$S$2="New Bookings",'Covered Lives Analysis'!F14,IF(Dashboard!$S$2="Renewals",'Covered Lives Analysis'!G14)))</f>
        <v>4879788.25</v>
      </c>
      <c r="F30" s="4">
        <f>IF(Dashboard!$S$2="Total",'Covered Lives Analysis'!L14,IF(Dashboard!$S$2="New Bookings",'Covered Lives Analysis'!M14,IF(Dashboard!$S$2="Renewals",'Covered Lives Analysis'!N14)))</f>
        <v>5876000</v>
      </c>
      <c r="G30" s="4">
        <f t="shared" si="0"/>
        <v>-996211.75</v>
      </c>
      <c r="H30" s="7">
        <f t="shared" si="1"/>
        <v>-0.16953909972770592</v>
      </c>
    </row>
    <row r="31" spans="3:8" x14ac:dyDescent="0.45">
      <c r="D31" t="s">
        <v>31</v>
      </c>
      <c r="E31" s="4">
        <f>IF(Dashboard!$S$2="Total",'Covered Lives Analysis'!E15,IF(Dashboard!$S$2="New Bookings",'Covered Lives Analysis'!F15,IF(Dashboard!$S$2="Renewals",'Covered Lives Analysis'!G15)))</f>
        <v>5677678.583333334</v>
      </c>
      <c r="F31" s="4">
        <f>IF(Dashboard!$S$2="Total",'Covered Lives Analysis'!L15,IF(Dashboard!$S$2="New Bookings",'Covered Lives Analysis'!M15,IF(Dashboard!$S$2="Renewals",'Covered Lives Analysis'!N15)))</f>
        <v>6848000</v>
      </c>
      <c r="G31" s="4">
        <f t="shared" si="0"/>
        <v>-1170321.416666666</v>
      </c>
      <c r="H31" s="7">
        <f t="shared" si="1"/>
        <v>-0.17089973958333324</v>
      </c>
    </row>
    <row r="32" spans="3:8" x14ac:dyDescent="0.45">
      <c r="D32" t="s">
        <v>33</v>
      </c>
      <c r="E32" s="4">
        <f>IF(Dashboard!$S$2="Total",'Covered Lives Analysis'!E16,IF(Dashboard!$S$2="New Bookings",'Covered Lives Analysis'!F16,IF(Dashboard!$S$2="Renewals",'Covered Lives Analysis'!G16)))</f>
        <v>6091955.916666667</v>
      </c>
      <c r="F32" s="4">
        <f>IF(Dashboard!$S$2="Total",'Covered Lives Analysis'!L16,IF(Dashboard!$S$2="New Bookings",'Covered Lives Analysis'!M16,IF(Dashboard!$S$2="Renewals",'Covered Lives Analysis'!N16)))</f>
        <v>7708000</v>
      </c>
      <c r="G32" s="4">
        <f t="shared" si="0"/>
        <v>-1616044.083333333</v>
      </c>
      <c r="H32" s="7">
        <f t="shared" si="1"/>
        <v>-0.2096580284552845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B9DC-B744-41BA-B8A0-9B6C4D85D2F6}">
  <sheetPr>
    <tabColor rgb="FFFFFF00"/>
  </sheetPr>
  <dimension ref="B2:W13"/>
  <sheetViews>
    <sheetView showGridLines="0" tabSelected="1" zoomScale="60" zoomScaleNormal="60" workbookViewId="0">
      <selection activeCell="Z11" sqref="Z11"/>
    </sheetView>
  </sheetViews>
  <sheetFormatPr defaultRowHeight="14.25" x14ac:dyDescent="0.45"/>
  <sheetData>
    <row r="2" spans="2:23" x14ac:dyDescent="0.45">
      <c r="B2" s="12" t="s">
        <v>969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1" t="s">
        <v>963</v>
      </c>
      <c r="P2" s="11"/>
      <c r="Q2" s="11"/>
      <c r="R2" s="11"/>
      <c r="S2" s="10" t="s">
        <v>955</v>
      </c>
      <c r="T2" s="10"/>
      <c r="U2" s="10"/>
      <c r="V2" s="10"/>
    </row>
    <row r="3" spans="2:23" x14ac:dyDescent="0.4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O3" s="11"/>
      <c r="P3" s="11"/>
      <c r="Q3" s="11"/>
      <c r="R3" s="11"/>
      <c r="S3" s="10"/>
      <c r="T3" s="10"/>
      <c r="U3" s="10"/>
      <c r="V3" s="10"/>
    </row>
    <row r="4" spans="2:23" x14ac:dyDescent="0.4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O4" s="11"/>
      <c r="P4" s="11"/>
      <c r="Q4" s="11"/>
      <c r="R4" s="11"/>
      <c r="S4" s="10"/>
      <c r="T4" s="10"/>
      <c r="U4" s="10"/>
      <c r="V4" s="10"/>
    </row>
    <row r="5" spans="2:23" x14ac:dyDescent="0.4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O5" s="11"/>
      <c r="P5" s="11"/>
      <c r="Q5" s="11"/>
      <c r="R5" s="11"/>
      <c r="S5" s="10"/>
      <c r="T5" s="10"/>
      <c r="U5" s="10"/>
      <c r="V5" s="10"/>
    </row>
    <row r="7" spans="2:23" x14ac:dyDescent="0.45">
      <c r="C7" s="13" t="s">
        <v>964</v>
      </c>
      <c r="D7" s="13"/>
      <c r="E7" s="13"/>
      <c r="F7" s="13" t="s">
        <v>965</v>
      </c>
      <c r="G7" s="13"/>
      <c r="H7" s="13"/>
      <c r="I7" s="13" t="s">
        <v>966</v>
      </c>
      <c r="J7" s="13"/>
      <c r="K7" s="13"/>
      <c r="O7" s="13" t="s">
        <v>967</v>
      </c>
      <c r="P7" s="13"/>
      <c r="Q7" s="13"/>
      <c r="R7" s="13" t="s">
        <v>965</v>
      </c>
      <c r="S7" s="13"/>
      <c r="T7" s="13"/>
      <c r="U7" s="13" t="s">
        <v>966</v>
      </c>
      <c r="V7" s="13"/>
      <c r="W7" s="13"/>
    </row>
    <row r="8" spans="2:23" x14ac:dyDescent="0.45">
      <c r="C8" s="13"/>
      <c r="D8" s="13"/>
      <c r="E8" s="13"/>
      <c r="F8" s="13"/>
      <c r="G8" s="13"/>
      <c r="H8" s="13"/>
      <c r="I8" s="13"/>
      <c r="J8" s="13"/>
      <c r="K8" s="13"/>
      <c r="O8" s="13"/>
      <c r="P8" s="13"/>
      <c r="Q8" s="13"/>
      <c r="R8" s="13"/>
      <c r="S8" s="13"/>
      <c r="T8" s="13"/>
      <c r="U8" s="13"/>
      <c r="V8" s="13"/>
      <c r="W8" s="13"/>
    </row>
    <row r="9" spans="2:23" x14ac:dyDescent="0.45">
      <c r="C9" s="13"/>
      <c r="D9" s="13"/>
      <c r="E9" s="13"/>
      <c r="F9" s="13"/>
      <c r="G9" s="13"/>
      <c r="H9" s="13"/>
      <c r="I9" s="13"/>
      <c r="J9" s="13"/>
      <c r="K9" s="13"/>
      <c r="O9" s="13"/>
      <c r="P9" s="13"/>
      <c r="Q9" s="13"/>
      <c r="R9" s="13"/>
      <c r="S9" s="13"/>
      <c r="T9" s="13"/>
      <c r="U9" s="13"/>
      <c r="V9" s="13"/>
      <c r="W9" s="13"/>
    </row>
    <row r="10" spans="2:23" x14ac:dyDescent="0.45">
      <c r="C10" s="14">
        <f>'Revenue Analysis'!$E$32</f>
        <v>20894933</v>
      </c>
      <c r="D10" s="14"/>
      <c r="E10" s="14"/>
      <c r="F10" s="15">
        <f>'Revenue Analysis'!G32</f>
        <v>-28067</v>
      </c>
      <c r="G10" s="15"/>
      <c r="H10" s="15"/>
      <c r="I10" s="9">
        <f>'Revenue Analysis'!H32</f>
        <v>-1.3414424317736463E-3</v>
      </c>
      <c r="J10" s="9"/>
      <c r="K10" s="9"/>
      <c r="O10" s="16">
        <f>'Covered Lives Analysis'!E32</f>
        <v>6091955.916666667</v>
      </c>
      <c r="P10" s="16"/>
      <c r="Q10" s="16"/>
      <c r="R10" s="16">
        <f>'Covered Lives Analysis'!G32</f>
        <v>-1616044.083333333</v>
      </c>
      <c r="S10" s="16"/>
      <c r="T10" s="16"/>
      <c r="U10" s="9">
        <f>'Covered Lives Analysis'!H32</f>
        <v>-0.2096580284552845</v>
      </c>
      <c r="V10" s="9"/>
      <c r="W10" s="9"/>
    </row>
    <row r="11" spans="2:23" x14ac:dyDescent="0.45">
      <c r="C11" s="14"/>
      <c r="D11" s="14"/>
      <c r="E11" s="14"/>
      <c r="F11" s="15"/>
      <c r="G11" s="15"/>
      <c r="H11" s="15"/>
      <c r="I11" s="9"/>
      <c r="J11" s="9"/>
      <c r="K11" s="9"/>
      <c r="O11" s="16"/>
      <c r="P11" s="16"/>
      <c r="Q11" s="16"/>
      <c r="R11" s="16"/>
      <c r="S11" s="16"/>
      <c r="T11" s="16"/>
      <c r="U11" s="9"/>
      <c r="V11" s="9"/>
      <c r="W11" s="9"/>
    </row>
    <row r="12" spans="2:23" x14ac:dyDescent="0.45">
      <c r="C12" s="14"/>
      <c r="D12" s="14"/>
      <c r="E12" s="14"/>
      <c r="F12" s="15"/>
      <c r="G12" s="15"/>
      <c r="H12" s="15"/>
      <c r="I12" s="9"/>
      <c r="J12" s="9"/>
      <c r="K12" s="9"/>
      <c r="O12" s="16"/>
      <c r="P12" s="16"/>
      <c r="Q12" s="16"/>
      <c r="R12" s="16"/>
      <c r="S12" s="16"/>
      <c r="T12" s="16"/>
      <c r="U12" s="9"/>
      <c r="V12" s="9"/>
      <c r="W12" s="9"/>
    </row>
    <row r="13" spans="2:23" x14ac:dyDescent="0.45">
      <c r="C13" s="14"/>
      <c r="D13" s="14"/>
      <c r="E13" s="14"/>
      <c r="F13" s="15"/>
      <c r="G13" s="15"/>
      <c r="H13" s="15"/>
      <c r="I13" s="9"/>
      <c r="J13" s="9"/>
      <c r="K13" s="9"/>
      <c r="O13" s="16"/>
      <c r="P13" s="16"/>
      <c r="Q13" s="16"/>
      <c r="R13" s="16"/>
      <c r="S13" s="16"/>
      <c r="T13" s="16"/>
      <c r="U13" s="9"/>
      <c r="V13" s="9"/>
      <c r="W13" s="9"/>
    </row>
  </sheetData>
  <mergeCells count="15">
    <mergeCell ref="U10:W13"/>
    <mergeCell ref="S2:V5"/>
    <mergeCell ref="O2:R5"/>
    <mergeCell ref="B2:M5"/>
    <mergeCell ref="C7:E9"/>
    <mergeCell ref="F7:H9"/>
    <mergeCell ref="I7:K9"/>
    <mergeCell ref="O7:Q9"/>
    <mergeCell ref="R7:T9"/>
    <mergeCell ref="U7:W9"/>
    <mergeCell ref="C10:E13"/>
    <mergeCell ref="F10:H13"/>
    <mergeCell ref="I10:K13"/>
    <mergeCell ref="O10:Q13"/>
    <mergeCell ref="R10:T13"/>
  </mergeCells>
  <conditionalFormatting sqref="F10:K13 R10:W13">
    <cfRule type="cellIs" dxfId="1" priority="1" operator="greaterThan">
      <formula>0</formula>
    </cfRule>
    <cfRule type="cellIs" dxfId="0" priority="2" stopIfTrue="1" operator="lessThan">
      <formula>0</formula>
    </cfRule>
  </conditionalFormatting>
  <dataValidations count="1">
    <dataValidation type="list" allowBlank="1" showInputMessage="1" showErrorMessage="1" sqref="S2:V5" xr:uid="{0CF15724-D784-41FE-A8A2-8C01D7FD8331}">
      <formula1>"Total, New Bookings, Renewals"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Revenue Targets</vt:lpstr>
      <vt:lpstr>Covered Lives Targets</vt:lpstr>
      <vt:lpstr>Revenue Analysis</vt:lpstr>
      <vt:lpstr>Covered Lives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Devi Pravallika Karry</cp:lastModifiedBy>
  <dcterms:created xsi:type="dcterms:W3CDTF">2024-06-25T00:05:48Z</dcterms:created>
  <dcterms:modified xsi:type="dcterms:W3CDTF">2025-10-04T12:12:54Z</dcterms:modified>
</cp:coreProperties>
</file>