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mc:AlternateContent xmlns:mc="http://schemas.openxmlformats.org/markup-compatibility/2006">
    <mc:Choice Requires="x15">
      <x15ac:absPath xmlns:x15ac="http://schemas.microsoft.com/office/spreadsheetml/2010/11/ac" url="C:\Users\devid\Downloads\"/>
    </mc:Choice>
  </mc:AlternateContent>
  <xr:revisionPtr revIDLastSave="0" documentId="13_ncr:1_{093C8555-3CFE-4068-AA12-4511F05FCB4D}" xr6:coauthVersionLast="47" xr6:coauthVersionMax="47" xr10:uidLastSave="{00000000-0000-0000-0000-000000000000}"/>
  <bookViews>
    <workbookView minimized="1" xWindow="2160" yWindow="30" windowWidth="14400" windowHeight="7270" activeTab="3" xr2:uid="{00000000-000D-0000-FFFF-FFFF00000000}"/>
  </bookViews>
  <sheets>
    <sheet name="Indian Startups" sheetId="1" r:id="rId1"/>
    <sheet name="Tier" sheetId="2" r:id="rId2"/>
    <sheet name="Sheet4" sheetId="8" r:id="rId3"/>
    <sheet name="Sheet3" sheetId="7" r:id="rId4"/>
  </sheets>
  <definedNames>
    <definedName name="_xlnm._FilterDatabase" localSheetId="0" hidden="1">'Indian Startups'!$A$1:$M$1196</definedName>
    <definedName name="Slicer_Amount_in_dollars">#N/A</definedName>
    <definedName name="Slicer_Company_Brand">#N/A</definedName>
  </definedNames>
  <calcPr calcId="181029"/>
  <pivotCaches>
    <pivotCache cacheId="86"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uri="GoogleSheetsCustomDataVersion2">
      <go:sheetsCustomData xmlns:go="http://customooxmlschemas.google.com/" r:id="rId8" roundtripDataChecksum="+RO9tCkGlFAFImBcUxD2/iaej50pP2xOPOPdyIVnaHo="/>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1002" i="1"/>
  <c r="M1003" i="1"/>
  <c r="M1004" i="1"/>
  <c r="M1005" i="1"/>
  <c r="M1006" i="1"/>
  <c r="M1007" i="1"/>
  <c r="M1008" i="1"/>
  <c r="M1009" i="1"/>
  <c r="M1010" i="1"/>
  <c r="M1011" i="1"/>
  <c r="M1012" i="1"/>
  <c r="M1013" i="1"/>
  <c r="M1014" i="1"/>
  <c r="M1015" i="1"/>
  <c r="M1016" i="1"/>
  <c r="M1017" i="1"/>
  <c r="M1018" i="1"/>
  <c r="M1019" i="1"/>
  <c r="M1020" i="1"/>
  <c r="M1021" i="1"/>
  <c r="M1022" i="1"/>
  <c r="M1023" i="1"/>
  <c r="M1024" i="1"/>
  <c r="M1025" i="1"/>
  <c r="M1026" i="1"/>
  <c r="M1027" i="1"/>
  <c r="M1028" i="1"/>
  <c r="M1029" i="1"/>
  <c r="M1030" i="1"/>
  <c r="M1031" i="1"/>
  <c r="M1032" i="1"/>
  <c r="M1033" i="1"/>
  <c r="M1034" i="1"/>
  <c r="M1035" i="1"/>
  <c r="M1036" i="1"/>
  <c r="M1037" i="1"/>
  <c r="M1038" i="1"/>
  <c r="M1039" i="1"/>
  <c r="M1040" i="1"/>
  <c r="M1041" i="1"/>
  <c r="M1042" i="1"/>
  <c r="M1043" i="1"/>
  <c r="M1044" i="1"/>
  <c r="M1045" i="1"/>
  <c r="M1046" i="1"/>
  <c r="M1047" i="1"/>
  <c r="M1048" i="1"/>
  <c r="M1049" i="1"/>
  <c r="M1050" i="1"/>
  <c r="M1051" i="1"/>
  <c r="M1052" i="1"/>
  <c r="M1053" i="1"/>
  <c r="M1054" i="1"/>
  <c r="M1055" i="1"/>
  <c r="M1056" i="1"/>
  <c r="M1057" i="1"/>
  <c r="M1058" i="1"/>
  <c r="M1059" i="1"/>
  <c r="M1060" i="1"/>
  <c r="M1061" i="1"/>
  <c r="M1062" i="1"/>
  <c r="M1063" i="1"/>
  <c r="M1064" i="1"/>
  <c r="M1065" i="1"/>
  <c r="M1066" i="1"/>
  <c r="M1067" i="1"/>
  <c r="M1068" i="1"/>
  <c r="M1069" i="1"/>
  <c r="M1070" i="1"/>
  <c r="M1071" i="1"/>
  <c r="M1072" i="1"/>
  <c r="M1073" i="1"/>
  <c r="M1074" i="1"/>
  <c r="M1075" i="1"/>
  <c r="M1076" i="1"/>
  <c r="M1077" i="1"/>
  <c r="M1078" i="1"/>
  <c r="M1079" i="1"/>
  <c r="M1080" i="1"/>
  <c r="M1081" i="1"/>
  <c r="M1082" i="1"/>
  <c r="M1083" i="1"/>
  <c r="M1084" i="1"/>
  <c r="M1085" i="1"/>
  <c r="M1086" i="1"/>
  <c r="M1087" i="1"/>
  <c r="M1088" i="1"/>
  <c r="M1089" i="1"/>
  <c r="M1090" i="1"/>
  <c r="M1091" i="1"/>
  <c r="M1092" i="1"/>
  <c r="M1093" i="1"/>
  <c r="M1094" i="1"/>
  <c r="M1095" i="1"/>
  <c r="M1096" i="1"/>
  <c r="M1097" i="1"/>
  <c r="M1098" i="1"/>
  <c r="M1099" i="1"/>
  <c r="M1100" i="1"/>
  <c r="M1101" i="1"/>
  <c r="M1102" i="1"/>
  <c r="M1103" i="1"/>
  <c r="M1104" i="1"/>
  <c r="M1105" i="1"/>
  <c r="M1106" i="1"/>
  <c r="M1107" i="1"/>
  <c r="M1108" i="1"/>
  <c r="M1109" i="1"/>
  <c r="M1110" i="1"/>
  <c r="M1111" i="1"/>
  <c r="M1112" i="1"/>
  <c r="M1113" i="1"/>
  <c r="M1114" i="1"/>
  <c r="M1115" i="1"/>
  <c r="M1116" i="1"/>
  <c r="M1117" i="1"/>
  <c r="M1118" i="1"/>
  <c r="M1119" i="1"/>
  <c r="M1120" i="1"/>
  <c r="M1121" i="1"/>
  <c r="M1122" i="1"/>
  <c r="M1123" i="1"/>
  <c r="M1124" i="1"/>
  <c r="M1125" i="1"/>
  <c r="M1126" i="1"/>
  <c r="M1127" i="1"/>
  <c r="M1128" i="1"/>
  <c r="M1129" i="1"/>
  <c r="M1130" i="1"/>
  <c r="M1131" i="1"/>
  <c r="M1132" i="1"/>
  <c r="M1133" i="1"/>
  <c r="M1134" i="1"/>
  <c r="M1135" i="1"/>
  <c r="M1136" i="1"/>
  <c r="M1137" i="1"/>
  <c r="M1138" i="1"/>
  <c r="M1139" i="1"/>
  <c r="M1140" i="1"/>
  <c r="M1141" i="1"/>
  <c r="M1142" i="1"/>
  <c r="M1143" i="1"/>
  <c r="M1144" i="1"/>
  <c r="M1145" i="1"/>
  <c r="M1146" i="1"/>
  <c r="M1147" i="1"/>
  <c r="M1148" i="1"/>
  <c r="M1149" i="1"/>
  <c r="M1150" i="1"/>
  <c r="M1151" i="1"/>
  <c r="M1152" i="1"/>
  <c r="M1153" i="1"/>
  <c r="M1154" i="1"/>
  <c r="M1155" i="1"/>
  <c r="M1156" i="1"/>
  <c r="M1157" i="1"/>
  <c r="M1158" i="1"/>
  <c r="M1159" i="1"/>
  <c r="M1160" i="1"/>
  <c r="M1161" i="1"/>
  <c r="M1162" i="1"/>
  <c r="M1163" i="1"/>
  <c r="M1164" i="1"/>
  <c r="M1165" i="1"/>
  <c r="M1166" i="1"/>
  <c r="M1167" i="1"/>
  <c r="M1168" i="1"/>
  <c r="M1169" i="1"/>
  <c r="M1170" i="1"/>
  <c r="M1171" i="1"/>
  <c r="M1172" i="1"/>
  <c r="M1173" i="1"/>
  <c r="M1174" i="1"/>
  <c r="M1175" i="1"/>
  <c r="M1176" i="1"/>
  <c r="M1177" i="1"/>
  <c r="M1178" i="1"/>
  <c r="M1179" i="1"/>
  <c r="M1180" i="1"/>
  <c r="M1181" i="1"/>
  <c r="M1182" i="1"/>
  <c r="M1183" i="1"/>
  <c r="M1184" i="1"/>
  <c r="M1185" i="1"/>
  <c r="M1186" i="1"/>
  <c r="M1187" i="1"/>
  <c r="M1188" i="1"/>
  <c r="M1189" i="1"/>
  <c r="M1190" i="1"/>
  <c r="M1191" i="1"/>
  <c r="M1192" i="1"/>
  <c r="M1193" i="1"/>
  <c r="M1194" i="1"/>
  <c r="M1195" i="1"/>
  <c r="L67" i="1"/>
  <c r="L68" i="1"/>
  <c r="L74" i="1"/>
  <c r="L902" i="1"/>
  <c r="L65" i="1"/>
  <c r="L70" i="1"/>
  <c r="L71" i="1"/>
  <c r="L61" i="1"/>
  <c r="L62" i="1"/>
  <c r="L20" i="1"/>
  <c r="L73" i="1"/>
  <c r="L66" i="1"/>
  <c r="L21" i="1"/>
  <c r="L75" i="1"/>
  <c r="L76" i="1"/>
  <c r="L911" i="1"/>
  <c r="L910" i="1"/>
  <c r="L900" i="1"/>
  <c r="L889" i="1"/>
  <c r="L16" i="1"/>
  <c r="L904" i="1"/>
  <c r="L907" i="1"/>
  <c r="L897" i="1"/>
  <c r="L912" i="1"/>
  <c r="L88" i="1"/>
  <c r="L78" i="1"/>
  <c r="L91" i="1"/>
  <c r="L905" i="1"/>
  <c r="L906" i="1"/>
  <c r="L17" i="1"/>
  <c r="L901" i="1"/>
  <c r="L890" i="1"/>
  <c r="L899" i="1"/>
  <c r="L15" i="1"/>
  <c r="L895" i="1"/>
  <c r="L908" i="1"/>
  <c r="L915" i="1"/>
  <c r="L893" i="1"/>
  <c r="L77" i="1"/>
  <c r="L90" i="1"/>
  <c r="L92" i="1"/>
  <c r="L913" i="1"/>
  <c r="L914" i="1"/>
  <c r="L18" i="1"/>
  <c r="L888" i="1"/>
  <c r="L80" i="1"/>
  <c r="L83" i="1"/>
  <c r="L909" i="1"/>
  <c r="L84" i="1"/>
  <c r="L85" i="1"/>
  <c r="L19" i="1"/>
  <c r="L81" i="1"/>
  <c r="L82" i="1"/>
  <c r="L555" i="1"/>
  <c r="L59" i="1"/>
  <c r="L60" i="1"/>
  <c r="L903" i="1"/>
  <c r="L894" i="1"/>
  <c r="L892" i="1"/>
  <c r="L896" i="1"/>
  <c r="L898" i="1"/>
  <c r="L891" i="1"/>
  <c r="L89" i="1"/>
  <c r="L79" i="1"/>
  <c r="L72" i="1"/>
  <c r="L63" i="1"/>
  <c r="L86" i="1"/>
  <c r="L87" i="1"/>
  <c r="L64" i="1"/>
  <c r="L862" i="1"/>
  <c r="L653" i="1"/>
  <c r="L1023" i="1"/>
  <c r="L585" i="1"/>
  <c r="L488" i="1"/>
  <c r="L519" i="1"/>
  <c r="L863" i="1"/>
  <c r="L861" i="1"/>
  <c r="L1182" i="1"/>
  <c r="L620" i="1"/>
  <c r="L529" i="1"/>
  <c r="L1088" i="1"/>
  <c r="L574" i="1"/>
  <c r="L13" i="1"/>
  <c r="L691" i="1"/>
  <c r="L808" i="1"/>
  <c r="L694" i="1"/>
  <c r="L769" i="1"/>
  <c r="L1025" i="1"/>
  <c r="L504" i="1"/>
  <c r="L1129" i="1"/>
  <c r="L93" i="1"/>
  <c r="L770" i="1"/>
  <c r="L94" i="1"/>
  <c r="L1096" i="1"/>
  <c r="L723" i="1"/>
  <c r="L621" i="1"/>
  <c r="L692" i="1"/>
  <c r="L1186" i="1"/>
  <c r="L485" i="1"/>
  <c r="L586" i="1"/>
  <c r="L835" i="1"/>
  <c r="L1152" i="1"/>
  <c r="L622" i="1"/>
  <c r="L1019" i="1"/>
  <c r="L548" i="1"/>
  <c r="L1175" i="1"/>
  <c r="L724" i="1"/>
  <c r="L1114" i="1"/>
  <c r="L623" i="1"/>
  <c r="L1176" i="1"/>
  <c r="L624" i="1"/>
  <c r="L1078" i="1"/>
  <c r="L556" i="1"/>
  <c r="L1190" i="1"/>
  <c r="L1079" i="1"/>
  <c r="L530" i="1"/>
  <c r="L1191" i="1"/>
  <c r="L877" i="1"/>
  <c r="L672" i="1"/>
  <c r="L567" i="1"/>
  <c r="L1080" i="1"/>
  <c r="L1097" i="1"/>
  <c r="L725" i="1"/>
  <c r="L695" i="1"/>
  <c r="L575" i="1"/>
  <c r="L675" i="1"/>
  <c r="L1090" i="1"/>
  <c r="L1021" i="1"/>
  <c r="L1050" i="1"/>
  <c r="L755" i="1"/>
  <c r="L48" i="1"/>
  <c r="L1038" i="1"/>
  <c r="L1032" i="1"/>
  <c r="L1068" i="1"/>
  <c r="L864" i="1"/>
  <c r="L49" i="1"/>
  <c r="L654" i="1"/>
  <c r="L95" i="1"/>
  <c r="L573" i="1"/>
  <c r="L918" i="1"/>
  <c r="L1177" i="1"/>
  <c r="L1055" i="1"/>
  <c r="L634" i="1"/>
  <c r="L408" i="1"/>
  <c r="L771" i="1"/>
  <c r="L722" i="1"/>
  <c r="L557" i="1"/>
  <c r="L531" i="1"/>
  <c r="L836" i="1"/>
  <c r="L1146" i="1"/>
  <c r="L520" i="1"/>
  <c r="L1157" i="1"/>
  <c r="L542" i="1"/>
  <c r="L553" i="1"/>
  <c r="L42" i="1"/>
  <c r="L459" i="1"/>
  <c r="L587" i="1"/>
  <c r="L462" i="1"/>
  <c r="L1057" i="1"/>
  <c r="L558" i="1"/>
  <c r="L576" i="1"/>
  <c r="L1130" i="1"/>
  <c r="L757" i="1"/>
  <c r="L1166" i="1"/>
  <c r="L532" i="1"/>
  <c r="L1066" i="1"/>
  <c r="L1155" i="1"/>
  <c r="L720" i="1"/>
  <c r="L52" i="1"/>
  <c r="L625" i="1"/>
  <c r="L452" i="1"/>
  <c r="L1122" i="1"/>
  <c r="L502" i="1"/>
  <c r="L521" i="1"/>
  <c r="L53" i="1"/>
  <c r="L919" i="1"/>
  <c r="L539" i="1"/>
  <c r="L51" i="1"/>
  <c r="L454" i="1"/>
  <c r="L1071" i="1"/>
  <c r="L1098" i="1"/>
  <c r="L56" i="1"/>
  <c r="L96" i="1"/>
  <c r="L97" i="1"/>
  <c r="L472" i="1"/>
  <c r="L1081" i="1"/>
  <c r="L920" i="1"/>
  <c r="L469" i="1"/>
  <c r="L1082" i="1"/>
  <c r="L726" i="1"/>
  <c r="L565" i="1"/>
  <c r="L772" i="1"/>
  <c r="L463" i="1"/>
  <c r="L804" i="1"/>
  <c r="L813" i="1"/>
  <c r="L837" i="1"/>
  <c r="L820" i="1"/>
  <c r="L821" i="1"/>
  <c r="L619" i="1"/>
  <c r="L1147" i="1"/>
  <c r="L1131" i="1"/>
  <c r="L1030" i="1"/>
  <c r="L446" i="1"/>
  <c r="L1022" i="1"/>
  <c r="L525" i="1"/>
  <c r="L486" i="1"/>
  <c r="L1072" i="1"/>
  <c r="L1167" i="1"/>
  <c r="L43" i="1"/>
  <c r="L549" i="1"/>
  <c r="L773" i="1"/>
  <c r="L583" i="1"/>
  <c r="L1158" i="1"/>
  <c r="L1026" i="1"/>
  <c r="L717" i="1"/>
  <c r="L645" i="1"/>
  <c r="L865" i="1"/>
  <c r="L1115" i="1"/>
  <c r="L533" i="1"/>
  <c r="L6" i="1"/>
  <c r="L2" i="1"/>
  <c r="L611" i="1"/>
  <c r="L1095" i="1"/>
  <c r="L880" i="1"/>
  <c r="L568" i="1"/>
  <c r="L814" i="1"/>
  <c r="L456" i="1"/>
  <c r="L655" i="1"/>
  <c r="L774" i="1"/>
  <c r="L534" i="1"/>
  <c r="L646" i="1"/>
  <c r="L1051" i="1"/>
  <c r="L505" i="1"/>
  <c r="L1083" i="1"/>
  <c r="L676" i="1"/>
  <c r="L1132" i="1"/>
  <c r="L822" i="1"/>
  <c r="L588" i="1"/>
  <c r="L1053" i="1"/>
  <c r="L589" i="1"/>
  <c r="L677" i="1"/>
  <c r="L761" i="1"/>
  <c r="L1084" i="1"/>
  <c r="L838" i="1"/>
  <c r="L1123" i="1"/>
  <c r="L478" i="1"/>
  <c r="L635" i="1"/>
  <c r="L490" i="1"/>
  <c r="L457" i="1"/>
  <c r="L767" i="1"/>
  <c r="L590" i="1"/>
  <c r="L1024" i="1"/>
  <c r="L479" i="1"/>
  <c r="L636" i="1"/>
  <c r="L1183" i="1"/>
  <c r="L1073" i="1"/>
  <c r="L1077" i="1"/>
  <c r="L1159" i="1"/>
  <c r="L591" i="1"/>
  <c r="L637" i="1"/>
  <c r="L651" i="1"/>
  <c r="L839" i="1"/>
  <c r="L476" i="1"/>
  <c r="L98" i="1"/>
  <c r="L1028" i="1"/>
  <c r="L612" i="1"/>
  <c r="L1168" i="1"/>
  <c r="L696" i="1"/>
  <c r="L768" i="1"/>
  <c r="L749" i="1"/>
  <c r="L656" i="1"/>
  <c r="L455" i="1"/>
  <c r="L566" i="1"/>
  <c r="L762" i="1"/>
  <c r="L592" i="1"/>
  <c r="L678" i="1"/>
  <c r="L647" i="1"/>
  <c r="L570" i="1"/>
  <c r="L809" i="1"/>
  <c r="L494" i="1"/>
  <c r="L99" i="1"/>
  <c r="L512" i="1"/>
  <c r="L100" i="1"/>
  <c r="L1169" i="1"/>
  <c r="L718" i="1"/>
  <c r="L487" i="1"/>
  <c r="L480" i="1"/>
  <c r="L526" i="1"/>
  <c r="L1099" i="1"/>
  <c r="L447" i="1"/>
  <c r="L101" i="1"/>
  <c r="L881" i="1"/>
  <c r="L626" i="1"/>
  <c r="L1091" i="1"/>
  <c r="L1170" i="1"/>
  <c r="L464" i="1"/>
  <c r="L1156" i="1"/>
  <c r="L657" i="1"/>
  <c r="L102" i="1"/>
  <c r="L1187" i="1"/>
  <c r="L713" i="1"/>
  <c r="L712" i="1"/>
  <c r="L577" i="1"/>
  <c r="L840" i="1"/>
  <c r="L593" i="1"/>
  <c r="L584" i="1"/>
  <c r="L491" i="1"/>
  <c r="L103" i="1"/>
  <c r="L473" i="1"/>
  <c r="L1067" i="1"/>
  <c r="L594" i="1"/>
  <c r="L697" i="1"/>
  <c r="L104" i="1"/>
  <c r="L775" i="1"/>
  <c r="L1116" i="1"/>
  <c r="L535" i="1"/>
  <c r="L536" i="1"/>
  <c r="L506" i="1"/>
  <c r="L776" i="1"/>
  <c r="L1192" i="1"/>
  <c r="L698" i="1"/>
  <c r="L1094" i="1"/>
  <c r="L751" i="1"/>
  <c r="L679" i="1"/>
  <c r="L627" i="1"/>
  <c r="L1124" i="1"/>
  <c r="L699" i="1"/>
  <c r="L866" i="1"/>
  <c r="L537" i="1"/>
  <c r="L448" i="1"/>
  <c r="L727" i="1"/>
  <c r="L1184" i="1"/>
  <c r="L528" i="1"/>
  <c r="L819" i="1"/>
  <c r="L543" i="1"/>
  <c r="L921" i="1"/>
  <c r="L700" i="1"/>
  <c r="L105" i="1"/>
  <c r="L1133" i="1"/>
  <c r="L50" i="1"/>
  <c r="L1148" i="1"/>
  <c r="L47" i="1"/>
  <c r="L507" i="1"/>
  <c r="L1039" i="1"/>
  <c r="L1153" i="1"/>
  <c r="L851" i="1"/>
  <c r="L922" i="1"/>
  <c r="L106" i="1"/>
  <c r="L1085" i="1"/>
  <c r="L1058" i="1"/>
  <c r="L721" i="1"/>
  <c r="L1172" i="1"/>
  <c r="L867" i="1"/>
  <c r="L550" i="1"/>
  <c r="L1134" i="1"/>
  <c r="L680" i="1"/>
  <c r="L886" i="1"/>
  <c r="L1100" i="1"/>
  <c r="L803" i="1"/>
  <c r="L673" i="1"/>
  <c r="L595" i="1"/>
  <c r="L1135" i="1"/>
  <c r="L633" i="1"/>
  <c r="L868" i="1"/>
  <c r="L613" i="1"/>
  <c r="L887" i="1"/>
  <c r="L805" i="1"/>
  <c r="L188" i="1"/>
  <c r="L1145" i="1"/>
  <c r="L1101" i="1"/>
  <c r="L632" i="1"/>
  <c r="L481" i="1"/>
  <c r="L630" i="1"/>
  <c r="L777" i="1"/>
  <c r="L596" i="1"/>
  <c r="L810" i="1"/>
  <c r="L11" i="1"/>
  <c r="L1117" i="1"/>
  <c r="L1128" i="1"/>
  <c r="L107" i="1"/>
  <c r="L108" i="1"/>
  <c r="L1136" i="1"/>
  <c r="L849" i="1"/>
  <c r="L806" i="1"/>
  <c r="L823" i="1"/>
  <c r="L109" i="1"/>
  <c r="L614" i="1"/>
  <c r="L1046" i="1"/>
  <c r="L508" i="1"/>
  <c r="L597" i="1"/>
  <c r="L1064" i="1"/>
  <c r="L815" i="1"/>
  <c r="L763" i="1"/>
  <c r="L1125" i="1"/>
  <c r="L551" i="1"/>
  <c r="L492" i="1"/>
  <c r="L681" i="1"/>
  <c r="L1052" i="1"/>
  <c r="L1047" i="1"/>
  <c r="L1174" i="1"/>
  <c r="L598" i="1"/>
  <c r="L1048" i="1"/>
  <c r="L1043" i="1"/>
  <c r="L824" i="1"/>
  <c r="L778" i="1"/>
  <c r="L869" i="1"/>
  <c r="L1142" i="1"/>
  <c r="L779" i="1"/>
  <c r="L1149" i="1"/>
  <c r="L870" i="1"/>
  <c r="L728" i="1"/>
  <c r="L1102" i="1"/>
  <c r="L110" i="1"/>
  <c r="L825" i="1"/>
  <c r="L489" i="1"/>
  <c r="L729" i="1"/>
  <c r="L1137" i="1"/>
  <c r="L1059" i="1"/>
  <c r="L730" i="1"/>
  <c r="L871" i="1"/>
  <c r="L826" i="1"/>
  <c r="L658" i="1"/>
  <c r="L731" i="1"/>
  <c r="L701" i="1"/>
  <c r="L559" i="1"/>
  <c r="L501" i="1"/>
  <c r="L541" i="1"/>
  <c r="L615" i="1"/>
  <c r="L111" i="1"/>
  <c r="L1103" i="1"/>
  <c r="L732" i="1"/>
  <c r="L1143" i="1"/>
  <c r="L638" i="1"/>
  <c r="L714" i="1"/>
  <c r="L605" i="1"/>
  <c r="L1040" i="1"/>
  <c r="L659" i="1"/>
  <c r="L616" i="1"/>
  <c r="L780" i="1"/>
  <c r="L916" i="1"/>
  <c r="L923" i="1"/>
  <c r="L872" i="1"/>
  <c r="L578" i="1"/>
  <c r="L1118" i="1"/>
  <c r="L1104" i="1"/>
  <c r="L752" i="1"/>
  <c r="L648" i="1"/>
  <c r="L1138" i="1"/>
  <c r="L1041" i="1"/>
  <c r="L660" i="1"/>
  <c r="L617" i="1"/>
  <c r="L781" i="1"/>
  <c r="L917" i="1"/>
  <c r="L924" i="1"/>
  <c r="L873" i="1"/>
  <c r="L579" i="1"/>
  <c r="L1119" i="1"/>
  <c r="L1105" i="1"/>
  <c r="L753" i="1"/>
  <c r="L649" i="1"/>
  <c r="L1139" i="1"/>
  <c r="L841" i="1"/>
  <c r="L470" i="1"/>
  <c r="L1069" i="1"/>
  <c r="L112" i="1"/>
  <c r="L482" i="1"/>
  <c r="L639" i="1"/>
  <c r="L782" i="1"/>
  <c r="L925" i="1"/>
  <c r="L827" i="1"/>
  <c r="L733" i="1"/>
  <c r="L113" i="1"/>
  <c r="L650" i="1"/>
  <c r="L114" i="1"/>
  <c r="L571" i="1"/>
  <c r="L734" i="1"/>
  <c r="L828" i="1"/>
  <c r="L783" i="1"/>
  <c r="L1195" i="1"/>
  <c r="L522" i="1"/>
  <c r="L599" i="1"/>
  <c r="L115" i="1"/>
  <c r="L460" i="1"/>
  <c r="L629" i="1"/>
  <c r="L759" i="1"/>
  <c r="L560" i="1"/>
  <c r="L860" i="1"/>
  <c r="L116" i="1"/>
  <c r="L554" i="1"/>
  <c r="L842" i="1"/>
  <c r="L764" i="1"/>
  <c r="L661" i="1"/>
  <c r="L503" i="1"/>
  <c r="L843" i="1"/>
  <c r="L687" i="1"/>
  <c r="L1036" i="1"/>
  <c r="L1027" i="1"/>
  <c r="L1054" i="1"/>
  <c r="L688" i="1"/>
  <c r="L735" i="1"/>
  <c r="L719" i="1"/>
  <c r="L662" i="1"/>
  <c r="L561" i="1"/>
  <c r="L784" i="1"/>
  <c r="L628" i="1"/>
  <c r="L538" i="1"/>
  <c r="L785" i="1"/>
  <c r="L449" i="1"/>
  <c r="L926" i="1"/>
  <c r="L540" i="1"/>
  <c r="L1178" i="1"/>
  <c r="L1074" i="1"/>
  <c r="L117" i="1"/>
  <c r="L610" i="1"/>
  <c r="L544" i="1"/>
  <c r="L1160" i="1"/>
  <c r="L754" i="1"/>
  <c r="L1075" i="1"/>
  <c r="L545" i="1"/>
  <c r="L1171" i="1"/>
  <c r="L786" i="1"/>
  <c r="L580" i="1"/>
  <c r="L461" i="1"/>
  <c r="L1086" i="1"/>
  <c r="L46" i="1"/>
  <c r="L736" i="1"/>
  <c r="L737" i="1"/>
  <c r="L450" i="1"/>
  <c r="L1150" i="1"/>
  <c r="L1060" i="1"/>
  <c r="L1037" i="1"/>
  <c r="L738" i="1"/>
  <c r="L1161" i="1"/>
  <c r="L118" i="1"/>
  <c r="L119" i="1"/>
  <c r="L1185" i="1"/>
  <c r="L600" i="1"/>
  <c r="L1106" i="1"/>
  <c r="L882" i="1"/>
  <c r="L516" i="1"/>
  <c r="L787" i="1"/>
  <c r="L829" i="1"/>
  <c r="L562" i="1"/>
  <c r="L601" i="1"/>
  <c r="L1113" i="1"/>
  <c r="L1076" i="1"/>
  <c r="L1179" i="1"/>
  <c r="L1033" i="1"/>
  <c r="L120" i="1"/>
  <c r="L807" i="1"/>
  <c r="L765" i="1"/>
  <c r="L121" i="1"/>
  <c r="L474" i="1"/>
  <c r="L702" i="1"/>
  <c r="L572" i="1"/>
  <c r="L816" i="1"/>
  <c r="L1049" i="1"/>
  <c r="L606" i="1"/>
  <c r="L788" i="1"/>
  <c r="L602" i="1"/>
  <c r="L663" i="1"/>
  <c r="L1110" i="1"/>
  <c r="L640" i="1"/>
  <c r="L1180" i="1"/>
  <c r="L1120" i="1"/>
  <c r="L739" i="1"/>
  <c r="L789" i="1"/>
  <c r="L1070" i="1"/>
  <c r="L523" i="1"/>
  <c r="L756" i="1"/>
  <c r="L740" i="1"/>
  <c r="L1107" i="1"/>
  <c r="L664" i="1"/>
  <c r="L852" i="1"/>
  <c r="L848" i="1"/>
  <c r="L1140" i="1"/>
  <c r="L45" i="1"/>
  <c r="L641" i="1"/>
  <c r="L1144" i="1"/>
  <c r="L927" i="1"/>
  <c r="L465" i="1"/>
  <c r="L57" i="1"/>
  <c r="L741" i="1"/>
  <c r="L509" i="1"/>
  <c r="L1029" i="1"/>
  <c r="L122" i="1"/>
  <c r="L853" i="1"/>
  <c r="L874" i="1"/>
  <c r="L790" i="1"/>
  <c r="L665" i="1"/>
  <c r="L496" i="1"/>
  <c r="L1108" i="1"/>
  <c r="L123" i="1"/>
  <c r="L715" i="1"/>
  <c r="L124" i="1"/>
  <c r="L928" i="1"/>
  <c r="L1061" i="1"/>
  <c r="L581" i="1"/>
  <c r="L1045" i="1"/>
  <c r="L44" i="1"/>
  <c r="L1065" i="1"/>
  <c r="L875" i="1"/>
  <c r="L791" i="1"/>
  <c r="L546" i="1"/>
  <c r="L1020" i="1"/>
  <c r="L477" i="1"/>
  <c r="L682" i="1"/>
  <c r="L830" i="1"/>
  <c r="L1173" i="1"/>
  <c r="L1042" i="1"/>
  <c r="L831" i="1"/>
  <c r="L929" i="1"/>
  <c r="L493" i="1"/>
  <c r="L834" i="1"/>
  <c r="L603" i="1"/>
  <c r="L604" i="1"/>
  <c r="L125" i="1"/>
  <c r="L742" i="1"/>
  <c r="L607" i="1"/>
  <c r="L832" i="1"/>
  <c r="L1062" i="1"/>
  <c r="L1126" i="1"/>
  <c r="L500" i="1"/>
  <c r="L716" i="1"/>
  <c r="L811" i="1"/>
  <c r="L547" i="1"/>
  <c r="L445" i="1"/>
  <c r="L126" i="1"/>
  <c r="L127" i="1"/>
  <c r="L483" i="1"/>
  <c r="L760" i="1"/>
  <c r="L703" i="1"/>
  <c r="L956" i="1"/>
  <c r="L514" i="1"/>
  <c r="L58" i="1"/>
  <c r="L1162" i="1"/>
  <c r="L22" i="1"/>
  <c r="L693" i="1"/>
  <c r="L846" i="1"/>
  <c r="L189" i="1"/>
  <c r="L128" i="1"/>
  <c r="L683" i="1"/>
  <c r="L1111" i="1"/>
  <c r="L854" i="1"/>
  <c r="L878" i="1"/>
  <c r="L955" i="1"/>
  <c r="L129" i="1"/>
  <c r="L930" i="1"/>
  <c r="L513" i="1"/>
  <c r="L527" i="1"/>
  <c r="L855" i="1"/>
  <c r="L704" i="1"/>
  <c r="L792" i="1"/>
  <c r="L931" i="1"/>
  <c r="L690" i="1"/>
  <c r="L466" i="1"/>
  <c r="L1044" i="1"/>
  <c r="L468" i="1"/>
  <c r="L497" i="1"/>
  <c r="L484" i="1"/>
  <c r="L705" i="1"/>
  <c r="L130" i="1"/>
  <c r="L131" i="1"/>
  <c r="L1092" i="1"/>
  <c r="L932" i="1"/>
  <c r="L758" i="1"/>
  <c r="L14" i="1"/>
  <c r="L743" i="1"/>
  <c r="L132" i="1"/>
  <c r="L847" i="1"/>
  <c r="L133" i="1"/>
  <c r="L666" i="1"/>
  <c r="L1127" i="1"/>
  <c r="L750" i="1"/>
  <c r="L793" i="1"/>
  <c r="L1181" i="1"/>
  <c r="L134" i="1"/>
  <c r="L876" i="1"/>
  <c r="L518" i="1"/>
  <c r="L471" i="1"/>
  <c r="L1034" i="1"/>
  <c r="L667" i="1"/>
  <c r="L794" i="1"/>
  <c r="L933" i="1"/>
  <c r="L135" i="1"/>
  <c r="L1056" i="1"/>
  <c r="L934" i="1"/>
  <c r="L453" i="1"/>
  <c r="L817" i="1"/>
  <c r="L1188" i="1"/>
  <c r="L935" i="1"/>
  <c r="L795" i="1"/>
  <c r="L936" i="1"/>
  <c r="L1063" i="1"/>
  <c r="L458" i="1"/>
  <c r="L796" i="1"/>
  <c r="L510" i="1"/>
  <c r="L1087" i="1"/>
  <c r="L1163" i="1"/>
  <c r="L618" i="1"/>
  <c r="L844" i="1"/>
  <c r="L136" i="1"/>
  <c r="L137" i="1"/>
  <c r="L138" i="1"/>
  <c r="L54" i="1"/>
  <c r="L797" i="1"/>
  <c r="L845" i="1"/>
  <c r="L937" i="1"/>
  <c r="L856" i="1"/>
  <c r="L706" i="1"/>
  <c r="L139" i="1"/>
  <c r="L744" i="1"/>
  <c r="L668" i="1"/>
  <c r="L707" i="1"/>
  <c r="L55" i="1"/>
  <c r="L857" i="1"/>
  <c r="L642" i="1"/>
  <c r="L883" i="1"/>
  <c r="L798" i="1"/>
  <c r="L1035" i="1"/>
  <c r="L674" i="1"/>
  <c r="L879" i="1"/>
  <c r="L745" i="1"/>
  <c r="L669" i="1"/>
  <c r="L850" i="1"/>
  <c r="L746" i="1"/>
  <c r="L140" i="1"/>
  <c r="L708" i="1"/>
  <c r="L799" i="1"/>
  <c r="L1112" i="1"/>
  <c r="L800" i="1"/>
  <c r="L684" i="1"/>
  <c r="L451" i="1"/>
  <c r="L801" i="1"/>
  <c r="L608" i="1"/>
  <c r="L1154" i="1"/>
  <c r="L938" i="1"/>
  <c r="L671" i="1"/>
  <c r="L524" i="1"/>
  <c r="L495" i="1"/>
  <c r="L685" i="1"/>
  <c r="L141" i="1"/>
  <c r="L467" i="1"/>
  <c r="L709" i="1"/>
  <c r="L142" i="1"/>
  <c r="L1189" i="1"/>
  <c r="L833" i="1"/>
  <c r="L802" i="1"/>
  <c r="L515" i="1"/>
  <c r="L143" i="1"/>
  <c r="L1031" i="1"/>
  <c r="L689" i="1"/>
  <c r="L766" i="1"/>
  <c r="L939" i="1"/>
  <c r="L144" i="1"/>
  <c r="L643" i="1"/>
  <c r="L1093" i="1"/>
  <c r="L710" i="1"/>
  <c r="L552" i="1"/>
  <c r="L511" i="1"/>
  <c r="L499" i="1"/>
  <c r="L145" i="1"/>
  <c r="L1121" i="1"/>
  <c r="L940" i="1"/>
  <c r="L1151" i="1"/>
  <c r="L146" i="1"/>
  <c r="L818" i="1"/>
  <c r="L1141" i="1"/>
  <c r="L1193" i="1"/>
  <c r="L1164" i="1"/>
  <c r="L147" i="1"/>
  <c r="L190" i="1"/>
  <c r="L686" i="1"/>
  <c r="L941" i="1"/>
  <c r="L858" i="1"/>
  <c r="L517" i="1"/>
  <c r="L747" i="1"/>
  <c r="L12" i="1"/>
  <c r="L148" i="1"/>
  <c r="L498" i="1"/>
  <c r="L1165" i="1"/>
  <c r="L942" i="1"/>
  <c r="L149" i="1"/>
  <c r="L150" i="1"/>
  <c r="L151" i="1"/>
  <c r="L563" i="1"/>
  <c r="L609" i="1"/>
  <c r="L748" i="1"/>
  <c r="L859" i="1"/>
  <c r="L564" i="1"/>
  <c r="L943" i="1"/>
  <c r="L652" i="1"/>
  <c r="L152" i="1"/>
  <c r="L944" i="1"/>
  <c r="L884" i="1"/>
  <c r="L582" i="1"/>
  <c r="L631" i="1"/>
  <c r="L475" i="1"/>
  <c r="L711" i="1"/>
  <c r="L1109" i="1"/>
  <c r="L945" i="1"/>
  <c r="L670" i="1"/>
  <c r="L153" i="1"/>
  <c r="L885" i="1"/>
  <c r="L569" i="1"/>
  <c r="L812" i="1"/>
  <c r="L644" i="1"/>
  <c r="L1089" i="1"/>
  <c r="L193" i="1"/>
  <c r="L154" i="1"/>
  <c r="L286" i="1"/>
  <c r="L338" i="1"/>
  <c r="L946" i="1"/>
  <c r="L978" i="1"/>
  <c r="L301" i="1"/>
  <c r="L36" i="1"/>
  <c r="L155" i="1"/>
  <c r="L274" i="1"/>
  <c r="L410" i="1"/>
  <c r="L381" i="1"/>
  <c r="L235" i="1"/>
  <c r="L425" i="1"/>
  <c r="L156" i="1"/>
  <c r="L989" i="1"/>
  <c r="L363" i="1"/>
  <c r="L37" i="1"/>
  <c r="L157" i="1"/>
  <c r="L287" i="1"/>
  <c r="L976" i="1"/>
  <c r="L158" i="1"/>
  <c r="L339" i="1"/>
  <c r="L994" i="1"/>
  <c r="L230" i="1"/>
  <c r="L336" i="1"/>
  <c r="L197" i="1"/>
  <c r="L159" i="1"/>
  <c r="L219" i="1"/>
  <c r="L248" i="1"/>
  <c r="L257" i="1"/>
  <c r="L309" i="1"/>
  <c r="L411" i="1"/>
  <c r="L417" i="1"/>
  <c r="L340" i="1"/>
  <c r="L303" i="1"/>
  <c r="L965" i="1"/>
  <c r="L990" i="1"/>
  <c r="L236" i="1"/>
  <c r="L341" i="1"/>
  <c r="L160" i="1"/>
  <c r="L220" i="1"/>
  <c r="L382" i="1"/>
  <c r="L203" i="1"/>
  <c r="L261" i="1"/>
  <c r="L979" i="1"/>
  <c r="L204" i="1"/>
  <c r="L947" i="1"/>
  <c r="L991" i="1"/>
  <c r="L383" i="1"/>
  <c r="L969" i="1"/>
  <c r="L384" i="1"/>
  <c r="L1013" i="1"/>
  <c r="L1017" i="1"/>
  <c r="L302" i="1"/>
  <c r="L273" i="1"/>
  <c r="L371" i="1"/>
  <c r="L212" i="1"/>
  <c r="L288" i="1"/>
  <c r="L360" i="1"/>
  <c r="L1000" i="1"/>
  <c r="L1001" i="1"/>
  <c r="L376" i="1"/>
  <c r="L377" i="1"/>
  <c r="L310" i="1"/>
  <c r="L247" i="1"/>
  <c r="L980" i="1"/>
  <c r="L355" i="1"/>
  <c r="L342" i="1"/>
  <c r="L161" i="1"/>
  <c r="L948" i="1"/>
  <c r="L385" i="1"/>
  <c r="L289" i="1"/>
  <c r="L428" i="1"/>
  <c r="L215" i="1"/>
  <c r="L321" i="1"/>
  <c r="L191" i="1"/>
  <c r="L8" i="1"/>
  <c r="L270" i="1"/>
  <c r="L967" i="1"/>
  <c r="L304" i="1"/>
  <c r="L335" i="1"/>
  <c r="L362" i="1"/>
  <c r="L949" i="1"/>
  <c r="L409" i="1"/>
  <c r="L356" i="1"/>
  <c r="L24" i="1"/>
  <c r="L200" i="1"/>
  <c r="L290" i="1"/>
  <c r="L246" i="1"/>
  <c r="L322" i="1"/>
  <c r="L249" i="1"/>
  <c r="L999" i="1"/>
  <c r="L221" i="1"/>
  <c r="L205" i="1"/>
  <c r="L250" i="1"/>
  <c r="L386" i="1"/>
  <c r="L433" i="1"/>
  <c r="L251" i="1"/>
  <c r="L343" i="1"/>
  <c r="L222" i="1"/>
  <c r="L162" i="1"/>
  <c r="L337" i="1"/>
  <c r="L429" i="1"/>
  <c r="L387" i="1"/>
  <c r="L958" i="1"/>
  <c r="L430" i="1"/>
  <c r="L1002" i="1"/>
  <c r="L333" i="1"/>
  <c r="L388" i="1"/>
  <c r="L207" i="1"/>
  <c r="L981" i="1"/>
  <c r="L364" i="1"/>
  <c r="L291" i="1"/>
  <c r="L231" i="1"/>
  <c r="L199" i="1"/>
  <c r="L163" i="1"/>
  <c r="L405" i="1"/>
  <c r="L283" i="1"/>
  <c r="L10" i="1"/>
  <c r="L320" i="1"/>
  <c r="L316" i="1"/>
  <c r="L285" i="1"/>
  <c r="L5" i="1"/>
  <c r="L961" i="1"/>
  <c r="L960" i="1"/>
  <c r="L164" i="1"/>
  <c r="L201" i="1"/>
  <c r="L334" i="1"/>
  <c r="L165" i="1"/>
  <c r="L380" i="1"/>
  <c r="L292" i="1"/>
  <c r="L245" i="1"/>
  <c r="L1003" i="1"/>
  <c r="L229" i="1"/>
  <c r="L415" i="1"/>
  <c r="L223" i="1"/>
  <c r="L216" i="1"/>
  <c r="L434" i="1"/>
  <c r="L217" i="1"/>
  <c r="L300" i="1"/>
  <c r="L318" i="1"/>
  <c r="L971" i="1"/>
  <c r="L373" i="1"/>
  <c r="L344" i="1"/>
  <c r="L262" i="1"/>
  <c r="L419" i="1"/>
  <c r="L379" i="1"/>
  <c r="L1194" i="1"/>
  <c r="L972" i="1"/>
  <c r="L365" i="1"/>
  <c r="L998" i="1"/>
  <c r="L275" i="1"/>
  <c r="L278" i="1"/>
  <c r="L389" i="1"/>
  <c r="L375" i="1"/>
  <c r="L357" i="1"/>
  <c r="L27" i="1"/>
  <c r="L7" i="1"/>
  <c r="L166" i="1"/>
  <c r="L260" i="1"/>
  <c r="L9" i="1"/>
  <c r="L426" i="1"/>
  <c r="L1004" i="1"/>
  <c r="L995" i="1"/>
  <c r="L323" i="1"/>
  <c r="L332" i="1"/>
  <c r="L167" i="1"/>
  <c r="L950" i="1"/>
  <c r="L4" i="1"/>
  <c r="L168" i="1"/>
  <c r="L259" i="1"/>
  <c r="L30" i="1"/>
  <c r="L418" i="1"/>
  <c r="L237" i="1"/>
  <c r="L263" i="1"/>
  <c r="L234" i="1"/>
  <c r="L33" i="1"/>
  <c r="L420" i="1"/>
  <c r="L1015" i="1"/>
  <c r="L435" i="1"/>
  <c r="L213" i="1"/>
  <c r="L436" i="1"/>
  <c r="L1005" i="1"/>
  <c r="L271" i="1"/>
  <c r="L437" i="1"/>
  <c r="L997" i="1"/>
  <c r="L330" i="1"/>
  <c r="L423" i="1"/>
  <c r="L35" i="1"/>
  <c r="L31" i="1"/>
  <c r="L315" i="1"/>
  <c r="L208" i="1"/>
  <c r="L284" i="1"/>
  <c r="L350" i="1"/>
  <c r="L973" i="1"/>
  <c r="L23" i="1"/>
  <c r="L238" i="1"/>
  <c r="L218" i="1"/>
  <c r="L26" i="1"/>
  <c r="L982" i="1"/>
  <c r="L169" i="1"/>
  <c r="L279" i="1"/>
  <c r="L239" i="1"/>
  <c r="L170" i="1"/>
  <c r="L1006" i="1"/>
  <c r="L305" i="1"/>
  <c r="L963" i="1"/>
  <c r="L438" i="1"/>
  <c r="L406" i="1"/>
  <c r="L293" i="1"/>
  <c r="L331" i="1"/>
  <c r="L34" i="1"/>
  <c r="L324" i="1"/>
  <c r="L276" i="1"/>
  <c r="L252" i="1"/>
  <c r="L224" i="1"/>
  <c r="L240" i="1"/>
  <c r="L351" i="1"/>
  <c r="L421" i="1"/>
  <c r="L352" i="1"/>
  <c r="L272" i="1"/>
  <c r="L294" i="1"/>
  <c r="L39" i="1"/>
  <c r="L957" i="1"/>
  <c r="L253" i="1"/>
  <c r="L345" i="1"/>
  <c r="L390" i="1"/>
  <c r="L38" i="1"/>
  <c r="L171" i="1"/>
  <c r="L1007" i="1"/>
  <c r="L295" i="1"/>
  <c r="L264" i="1"/>
  <c r="L280" i="1"/>
  <c r="L358" i="1"/>
  <c r="L366" i="1"/>
  <c r="L172" i="1"/>
  <c r="L422" i="1"/>
  <c r="L32" i="1"/>
  <c r="L254" i="1"/>
  <c r="L25" i="1"/>
  <c r="L311" i="1"/>
  <c r="L173" i="1"/>
  <c r="L400" i="1"/>
  <c r="L346" i="1"/>
  <c r="L174" i="1"/>
  <c r="L325" i="1"/>
  <c r="L175" i="1"/>
  <c r="L265" i="1"/>
  <c r="L214" i="1"/>
  <c r="L391" i="1"/>
  <c r="L176" i="1"/>
  <c r="L282" i="1"/>
  <c r="L367" i="1"/>
  <c r="L206" i="1"/>
  <c r="L1016" i="1"/>
  <c r="L29" i="1"/>
  <c r="L326" i="1"/>
  <c r="L392" i="1"/>
  <c r="L401" i="1"/>
  <c r="L177" i="1"/>
  <c r="L424" i="1"/>
  <c r="L951" i="1"/>
  <c r="L431" i="1"/>
  <c r="L361" i="1"/>
  <c r="L402" i="1"/>
  <c r="L987" i="1"/>
  <c r="L983" i="1"/>
  <c r="L974" i="1"/>
  <c r="L312" i="1"/>
  <c r="L968" i="1"/>
  <c r="L952" i="1"/>
  <c r="L41" i="1"/>
  <c r="L992" i="1"/>
  <c r="L277" i="1"/>
  <c r="L241" i="1"/>
  <c r="L412" i="1"/>
  <c r="L1008" i="1"/>
  <c r="L439" i="1"/>
  <c r="L1009" i="1"/>
  <c r="L984" i="1"/>
  <c r="L440" i="1"/>
  <c r="L993" i="1"/>
  <c r="L393" i="1"/>
  <c r="L232" i="1"/>
  <c r="L40" i="1"/>
  <c r="L225" i="1"/>
  <c r="L404" i="1"/>
  <c r="L319" i="1"/>
  <c r="L1014" i="1"/>
  <c r="L28" i="1"/>
  <c r="L378" i="1"/>
  <c r="L255" i="1"/>
  <c r="L178" i="1"/>
  <c r="L353" i="1"/>
  <c r="L970" i="1"/>
  <c r="L394" i="1"/>
  <c r="L347" i="1"/>
  <c r="L194" i="1"/>
  <c r="L966" i="1"/>
  <c r="L233" i="1"/>
  <c r="L441" i="1"/>
  <c r="L179" i="1"/>
  <c r="L242" i="1"/>
  <c r="L266" i="1"/>
  <c r="L180" i="1"/>
  <c r="L198" i="1"/>
  <c r="L372" i="1"/>
  <c r="L368" i="1"/>
  <c r="L953" i="1"/>
  <c r="L181" i="1"/>
  <c r="L1018" i="1"/>
  <c r="L182" i="1"/>
  <c r="L1010" i="1"/>
  <c r="L1011" i="1"/>
  <c r="L975" i="1"/>
  <c r="L395" i="1"/>
  <c r="L192" i="1"/>
  <c r="L296" i="1"/>
  <c r="L183" i="1"/>
  <c r="L243" i="1"/>
  <c r="L985" i="1"/>
  <c r="L226" i="1"/>
  <c r="L281" i="1"/>
  <c r="L986" i="1"/>
  <c r="L396" i="1"/>
  <c r="L977" i="1"/>
  <c r="L227" i="1"/>
  <c r="L996" i="1"/>
  <c r="L327" i="1"/>
  <c r="L195" i="1"/>
  <c r="L988" i="1"/>
  <c r="L184" i="1"/>
  <c r="L442" i="1"/>
  <c r="L407" i="1"/>
  <c r="L317" i="1"/>
  <c r="L209" i="1"/>
  <c r="L413" i="1"/>
  <c r="L313" i="1"/>
  <c r="L443" i="1"/>
  <c r="L369" i="1"/>
  <c r="L397" i="1"/>
  <c r="L1012" i="1"/>
  <c r="L328" i="1"/>
  <c r="L306" i="1"/>
  <c r="L370" i="1"/>
  <c r="L297" i="1"/>
  <c r="L414" i="1"/>
  <c r="L427" i="1"/>
  <c r="L228" i="1"/>
  <c r="L398" i="1"/>
  <c r="L210" i="1"/>
  <c r="L258" i="1"/>
  <c r="L298" i="1"/>
  <c r="L185" i="1"/>
  <c r="L186" i="1"/>
  <c r="L348" i="1"/>
  <c r="L359" i="1"/>
  <c r="L244" i="1"/>
  <c r="L416" i="1"/>
  <c r="L267" i="1"/>
  <c r="L444" i="1"/>
  <c r="L954" i="1"/>
  <c r="L307" i="1"/>
  <c r="L256" i="1"/>
  <c r="L268" i="1"/>
  <c r="L202" i="1"/>
  <c r="L399" i="1"/>
  <c r="L374" i="1"/>
  <c r="L403" i="1"/>
  <c r="L329" i="1"/>
  <c r="L962" i="1"/>
  <c r="L308" i="1"/>
  <c r="L196" i="1"/>
  <c r="L354" i="1"/>
  <c r="L314" i="1"/>
  <c r="L349" i="1"/>
  <c r="L211" i="1"/>
  <c r="L187" i="1"/>
  <c r="L269" i="1"/>
  <c r="L432" i="1"/>
  <c r="L964" i="1"/>
  <c r="L3" i="1"/>
  <c r="L959" i="1"/>
  <c r="L299" i="1"/>
  <c r="L69" i="1"/>
  <c r="K67" i="1"/>
  <c r="K68" i="1"/>
  <c r="K74" i="1"/>
  <c r="K902" i="1"/>
  <c r="K65" i="1"/>
  <c r="K69" i="1"/>
  <c r="K70" i="1"/>
  <c r="K71" i="1"/>
  <c r="K61" i="1"/>
  <c r="K62" i="1"/>
  <c r="K20" i="1"/>
  <c r="K73" i="1"/>
  <c r="K66" i="1"/>
  <c r="K21" i="1"/>
  <c r="K75" i="1"/>
  <c r="K76" i="1"/>
  <c r="K911" i="1"/>
  <c r="K910" i="1"/>
  <c r="K900" i="1"/>
  <c r="K889" i="1"/>
  <c r="K16" i="1"/>
  <c r="K904" i="1"/>
  <c r="K907" i="1"/>
  <c r="K897" i="1"/>
  <c r="K912" i="1"/>
  <c r="K88" i="1"/>
  <c r="K78" i="1"/>
  <c r="K91" i="1"/>
  <c r="K905" i="1"/>
  <c r="K906" i="1"/>
  <c r="K17" i="1"/>
  <c r="K901" i="1"/>
  <c r="K890" i="1"/>
  <c r="K899" i="1"/>
  <c r="K15" i="1"/>
  <c r="K895" i="1"/>
  <c r="K908" i="1"/>
  <c r="K915" i="1"/>
  <c r="K893" i="1"/>
  <c r="K77" i="1"/>
  <c r="K90" i="1"/>
  <c r="K92" i="1"/>
  <c r="K913" i="1"/>
  <c r="K914" i="1"/>
  <c r="K18" i="1"/>
  <c r="K888" i="1"/>
  <c r="K80" i="1"/>
  <c r="K83" i="1"/>
  <c r="K909" i="1"/>
  <c r="K84" i="1"/>
  <c r="K85" i="1"/>
  <c r="K19" i="1"/>
  <c r="K81" i="1"/>
  <c r="K82" i="1"/>
  <c r="K555" i="1"/>
  <c r="K59" i="1"/>
  <c r="K60" i="1"/>
  <c r="K903" i="1"/>
  <c r="K894" i="1"/>
  <c r="K892" i="1"/>
  <c r="K896" i="1"/>
  <c r="K898" i="1"/>
  <c r="K891" i="1"/>
  <c r="K89" i="1"/>
  <c r="K79" i="1"/>
  <c r="K72" i="1"/>
  <c r="K63" i="1"/>
  <c r="K86" i="1"/>
  <c r="K87" i="1"/>
  <c r="K64" i="1"/>
  <c r="K862" i="1"/>
  <c r="K653" i="1"/>
  <c r="K1023" i="1"/>
  <c r="K585" i="1"/>
  <c r="K488" i="1"/>
  <c r="K519" i="1"/>
  <c r="K863" i="1"/>
  <c r="K861" i="1"/>
  <c r="K1182" i="1"/>
  <c r="K620" i="1"/>
  <c r="K529" i="1"/>
  <c r="K1088" i="1"/>
  <c r="K574" i="1"/>
  <c r="K13" i="1"/>
  <c r="K691" i="1"/>
  <c r="K808" i="1"/>
  <c r="K694" i="1"/>
  <c r="K769" i="1"/>
  <c r="K1025" i="1"/>
  <c r="K504" i="1"/>
  <c r="K1129" i="1"/>
  <c r="K93" i="1"/>
  <c r="K770" i="1"/>
  <c r="K94" i="1"/>
  <c r="K1096" i="1"/>
  <c r="K723" i="1"/>
  <c r="K621" i="1"/>
  <c r="K692" i="1"/>
  <c r="K1186" i="1"/>
  <c r="K485" i="1"/>
  <c r="K586" i="1"/>
  <c r="K835" i="1"/>
  <c r="K1152" i="1"/>
  <c r="K622" i="1"/>
  <c r="K1019" i="1"/>
  <c r="K548" i="1"/>
  <c r="K1175" i="1"/>
  <c r="K724" i="1"/>
  <c r="K1114" i="1"/>
  <c r="K623" i="1"/>
  <c r="K1176" i="1"/>
  <c r="K624" i="1"/>
  <c r="K1078" i="1"/>
  <c r="K556" i="1"/>
  <c r="K1190" i="1"/>
  <c r="K1079" i="1"/>
  <c r="K530" i="1"/>
  <c r="K1191" i="1"/>
  <c r="K877" i="1"/>
  <c r="K672" i="1"/>
  <c r="K567" i="1"/>
  <c r="K1080" i="1"/>
  <c r="K1097" i="1"/>
  <c r="K725" i="1"/>
  <c r="K695" i="1"/>
  <c r="K575" i="1"/>
  <c r="K675" i="1"/>
  <c r="K1090" i="1"/>
  <c r="K1021" i="1"/>
  <c r="K1050" i="1"/>
  <c r="K755" i="1"/>
  <c r="K48" i="1"/>
  <c r="K1038" i="1"/>
  <c r="K1032" i="1"/>
  <c r="K1068" i="1"/>
  <c r="K864" i="1"/>
  <c r="K49" i="1"/>
  <c r="K654" i="1"/>
  <c r="K95" i="1"/>
  <c r="K573" i="1"/>
  <c r="K918" i="1"/>
  <c r="K1177" i="1"/>
  <c r="K1055" i="1"/>
  <c r="K634" i="1"/>
  <c r="K408" i="1"/>
  <c r="K771" i="1"/>
  <c r="K722" i="1"/>
  <c r="K557" i="1"/>
  <c r="K531" i="1"/>
  <c r="K836" i="1"/>
  <c r="K1146" i="1"/>
  <c r="K520" i="1"/>
  <c r="K1157" i="1"/>
  <c r="K542" i="1"/>
  <c r="K553" i="1"/>
  <c r="K42" i="1"/>
  <c r="K459" i="1"/>
  <c r="K587" i="1"/>
  <c r="K462" i="1"/>
  <c r="K1057" i="1"/>
  <c r="K558" i="1"/>
  <c r="K576" i="1"/>
  <c r="K1130" i="1"/>
  <c r="K757" i="1"/>
  <c r="K1166" i="1"/>
  <c r="K532" i="1"/>
  <c r="K1066" i="1"/>
  <c r="K1155" i="1"/>
  <c r="K720" i="1"/>
  <c r="K52" i="1"/>
  <c r="K625" i="1"/>
  <c r="K452" i="1"/>
  <c r="K1122" i="1"/>
  <c r="K502" i="1"/>
  <c r="K521" i="1"/>
  <c r="K53" i="1"/>
  <c r="K919" i="1"/>
  <c r="K539" i="1"/>
  <c r="K51" i="1"/>
  <c r="K454" i="1"/>
  <c r="K1071" i="1"/>
  <c r="K1098" i="1"/>
  <c r="K56" i="1"/>
  <c r="K96" i="1"/>
  <c r="K97" i="1"/>
  <c r="K472" i="1"/>
  <c r="K1081" i="1"/>
  <c r="K920" i="1"/>
  <c r="K469" i="1"/>
  <c r="K1082" i="1"/>
  <c r="K726" i="1"/>
  <c r="K565" i="1"/>
  <c r="K772" i="1"/>
  <c r="K463" i="1"/>
  <c r="K804" i="1"/>
  <c r="K813" i="1"/>
  <c r="K837" i="1"/>
  <c r="K820" i="1"/>
  <c r="K821" i="1"/>
  <c r="K619" i="1"/>
  <c r="K1147" i="1"/>
  <c r="K1131" i="1"/>
  <c r="K1030" i="1"/>
  <c r="K446" i="1"/>
  <c r="K1022" i="1"/>
  <c r="K525" i="1"/>
  <c r="K486" i="1"/>
  <c r="K1072" i="1"/>
  <c r="K1167" i="1"/>
  <c r="K43" i="1"/>
  <c r="K549" i="1"/>
  <c r="K773" i="1"/>
  <c r="K583" i="1"/>
  <c r="K1158" i="1"/>
  <c r="K1026" i="1"/>
  <c r="K717" i="1"/>
  <c r="K645" i="1"/>
  <c r="K865" i="1"/>
  <c r="K1115" i="1"/>
  <c r="K533" i="1"/>
  <c r="K6" i="1"/>
  <c r="K2" i="1"/>
  <c r="K611" i="1"/>
  <c r="K1095" i="1"/>
  <c r="K880" i="1"/>
  <c r="K568" i="1"/>
  <c r="K814" i="1"/>
  <c r="K456" i="1"/>
  <c r="K655" i="1"/>
  <c r="K774" i="1"/>
  <c r="K534" i="1"/>
  <c r="K646" i="1"/>
  <c r="K1051" i="1"/>
  <c r="K505" i="1"/>
  <c r="K1083" i="1"/>
  <c r="K676" i="1"/>
  <c r="K1132" i="1"/>
  <c r="K822" i="1"/>
  <c r="K588" i="1"/>
  <c r="K1053" i="1"/>
  <c r="K589" i="1"/>
  <c r="K677" i="1"/>
  <c r="K761" i="1"/>
  <c r="K1084" i="1"/>
  <c r="K838" i="1"/>
  <c r="K1123" i="1"/>
  <c r="K478" i="1"/>
  <c r="K635" i="1"/>
  <c r="K490" i="1"/>
  <c r="K457" i="1"/>
  <c r="K767" i="1"/>
  <c r="K590" i="1"/>
  <c r="K1024" i="1"/>
  <c r="K479" i="1"/>
  <c r="K636" i="1"/>
  <c r="K1183" i="1"/>
  <c r="K1073" i="1"/>
  <c r="K1077" i="1"/>
  <c r="K1159" i="1"/>
  <c r="K591" i="1"/>
  <c r="K637" i="1"/>
  <c r="K651" i="1"/>
  <c r="K839" i="1"/>
  <c r="K476" i="1"/>
  <c r="K98" i="1"/>
  <c r="K1028" i="1"/>
  <c r="K612" i="1"/>
  <c r="K1168" i="1"/>
  <c r="K696" i="1"/>
  <c r="K768" i="1"/>
  <c r="K749" i="1"/>
  <c r="K656" i="1"/>
  <c r="K455" i="1"/>
  <c r="K566" i="1"/>
  <c r="K762" i="1"/>
  <c r="K592" i="1"/>
  <c r="K678" i="1"/>
  <c r="K647" i="1"/>
  <c r="K570" i="1"/>
  <c r="K809" i="1"/>
  <c r="K494" i="1"/>
  <c r="K99" i="1"/>
  <c r="K512" i="1"/>
  <c r="K100" i="1"/>
  <c r="K1169" i="1"/>
  <c r="K718" i="1"/>
  <c r="K487" i="1"/>
  <c r="K480" i="1"/>
  <c r="K526" i="1"/>
  <c r="K1099" i="1"/>
  <c r="K447" i="1"/>
  <c r="K101" i="1"/>
  <c r="K881" i="1"/>
  <c r="K626" i="1"/>
  <c r="K1091" i="1"/>
  <c r="K1170" i="1"/>
  <c r="K464" i="1"/>
  <c r="K1156" i="1"/>
  <c r="K657" i="1"/>
  <c r="K102" i="1"/>
  <c r="K1187" i="1"/>
  <c r="K713" i="1"/>
  <c r="K712" i="1"/>
  <c r="K577" i="1"/>
  <c r="K840" i="1"/>
  <c r="K593" i="1"/>
  <c r="K584" i="1"/>
  <c r="K491" i="1"/>
  <c r="K103" i="1"/>
  <c r="K473" i="1"/>
  <c r="K1067" i="1"/>
  <c r="K594" i="1"/>
  <c r="K697" i="1"/>
  <c r="K104" i="1"/>
  <c r="K775" i="1"/>
  <c r="K1116" i="1"/>
  <c r="K535" i="1"/>
  <c r="K536" i="1"/>
  <c r="K506" i="1"/>
  <c r="K776" i="1"/>
  <c r="K1192" i="1"/>
  <c r="K698" i="1"/>
  <c r="K1094" i="1"/>
  <c r="K751" i="1"/>
  <c r="K679" i="1"/>
  <c r="K627" i="1"/>
  <c r="K1124" i="1"/>
  <c r="K699" i="1"/>
  <c r="K866" i="1"/>
  <c r="K537" i="1"/>
  <c r="K448" i="1"/>
  <c r="K727" i="1"/>
  <c r="K1184" i="1"/>
  <c r="K528" i="1"/>
  <c r="K819" i="1"/>
  <c r="K543" i="1"/>
  <c r="K921" i="1"/>
  <c r="K700" i="1"/>
  <c r="K105" i="1"/>
  <c r="K1133" i="1"/>
  <c r="K50" i="1"/>
  <c r="K1148" i="1"/>
  <c r="K47" i="1"/>
  <c r="K507" i="1"/>
  <c r="K1039" i="1"/>
  <c r="K1153" i="1"/>
  <c r="K851" i="1"/>
  <c r="K922" i="1"/>
  <c r="K106" i="1"/>
  <c r="K1085" i="1"/>
  <c r="K1058" i="1"/>
  <c r="K721" i="1"/>
  <c r="K1172" i="1"/>
  <c r="K867" i="1"/>
  <c r="K550" i="1"/>
  <c r="K1134" i="1"/>
  <c r="K680" i="1"/>
  <c r="K886" i="1"/>
  <c r="K1100" i="1"/>
  <c r="K803" i="1"/>
  <c r="K673" i="1"/>
  <c r="K595" i="1"/>
  <c r="K1135" i="1"/>
  <c r="K633" i="1"/>
  <c r="K868" i="1"/>
  <c r="K613" i="1"/>
  <c r="K887" i="1"/>
  <c r="K805" i="1"/>
  <c r="K188" i="1"/>
  <c r="K1145" i="1"/>
  <c r="K1101" i="1"/>
  <c r="K632" i="1"/>
  <c r="K481" i="1"/>
  <c r="K630" i="1"/>
  <c r="K777" i="1"/>
  <c r="K596" i="1"/>
  <c r="K810" i="1"/>
  <c r="K11" i="1"/>
  <c r="K1117" i="1"/>
  <c r="K1128" i="1"/>
  <c r="K107" i="1"/>
  <c r="K108" i="1"/>
  <c r="K1136" i="1"/>
  <c r="K849" i="1"/>
  <c r="K806" i="1"/>
  <c r="K823" i="1"/>
  <c r="K109" i="1"/>
  <c r="K614" i="1"/>
  <c r="K1046" i="1"/>
  <c r="K508" i="1"/>
  <c r="K597" i="1"/>
  <c r="K1064" i="1"/>
  <c r="K815" i="1"/>
  <c r="K763" i="1"/>
  <c r="K1125" i="1"/>
  <c r="K551" i="1"/>
  <c r="K492" i="1"/>
  <c r="K681" i="1"/>
  <c r="K1052" i="1"/>
  <c r="K1047" i="1"/>
  <c r="K1174" i="1"/>
  <c r="K598" i="1"/>
  <c r="K1048" i="1"/>
  <c r="K1043" i="1"/>
  <c r="K824" i="1"/>
  <c r="K778" i="1"/>
  <c r="K869" i="1"/>
  <c r="K1142" i="1"/>
  <c r="K779" i="1"/>
  <c r="K1149" i="1"/>
  <c r="K870" i="1"/>
  <c r="K728" i="1"/>
  <c r="K1102" i="1"/>
  <c r="K110" i="1"/>
  <c r="K825" i="1"/>
  <c r="K489" i="1"/>
  <c r="K729" i="1"/>
  <c r="K1137" i="1"/>
  <c r="K1059" i="1"/>
  <c r="K730" i="1"/>
  <c r="K871" i="1"/>
  <c r="K826" i="1"/>
  <c r="K658" i="1"/>
  <c r="K731" i="1"/>
  <c r="K701" i="1"/>
  <c r="K559" i="1"/>
  <c r="K501" i="1"/>
  <c r="K541" i="1"/>
  <c r="K615" i="1"/>
  <c r="K111" i="1"/>
  <c r="K1103" i="1"/>
  <c r="K732" i="1"/>
  <c r="K1143" i="1"/>
  <c r="K638" i="1"/>
  <c r="K714" i="1"/>
  <c r="K605" i="1"/>
  <c r="K1040" i="1"/>
  <c r="K659" i="1"/>
  <c r="K616" i="1"/>
  <c r="K780" i="1"/>
  <c r="K916" i="1"/>
  <c r="K923" i="1"/>
  <c r="K872" i="1"/>
  <c r="K578" i="1"/>
  <c r="K1118" i="1"/>
  <c r="K1104" i="1"/>
  <c r="K752" i="1"/>
  <c r="K648" i="1"/>
  <c r="K1138" i="1"/>
  <c r="K1041" i="1"/>
  <c r="K660" i="1"/>
  <c r="K617" i="1"/>
  <c r="K781" i="1"/>
  <c r="K917" i="1"/>
  <c r="K924" i="1"/>
  <c r="K873" i="1"/>
  <c r="K579" i="1"/>
  <c r="K1119" i="1"/>
  <c r="K1105" i="1"/>
  <c r="K753" i="1"/>
  <c r="K649" i="1"/>
  <c r="K1139" i="1"/>
  <c r="K841" i="1"/>
  <c r="K470" i="1"/>
  <c r="K1069" i="1"/>
  <c r="K112" i="1"/>
  <c r="K482" i="1"/>
  <c r="K639" i="1"/>
  <c r="K782" i="1"/>
  <c r="K925" i="1"/>
  <c r="K827" i="1"/>
  <c r="K733" i="1"/>
  <c r="K113" i="1"/>
  <c r="K650" i="1"/>
  <c r="K114" i="1"/>
  <c r="K571" i="1"/>
  <c r="K734" i="1"/>
  <c r="K828" i="1"/>
  <c r="K783" i="1"/>
  <c r="K1195" i="1"/>
  <c r="K522" i="1"/>
  <c r="K599" i="1"/>
  <c r="K115" i="1"/>
  <c r="K460" i="1"/>
  <c r="K629" i="1"/>
  <c r="K759" i="1"/>
  <c r="K560" i="1"/>
  <c r="K860" i="1"/>
  <c r="K116" i="1"/>
  <c r="K554" i="1"/>
  <c r="K842" i="1"/>
  <c r="K764" i="1"/>
  <c r="K661" i="1"/>
  <c r="K503" i="1"/>
  <c r="K843" i="1"/>
  <c r="K687" i="1"/>
  <c r="K1036" i="1"/>
  <c r="K1027" i="1"/>
  <c r="K1054" i="1"/>
  <c r="K688" i="1"/>
  <c r="K735" i="1"/>
  <c r="K719" i="1"/>
  <c r="K662" i="1"/>
  <c r="K561" i="1"/>
  <c r="K784" i="1"/>
  <c r="K628" i="1"/>
  <c r="K538" i="1"/>
  <c r="K785" i="1"/>
  <c r="K449" i="1"/>
  <c r="K926" i="1"/>
  <c r="K540" i="1"/>
  <c r="K1178" i="1"/>
  <c r="K1074" i="1"/>
  <c r="K117" i="1"/>
  <c r="K610" i="1"/>
  <c r="K544" i="1"/>
  <c r="K1160" i="1"/>
  <c r="K754" i="1"/>
  <c r="K1075" i="1"/>
  <c r="K545" i="1"/>
  <c r="K1171" i="1"/>
  <c r="K786" i="1"/>
  <c r="K580" i="1"/>
  <c r="K461" i="1"/>
  <c r="K1086" i="1"/>
  <c r="K46" i="1"/>
  <c r="K736" i="1"/>
  <c r="K737" i="1"/>
  <c r="K450" i="1"/>
  <c r="K1150" i="1"/>
  <c r="K1060" i="1"/>
  <c r="K1037" i="1"/>
  <c r="K738" i="1"/>
  <c r="K1161" i="1"/>
  <c r="K118" i="1"/>
  <c r="K119" i="1"/>
  <c r="K1185" i="1"/>
  <c r="K600" i="1"/>
  <c r="K1106" i="1"/>
  <c r="K882" i="1"/>
  <c r="K516" i="1"/>
  <c r="K787" i="1"/>
  <c r="K829" i="1"/>
  <c r="K562" i="1"/>
  <c r="K601" i="1"/>
  <c r="K1113" i="1"/>
  <c r="K1076" i="1"/>
  <c r="K1179" i="1"/>
  <c r="K1033" i="1"/>
  <c r="K120" i="1"/>
  <c r="K807" i="1"/>
  <c r="K765" i="1"/>
  <c r="K121" i="1"/>
  <c r="K474" i="1"/>
  <c r="K702" i="1"/>
  <c r="K572" i="1"/>
  <c r="K816" i="1"/>
  <c r="K1049" i="1"/>
  <c r="K606" i="1"/>
  <c r="K788" i="1"/>
  <c r="K602" i="1"/>
  <c r="K663" i="1"/>
  <c r="K1110" i="1"/>
  <c r="K640" i="1"/>
  <c r="K1180" i="1"/>
  <c r="K1120" i="1"/>
  <c r="K739" i="1"/>
  <c r="K789" i="1"/>
  <c r="K1070" i="1"/>
  <c r="K523" i="1"/>
  <c r="K756" i="1"/>
  <c r="K740" i="1"/>
  <c r="K1107" i="1"/>
  <c r="K664" i="1"/>
  <c r="K852" i="1"/>
  <c r="K848" i="1"/>
  <c r="K1140" i="1"/>
  <c r="K45" i="1"/>
  <c r="K641" i="1"/>
  <c r="K1144" i="1"/>
  <c r="K927" i="1"/>
  <c r="K465" i="1"/>
  <c r="K57" i="1"/>
  <c r="K741" i="1"/>
  <c r="K509" i="1"/>
  <c r="K1029" i="1"/>
  <c r="K122" i="1"/>
  <c r="K853" i="1"/>
  <c r="K874" i="1"/>
  <c r="K790" i="1"/>
  <c r="K665" i="1"/>
  <c r="K496" i="1"/>
  <c r="K1108" i="1"/>
  <c r="K123" i="1"/>
  <c r="K715" i="1"/>
  <c r="K124" i="1"/>
  <c r="K928" i="1"/>
  <c r="K1061" i="1"/>
  <c r="K581" i="1"/>
  <c r="K1045" i="1"/>
  <c r="K44" i="1"/>
  <c r="K1065" i="1"/>
  <c r="K875" i="1"/>
  <c r="K791" i="1"/>
  <c r="K546" i="1"/>
  <c r="K1020" i="1"/>
  <c r="K477" i="1"/>
  <c r="K682" i="1"/>
  <c r="K830" i="1"/>
  <c r="K1173" i="1"/>
  <c r="K1042" i="1"/>
  <c r="K831" i="1"/>
  <c r="K929" i="1"/>
  <c r="K493" i="1"/>
  <c r="K834" i="1"/>
  <c r="K603" i="1"/>
  <c r="K604" i="1"/>
  <c r="K125" i="1"/>
  <c r="K742" i="1"/>
  <c r="K607" i="1"/>
  <c r="K832" i="1"/>
  <c r="K1062" i="1"/>
  <c r="K1126" i="1"/>
  <c r="K500" i="1"/>
  <c r="K716" i="1"/>
  <c r="K811" i="1"/>
  <c r="K547" i="1"/>
  <c r="K445" i="1"/>
  <c r="K126" i="1"/>
  <c r="K127" i="1"/>
  <c r="K483" i="1"/>
  <c r="K760" i="1"/>
  <c r="K703" i="1"/>
  <c r="K956" i="1"/>
  <c r="K514" i="1"/>
  <c r="K58" i="1"/>
  <c r="K1162" i="1"/>
  <c r="K22" i="1"/>
  <c r="K693" i="1"/>
  <c r="K846" i="1"/>
  <c r="K189" i="1"/>
  <c r="K128" i="1"/>
  <c r="K683" i="1"/>
  <c r="K1111" i="1"/>
  <c r="K854" i="1"/>
  <c r="K878" i="1"/>
  <c r="K955" i="1"/>
  <c r="K129" i="1"/>
  <c r="K930" i="1"/>
  <c r="K513" i="1"/>
  <c r="K527" i="1"/>
  <c r="K855" i="1"/>
  <c r="K704" i="1"/>
  <c r="K792" i="1"/>
  <c r="K931" i="1"/>
  <c r="K690" i="1"/>
  <c r="K466" i="1"/>
  <c r="K1044" i="1"/>
  <c r="K468" i="1"/>
  <c r="K497" i="1"/>
  <c r="K484" i="1"/>
  <c r="K705" i="1"/>
  <c r="K130" i="1"/>
  <c r="K131" i="1"/>
  <c r="K1092" i="1"/>
  <c r="K932" i="1"/>
  <c r="K758" i="1"/>
  <c r="K14" i="1"/>
  <c r="K743" i="1"/>
  <c r="K132" i="1"/>
  <c r="K847" i="1"/>
  <c r="K133" i="1"/>
  <c r="K666" i="1"/>
  <c r="K1127" i="1"/>
  <c r="K750" i="1"/>
  <c r="K793" i="1"/>
  <c r="K1181" i="1"/>
  <c r="K134" i="1"/>
  <c r="K876" i="1"/>
  <c r="K518" i="1"/>
  <c r="K471" i="1"/>
  <c r="K1034" i="1"/>
  <c r="K667" i="1"/>
  <c r="K794" i="1"/>
  <c r="K933" i="1"/>
  <c r="K135" i="1"/>
  <c r="K1056" i="1"/>
  <c r="K934" i="1"/>
  <c r="K453" i="1"/>
  <c r="K817" i="1"/>
  <c r="K1188" i="1"/>
  <c r="K935" i="1"/>
  <c r="K795" i="1"/>
  <c r="K936" i="1"/>
  <c r="K1063" i="1"/>
  <c r="K458" i="1"/>
  <c r="K796" i="1"/>
  <c r="K510" i="1"/>
  <c r="K1087" i="1"/>
  <c r="K1163" i="1"/>
  <c r="K618" i="1"/>
  <c r="K844" i="1"/>
  <c r="K136" i="1"/>
  <c r="K137" i="1"/>
  <c r="K138" i="1"/>
  <c r="K54" i="1"/>
  <c r="K797" i="1"/>
  <c r="K845" i="1"/>
  <c r="K937" i="1"/>
  <c r="K856" i="1"/>
  <c r="K706" i="1"/>
  <c r="K139" i="1"/>
  <c r="K744" i="1"/>
  <c r="K668" i="1"/>
  <c r="K707" i="1"/>
  <c r="K55" i="1"/>
  <c r="K857" i="1"/>
  <c r="K642" i="1"/>
  <c r="K883" i="1"/>
  <c r="K798" i="1"/>
  <c r="K1035" i="1"/>
  <c r="K674" i="1"/>
  <c r="K879" i="1"/>
  <c r="K745" i="1"/>
  <c r="K669" i="1"/>
  <c r="K850" i="1"/>
  <c r="K746" i="1"/>
  <c r="K140" i="1"/>
  <c r="K708" i="1"/>
  <c r="K799" i="1"/>
  <c r="K1112" i="1"/>
  <c r="K800" i="1"/>
  <c r="K684" i="1"/>
  <c r="K451" i="1"/>
  <c r="K801" i="1"/>
  <c r="K608" i="1"/>
  <c r="K1154" i="1"/>
  <c r="K938" i="1"/>
  <c r="K671" i="1"/>
  <c r="K524" i="1"/>
  <c r="K495" i="1"/>
  <c r="K685" i="1"/>
  <c r="K141" i="1"/>
  <c r="K467" i="1"/>
  <c r="K709" i="1"/>
  <c r="K142" i="1"/>
  <c r="K1189" i="1"/>
  <c r="K833" i="1"/>
  <c r="K802" i="1"/>
  <c r="K515" i="1"/>
  <c r="K143" i="1"/>
  <c r="K1031" i="1"/>
  <c r="K689" i="1"/>
  <c r="K766" i="1"/>
  <c r="K939" i="1"/>
  <c r="K144" i="1"/>
  <c r="K643" i="1"/>
  <c r="K1093" i="1"/>
  <c r="K710" i="1"/>
  <c r="K552" i="1"/>
  <c r="K511" i="1"/>
  <c r="K499" i="1"/>
  <c r="K145" i="1"/>
  <c r="K1121" i="1"/>
  <c r="K940" i="1"/>
  <c r="K1151" i="1"/>
  <c r="K146" i="1"/>
  <c r="K818" i="1"/>
  <c r="K1141" i="1"/>
  <c r="K1193" i="1"/>
  <c r="K1164" i="1"/>
  <c r="K147" i="1"/>
  <c r="K190" i="1"/>
  <c r="K686" i="1"/>
  <c r="K941" i="1"/>
  <c r="K858" i="1"/>
  <c r="K517" i="1"/>
  <c r="K747" i="1"/>
  <c r="K12" i="1"/>
  <c r="K148" i="1"/>
  <c r="K498" i="1"/>
  <c r="K1165" i="1"/>
  <c r="K942" i="1"/>
  <c r="K149" i="1"/>
  <c r="K150" i="1"/>
  <c r="K151" i="1"/>
  <c r="K563" i="1"/>
  <c r="K609" i="1"/>
  <c r="K748" i="1"/>
  <c r="K859" i="1"/>
  <c r="K564" i="1"/>
  <c r="K943" i="1"/>
  <c r="K652" i="1"/>
  <c r="K152" i="1"/>
  <c r="K944" i="1"/>
  <c r="K884" i="1"/>
  <c r="K582" i="1"/>
  <c r="K631" i="1"/>
  <c r="K475" i="1"/>
  <c r="K711" i="1"/>
  <c r="K1109" i="1"/>
  <c r="K945" i="1"/>
  <c r="K670" i="1"/>
  <c r="K153" i="1"/>
  <c r="K885" i="1"/>
  <c r="K569" i="1"/>
  <c r="K812" i="1"/>
  <c r="K644" i="1"/>
  <c r="K1089" i="1"/>
  <c r="K193" i="1"/>
  <c r="K154" i="1"/>
  <c r="K286" i="1"/>
  <c r="K338" i="1"/>
  <c r="K946" i="1"/>
  <c r="K978" i="1"/>
  <c r="K301" i="1"/>
  <c r="K36" i="1"/>
  <c r="K155" i="1"/>
  <c r="K274" i="1"/>
  <c r="K410" i="1"/>
  <c r="K381" i="1"/>
  <c r="K235" i="1"/>
  <c r="K425" i="1"/>
  <c r="K156" i="1"/>
  <c r="K989" i="1"/>
  <c r="K363" i="1"/>
  <c r="K37" i="1"/>
  <c r="K157" i="1"/>
  <c r="K287" i="1"/>
  <c r="K976" i="1"/>
  <c r="K158" i="1"/>
  <c r="K339" i="1"/>
  <c r="K994" i="1"/>
  <c r="K230" i="1"/>
  <c r="K336" i="1"/>
  <c r="K197" i="1"/>
  <c r="K159" i="1"/>
  <c r="K219" i="1"/>
  <c r="K248" i="1"/>
  <c r="K257" i="1"/>
  <c r="K309" i="1"/>
  <c r="K411" i="1"/>
  <c r="K417" i="1"/>
  <c r="K340" i="1"/>
  <c r="K303" i="1"/>
  <c r="K965" i="1"/>
  <c r="K990" i="1"/>
  <c r="K236" i="1"/>
  <c r="K341" i="1"/>
  <c r="K160" i="1"/>
  <c r="K220" i="1"/>
  <c r="K382" i="1"/>
  <c r="K203" i="1"/>
  <c r="K261" i="1"/>
  <c r="K979" i="1"/>
  <c r="K204" i="1"/>
  <c r="K947" i="1"/>
  <c r="K991" i="1"/>
  <c r="K383" i="1"/>
  <c r="K969" i="1"/>
  <c r="K384" i="1"/>
  <c r="K1013" i="1"/>
  <c r="K1017" i="1"/>
  <c r="K302" i="1"/>
  <c r="K273" i="1"/>
  <c r="K371" i="1"/>
  <c r="K212" i="1"/>
  <c r="K288" i="1"/>
  <c r="K360" i="1"/>
  <c r="K1000" i="1"/>
  <c r="K1001" i="1"/>
  <c r="K376" i="1"/>
  <c r="K377" i="1"/>
  <c r="K310" i="1"/>
  <c r="K247" i="1"/>
  <c r="K980" i="1"/>
  <c r="K355" i="1"/>
  <c r="K342" i="1"/>
  <c r="K161" i="1"/>
  <c r="K948" i="1"/>
  <c r="K385" i="1"/>
  <c r="K289" i="1"/>
  <c r="K428" i="1"/>
  <c r="K215" i="1"/>
  <c r="K321" i="1"/>
  <c r="K191" i="1"/>
  <c r="K8" i="1"/>
  <c r="K270" i="1"/>
  <c r="K967" i="1"/>
  <c r="K304" i="1"/>
  <c r="K335" i="1"/>
  <c r="K362" i="1"/>
  <c r="K949" i="1"/>
  <c r="K409" i="1"/>
  <c r="K356" i="1"/>
  <c r="K24" i="1"/>
  <c r="K200" i="1"/>
  <c r="K290" i="1"/>
  <c r="K246" i="1"/>
  <c r="K322" i="1"/>
  <c r="K249" i="1"/>
  <c r="K999" i="1"/>
  <c r="K221" i="1"/>
  <c r="K205" i="1"/>
  <c r="K250" i="1"/>
  <c r="K386" i="1"/>
  <c r="K433" i="1"/>
  <c r="K251" i="1"/>
  <c r="K343" i="1"/>
  <c r="K222" i="1"/>
  <c r="K162" i="1"/>
  <c r="K337" i="1"/>
  <c r="K429" i="1"/>
  <c r="K387" i="1"/>
  <c r="K958" i="1"/>
  <c r="K430" i="1"/>
  <c r="K1002" i="1"/>
  <c r="K333" i="1"/>
  <c r="K388" i="1"/>
  <c r="K207" i="1"/>
  <c r="K981" i="1"/>
  <c r="K364" i="1"/>
  <c r="K291" i="1"/>
  <c r="K231" i="1"/>
  <c r="K199" i="1"/>
  <c r="K163" i="1"/>
  <c r="K405" i="1"/>
  <c r="K283" i="1"/>
  <c r="K10" i="1"/>
  <c r="K320" i="1"/>
  <c r="K316" i="1"/>
  <c r="K285" i="1"/>
  <c r="K5" i="1"/>
  <c r="K961" i="1"/>
  <c r="K960" i="1"/>
  <c r="K164" i="1"/>
  <c r="K201" i="1"/>
  <c r="K334" i="1"/>
  <c r="K165" i="1"/>
  <c r="K380" i="1"/>
  <c r="K292" i="1"/>
  <c r="K245" i="1"/>
  <c r="K1003" i="1"/>
  <c r="K229" i="1"/>
  <c r="K415" i="1"/>
  <c r="K223" i="1"/>
  <c r="K216" i="1"/>
  <c r="K434" i="1"/>
  <c r="K217" i="1"/>
  <c r="K300" i="1"/>
  <c r="K318" i="1"/>
  <c r="K971" i="1"/>
  <c r="K373" i="1"/>
  <c r="K344" i="1"/>
  <c r="K262" i="1"/>
  <c r="K419" i="1"/>
  <c r="K379" i="1"/>
  <c r="K1194" i="1"/>
  <c r="K972" i="1"/>
  <c r="K365" i="1"/>
  <c r="K998" i="1"/>
  <c r="K275" i="1"/>
  <c r="K278" i="1"/>
  <c r="K389" i="1"/>
  <c r="K375" i="1"/>
  <c r="K357" i="1"/>
  <c r="K27" i="1"/>
  <c r="K7" i="1"/>
  <c r="K166" i="1"/>
  <c r="K260" i="1"/>
  <c r="K9" i="1"/>
  <c r="K426" i="1"/>
  <c r="K1004" i="1"/>
  <c r="K995" i="1"/>
  <c r="K323" i="1"/>
  <c r="K332" i="1"/>
  <c r="K167" i="1"/>
  <c r="K950" i="1"/>
  <c r="K4" i="1"/>
  <c r="K168" i="1"/>
  <c r="K259" i="1"/>
  <c r="K30" i="1"/>
  <c r="K418" i="1"/>
  <c r="K237" i="1"/>
  <c r="K263" i="1"/>
  <c r="K234" i="1"/>
  <c r="K33" i="1"/>
  <c r="K420" i="1"/>
  <c r="K1015" i="1"/>
  <c r="K435" i="1"/>
  <c r="K213" i="1"/>
  <c r="K436" i="1"/>
  <c r="K1005" i="1"/>
  <c r="K271" i="1"/>
  <c r="K437" i="1"/>
  <c r="K997" i="1"/>
  <c r="K330" i="1"/>
  <c r="K423" i="1"/>
  <c r="K35" i="1"/>
  <c r="K31" i="1"/>
  <c r="K315" i="1"/>
  <c r="K208" i="1"/>
  <c r="K284" i="1"/>
  <c r="K350" i="1"/>
  <c r="K973" i="1"/>
  <c r="K23" i="1"/>
  <c r="K238" i="1"/>
  <c r="K218" i="1"/>
  <c r="K26" i="1"/>
  <c r="K982" i="1"/>
  <c r="K169" i="1"/>
  <c r="K279" i="1"/>
  <c r="K239" i="1"/>
  <c r="K170" i="1"/>
  <c r="K1006" i="1"/>
  <c r="K305" i="1"/>
  <c r="K963" i="1"/>
  <c r="K438" i="1"/>
  <c r="K406" i="1"/>
  <c r="K293" i="1"/>
  <c r="K331" i="1"/>
  <c r="K34" i="1"/>
  <c r="K324" i="1"/>
  <c r="K276" i="1"/>
  <c r="K252" i="1"/>
  <c r="K224" i="1"/>
  <c r="K240" i="1"/>
  <c r="K351" i="1"/>
  <c r="K421" i="1"/>
  <c r="K352" i="1"/>
  <c r="K272" i="1"/>
  <c r="K294" i="1"/>
  <c r="K39" i="1"/>
  <c r="K957" i="1"/>
  <c r="K253" i="1"/>
  <c r="K345" i="1"/>
  <c r="K390" i="1"/>
  <c r="K38" i="1"/>
  <c r="K171" i="1"/>
  <c r="K1007" i="1"/>
  <c r="K295" i="1"/>
  <c r="K264" i="1"/>
  <c r="K280" i="1"/>
  <c r="K358" i="1"/>
  <c r="K366" i="1"/>
  <c r="K172" i="1"/>
  <c r="K422" i="1"/>
  <c r="K32" i="1"/>
  <c r="K254" i="1"/>
  <c r="K25" i="1"/>
  <c r="K311" i="1"/>
  <c r="K173" i="1"/>
  <c r="K400" i="1"/>
  <c r="K346" i="1"/>
  <c r="K174" i="1"/>
  <c r="K325" i="1"/>
  <c r="K175" i="1"/>
  <c r="K265" i="1"/>
  <c r="K214" i="1"/>
  <c r="K391" i="1"/>
  <c r="K176" i="1"/>
  <c r="K282" i="1"/>
  <c r="K367" i="1"/>
  <c r="K206" i="1"/>
  <c r="K1016" i="1"/>
  <c r="K29" i="1"/>
  <c r="K326" i="1"/>
  <c r="K392" i="1"/>
  <c r="K401" i="1"/>
  <c r="K177" i="1"/>
  <c r="K424" i="1"/>
  <c r="K951" i="1"/>
  <c r="K431" i="1"/>
  <c r="K361" i="1"/>
  <c r="K402" i="1"/>
  <c r="K987" i="1"/>
  <c r="K983" i="1"/>
  <c r="K974" i="1"/>
  <c r="K312" i="1"/>
  <c r="K968" i="1"/>
  <c r="K952" i="1"/>
  <c r="K41" i="1"/>
  <c r="K992" i="1"/>
  <c r="K277" i="1"/>
  <c r="K241" i="1"/>
  <c r="K412" i="1"/>
  <c r="K1008" i="1"/>
  <c r="K439" i="1"/>
  <c r="K1009" i="1"/>
  <c r="K984" i="1"/>
  <c r="K440" i="1"/>
  <c r="K993" i="1"/>
  <c r="K393" i="1"/>
  <c r="K232" i="1"/>
  <c r="K40" i="1"/>
  <c r="K225" i="1"/>
  <c r="K404" i="1"/>
  <c r="K319" i="1"/>
  <c r="K1014" i="1"/>
  <c r="K28" i="1"/>
  <c r="K378" i="1"/>
  <c r="K255" i="1"/>
  <c r="K178" i="1"/>
  <c r="K353" i="1"/>
  <c r="K970" i="1"/>
  <c r="K394" i="1"/>
  <c r="K347" i="1"/>
  <c r="K194" i="1"/>
  <c r="K966" i="1"/>
  <c r="K233" i="1"/>
  <c r="K441" i="1"/>
  <c r="K179" i="1"/>
  <c r="K242" i="1"/>
  <c r="K266" i="1"/>
  <c r="K180" i="1"/>
  <c r="K198" i="1"/>
  <c r="K372" i="1"/>
  <c r="K368" i="1"/>
  <c r="K953" i="1"/>
  <c r="K181" i="1"/>
  <c r="K1018" i="1"/>
  <c r="K182" i="1"/>
  <c r="K1010" i="1"/>
  <c r="K1011" i="1"/>
  <c r="K975" i="1"/>
  <c r="K395" i="1"/>
  <c r="K192" i="1"/>
  <c r="K296" i="1"/>
  <c r="K183" i="1"/>
  <c r="K243" i="1"/>
  <c r="K985" i="1"/>
  <c r="K226" i="1"/>
  <c r="K281" i="1"/>
  <c r="K986" i="1"/>
  <c r="K396" i="1"/>
  <c r="K977" i="1"/>
  <c r="K227" i="1"/>
  <c r="K996" i="1"/>
  <c r="K327" i="1"/>
  <c r="K195" i="1"/>
  <c r="K988" i="1"/>
  <c r="K184" i="1"/>
  <c r="K442" i="1"/>
  <c r="K407" i="1"/>
  <c r="K317" i="1"/>
  <c r="K209" i="1"/>
  <c r="K413" i="1"/>
  <c r="K313" i="1"/>
  <c r="K443" i="1"/>
  <c r="K369" i="1"/>
  <c r="K397" i="1"/>
  <c r="K1012" i="1"/>
  <c r="K328" i="1"/>
  <c r="K306" i="1"/>
  <c r="K370" i="1"/>
  <c r="K297" i="1"/>
  <c r="K414" i="1"/>
  <c r="K427" i="1"/>
  <c r="K228" i="1"/>
  <c r="K398" i="1"/>
  <c r="K210" i="1"/>
  <c r="K258" i="1"/>
  <c r="K298" i="1"/>
  <c r="K185" i="1"/>
  <c r="K186" i="1"/>
  <c r="K348" i="1"/>
  <c r="K359" i="1"/>
  <c r="K244" i="1"/>
  <c r="K416" i="1"/>
  <c r="K267" i="1"/>
  <c r="K444" i="1"/>
  <c r="K954" i="1"/>
  <c r="K307" i="1"/>
  <c r="K256" i="1"/>
  <c r="K268" i="1"/>
  <c r="K202" i="1"/>
  <c r="K399" i="1"/>
  <c r="K374" i="1"/>
  <c r="K403" i="1"/>
  <c r="K329" i="1"/>
  <c r="K962" i="1"/>
  <c r="K308" i="1"/>
  <c r="K196" i="1"/>
  <c r="K354" i="1"/>
  <c r="K314" i="1"/>
  <c r="K349" i="1"/>
  <c r="K211" i="1"/>
  <c r="K187" i="1"/>
  <c r="K269" i="1"/>
  <c r="K432" i="1"/>
  <c r="K964" i="1"/>
  <c r="K3" i="1"/>
  <c r="K959" i="1"/>
  <c r="K299" i="1"/>
  <c r="J67" i="1"/>
  <c r="J68" i="1"/>
  <c r="J74" i="1"/>
  <c r="J902" i="1"/>
  <c r="J65" i="1"/>
  <c r="J70" i="1"/>
  <c r="J71" i="1"/>
  <c r="J61" i="1"/>
  <c r="J62" i="1"/>
  <c r="J20" i="1"/>
  <c r="J73" i="1"/>
  <c r="J66" i="1"/>
  <c r="J21" i="1"/>
  <c r="J75" i="1"/>
  <c r="J76" i="1"/>
  <c r="J911" i="1"/>
  <c r="J910" i="1"/>
  <c r="J900" i="1"/>
  <c r="J889" i="1"/>
  <c r="J16" i="1"/>
  <c r="J904" i="1"/>
  <c r="J907" i="1"/>
  <c r="J897" i="1"/>
  <c r="J912" i="1"/>
  <c r="J88" i="1"/>
  <c r="J78" i="1"/>
  <c r="J91" i="1"/>
  <c r="J905" i="1"/>
  <c r="J906" i="1"/>
  <c r="J17" i="1"/>
  <c r="J901" i="1"/>
  <c r="J890" i="1"/>
  <c r="J899" i="1"/>
  <c r="J15" i="1"/>
  <c r="J895" i="1"/>
  <c r="J908" i="1"/>
  <c r="J915" i="1"/>
  <c r="J893" i="1"/>
  <c r="J77" i="1"/>
  <c r="J90" i="1"/>
  <c r="J92" i="1"/>
  <c r="J913" i="1"/>
  <c r="J914" i="1"/>
  <c r="J18" i="1"/>
  <c r="J888" i="1"/>
  <c r="J80" i="1"/>
  <c r="J83" i="1"/>
  <c r="J909" i="1"/>
  <c r="J84" i="1"/>
  <c r="J85" i="1"/>
  <c r="J19" i="1"/>
  <c r="J81" i="1"/>
  <c r="J82" i="1"/>
  <c r="J555" i="1"/>
  <c r="J59" i="1"/>
  <c r="J60" i="1"/>
  <c r="J903" i="1"/>
  <c r="J894" i="1"/>
  <c r="J892" i="1"/>
  <c r="J896" i="1"/>
  <c r="J898" i="1"/>
  <c r="J891" i="1"/>
  <c r="J89" i="1"/>
  <c r="J79" i="1"/>
  <c r="J72" i="1"/>
  <c r="J63" i="1"/>
  <c r="J86" i="1"/>
  <c r="J87" i="1"/>
  <c r="J64" i="1"/>
  <c r="J862" i="1"/>
  <c r="J653" i="1"/>
  <c r="J1023" i="1"/>
  <c r="J585" i="1"/>
  <c r="J488" i="1"/>
  <c r="J519" i="1"/>
  <c r="J863" i="1"/>
  <c r="J861" i="1"/>
  <c r="J1182" i="1"/>
  <c r="J620" i="1"/>
  <c r="J529" i="1"/>
  <c r="J1088" i="1"/>
  <c r="J574" i="1"/>
  <c r="J13" i="1"/>
  <c r="J691" i="1"/>
  <c r="J808" i="1"/>
  <c r="J694" i="1"/>
  <c r="J769" i="1"/>
  <c r="J1025" i="1"/>
  <c r="J504" i="1"/>
  <c r="J1129" i="1"/>
  <c r="J93" i="1"/>
  <c r="J770" i="1"/>
  <c r="J94" i="1"/>
  <c r="J1096" i="1"/>
  <c r="J723" i="1"/>
  <c r="J621" i="1"/>
  <c r="J692" i="1"/>
  <c r="J1186" i="1"/>
  <c r="J485" i="1"/>
  <c r="J586" i="1"/>
  <c r="J835" i="1"/>
  <c r="J1152" i="1"/>
  <c r="J622" i="1"/>
  <c r="J1019" i="1"/>
  <c r="J548" i="1"/>
  <c r="J1175" i="1"/>
  <c r="J724" i="1"/>
  <c r="J1114" i="1"/>
  <c r="J623" i="1"/>
  <c r="J1176" i="1"/>
  <c r="J624" i="1"/>
  <c r="J1078" i="1"/>
  <c r="J556" i="1"/>
  <c r="J1190" i="1"/>
  <c r="J1079" i="1"/>
  <c r="J530" i="1"/>
  <c r="J1191" i="1"/>
  <c r="J877" i="1"/>
  <c r="J672" i="1"/>
  <c r="J567" i="1"/>
  <c r="J1080" i="1"/>
  <c r="J1097" i="1"/>
  <c r="J725" i="1"/>
  <c r="J695" i="1"/>
  <c r="J575" i="1"/>
  <c r="J675" i="1"/>
  <c r="J1090" i="1"/>
  <c r="J1021" i="1"/>
  <c r="J1050" i="1"/>
  <c r="J755" i="1"/>
  <c r="J48" i="1"/>
  <c r="J1038" i="1"/>
  <c r="J1032" i="1"/>
  <c r="J1068" i="1"/>
  <c r="J864" i="1"/>
  <c r="J49" i="1"/>
  <c r="J654" i="1"/>
  <c r="J95" i="1"/>
  <c r="J573" i="1"/>
  <c r="J918" i="1"/>
  <c r="J1177" i="1"/>
  <c r="J1055" i="1"/>
  <c r="J634" i="1"/>
  <c r="J408" i="1"/>
  <c r="J771" i="1"/>
  <c r="J722" i="1"/>
  <c r="J557" i="1"/>
  <c r="J531" i="1"/>
  <c r="J836" i="1"/>
  <c r="J1146" i="1"/>
  <c r="J520" i="1"/>
  <c r="J1157" i="1"/>
  <c r="J542" i="1"/>
  <c r="J553" i="1"/>
  <c r="J42" i="1"/>
  <c r="J459" i="1"/>
  <c r="J587" i="1"/>
  <c r="J462" i="1"/>
  <c r="J1057" i="1"/>
  <c r="J558" i="1"/>
  <c r="J576" i="1"/>
  <c r="J1130" i="1"/>
  <c r="J757" i="1"/>
  <c r="J1166" i="1"/>
  <c r="J532" i="1"/>
  <c r="J1066" i="1"/>
  <c r="J1155" i="1"/>
  <c r="J720" i="1"/>
  <c r="J52" i="1"/>
  <c r="J625" i="1"/>
  <c r="J452" i="1"/>
  <c r="J1122" i="1"/>
  <c r="J502" i="1"/>
  <c r="J521" i="1"/>
  <c r="J53" i="1"/>
  <c r="J919" i="1"/>
  <c r="J539" i="1"/>
  <c r="J51" i="1"/>
  <c r="J454" i="1"/>
  <c r="J1071" i="1"/>
  <c r="J1098" i="1"/>
  <c r="J56" i="1"/>
  <c r="J96" i="1"/>
  <c r="J97" i="1"/>
  <c r="J472" i="1"/>
  <c r="J1081" i="1"/>
  <c r="J920" i="1"/>
  <c r="J469" i="1"/>
  <c r="J1082" i="1"/>
  <c r="J726" i="1"/>
  <c r="J565" i="1"/>
  <c r="J772" i="1"/>
  <c r="J463" i="1"/>
  <c r="J804" i="1"/>
  <c r="J813" i="1"/>
  <c r="J837" i="1"/>
  <c r="J820" i="1"/>
  <c r="J821" i="1"/>
  <c r="J619" i="1"/>
  <c r="J1147" i="1"/>
  <c r="J1131" i="1"/>
  <c r="J1030" i="1"/>
  <c r="J446" i="1"/>
  <c r="J1022" i="1"/>
  <c r="J525" i="1"/>
  <c r="J486" i="1"/>
  <c r="J1072" i="1"/>
  <c r="J1167" i="1"/>
  <c r="J43" i="1"/>
  <c r="J549" i="1"/>
  <c r="J773" i="1"/>
  <c r="J583" i="1"/>
  <c r="J1158" i="1"/>
  <c r="J1026" i="1"/>
  <c r="J717" i="1"/>
  <c r="J645" i="1"/>
  <c r="J865" i="1"/>
  <c r="J1115" i="1"/>
  <c r="J533" i="1"/>
  <c r="J6" i="1"/>
  <c r="J2" i="1"/>
  <c r="J611" i="1"/>
  <c r="J1095" i="1"/>
  <c r="J880" i="1"/>
  <c r="J568" i="1"/>
  <c r="J814" i="1"/>
  <c r="J456" i="1"/>
  <c r="J655" i="1"/>
  <c r="J774" i="1"/>
  <c r="J534" i="1"/>
  <c r="J646" i="1"/>
  <c r="J1051" i="1"/>
  <c r="J505" i="1"/>
  <c r="J1083" i="1"/>
  <c r="J676" i="1"/>
  <c r="J1132" i="1"/>
  <c r="J822" i="1"/>
  <c r="J588" i="1"/>
  <c r="J1053" i="1"/>
  <c r="J589" i="1"/>
  <c r="J677" i="1"/>
  <c r="J761" i="1"/>
  <c r="J1084" i="1"/>
  <c r="J838" i="1"/>
  <c r="J1123" i="1"/>
  <c r="J478" i="1"/>
  <c r="J635" i="1"/>
  <c r="J490" i="1"/>
  <c r="J457" i="1"/>
  <c r="J767" i="1"/>
  <c r="J590" i="1"/>
  <c r="J1024" i="1"/>
  <c r="J479" i="1"/>
  <c r="J636" i="1"/>
  <c r="J1183" i="1"/>
  <c r="J1073" i="1"/>
  <c r="J1077" i="1"/>
  <c r="J1159" i="1"/>
  <c r="J591" i="1"/>
  <c r="J637" i="1"/>
  <c r="J651" i="1"/>
  <c r="J839" i="1"/>
  <c r="J476" i="1"/>
  <c r="J98" i="1"/>
  <c r="J1028" i="1"/>
  <c r="J612" i="1"/>
  <c r="J1168" i="1"/>
  <c r="J696" i="1"/>
  <c r="J768" i="1"/>
  <c r="J749" i="1"/>
  <c r="J656" i="1"/>
  <c r="J455" i="1"/>
  <c r="J566" i="1"/>
  <c r="J762" i="1"/>
  <c r="J592" i="1"/>
  <c r="J678" i="1"/>
  <c r="J647" i="1"/>
  <c r="J570" i="1"/>
  <c r="J809" i="1"/>
  <c r="J494" i="1"/>
  <c r="J99" i="1"/>
  <c r="J512" i="1"/>
  <c r="J100" i="1"/>
  <c r="J1169" i="1"/>
  <c r="J718" i="1"/>
  <c r="J487" i="1"/>
  <c r="J480" i="1"/>
  <c r="J526" i="1"/>
  <c r="J1099" i="1"/>
  <c r="J447" i="1"/>
  <c r="J101" i="1"/>
  <c r="J881" i="1"/>
  <c r="J626" i="1"/>
  <c r="J1091" i="1"/>
  <c r="J1170" i="1"/>
  <c r="J464" i="1"/>
  <c r="J1156" i="1"/>
  <c r="J657" i="1"/>
  <c r="J102" i="1"/>
  <c r="J1187" i="1"/>
  <c r="J713" i="1"/>
  <c r="J712" i="1"/>
  <c r="J577" i="1"/>
  <c r="J840" i="1"/>
  <c r="J593" i="1"/>
  <c r="J584" i="1"/>
  <c r="J491" i="1"/>
  <c r="J103" i="1"/>
  <c r="J473" i="1"/>
  <c r="J1067" i="1"/>
  <c r="J594" i="1"/>
  <c r="J697" i="1"/>
  <c r="J104" i="1"/>
  <c r="J775" i="1"/>
  <c r="J1116" i="1"/>
  <c r="J535" i="1"/>
  <c r="J536" i="1"/>
  <c r="J506" i="1"/>
  <c r="J776" i="1"/>
  <c r="J1192" i="1"/>
  <c r="J698" i="1"/>
  <c r="J1094" i="1"/>
  <c r="J751" i="1"/>
  <c r="J679" i="1"/>
  <c r="J627" i="1"/>
  <c r="J1124" i="1"/>
  <c r="J699" i="1"/>
  <c r="J866" i="1"/>
  <c r="J537" i="1"/>
  <c r="J448" i="1"/>
  <c r="J727" i="1"/>
  <c r="J1184" i="1"/>
  <c r="J528" i="1"/>
  <c r="J819" i="1"/>
  <c r="J543" i="1"/>
  <c r="J921" i="1"/>
  <c r="J700" i="1"/>
  <c r="J105" i="1"/>
  <c r="J1133" i="1"/>
  <c r="J50" i="1"/>
  <c r="J1148" i="1"/>
  <c r="J47" i="1"/>
  <c r="J507" i="1"/>
  <c r="J1039" i="1"/>
  <c r="J1153" i="1"/>
  <c r="J851" i="1"/>
  <c r="J922" i="1"/>
  <c r="J106" i="1"/>
  <c r="J1085" i="1"/>
  <c r="J1058" i="1"/>
  <c r="J721" i="1"/>
  <c r="J1172" i="1"/>
  <c r="J867" i="1"/>
  <c r="J550" i="1"/>
  <c r="J1134" i="1"/>
  <c r="J680" i="1"/>
  <c r="J886" i="1"/>
  <c r="J1100" i="1"/>
  <c r="J803" i="1"/>
  <c r="J673" i="1"/>
  <c r="J595" i="1"/>
  <c r="J1135" i="1"/>
  <c r="J633" i="1"/>
  <c r="J868" i="1"/>
  <c r="J613" i="1"/>
  <c r="J887" i="1"/>
  <c r="J805" i="1"/>
  <c r="J188" i="1"/>
  <c r="J1145" i="1"/>
  <c r="J1101" i="1"/>
  <c r="J632" i="1"/>
  <c r="J481" i="1"/>
  <c r="J630" i="1"/>
  <c r="J777" i="1"/>
  <c r="J596" i="1"/>
  <c r="J810" i="1"/>
  <c r="J11" i="1"/>
  <c r="J1117" i="1"/>
  <c r="J1128" i="1"/>
  <c r="J107" i="1"/>
  <c r="J108" i="1"/>
  <c r="J1136" i="1"/>
  <c r="J849" i="1"/>
  <c r="J806" i="1"/>
  <c r="J823" i="1"/>
  <c r="J109" i="1"/>
  <c r="J614" i="1"/>
  <c r="J1046" i="1"/>
  <c r="J508" i="1"/>
  <c r="J597" i="1"/>
  <c r="J1064" i="1"/>
  <c r="J815" i="1"/>
  <c r="J763" i="1"/>
  <c r="J1125" i="1"/>
  <c r="J551" i="1"/>
  <c r="J492" i="1"/>
  <c r="J681" i="1"/>
  <c r="J1052" i="1"/>
  <c r="J1047" i="1"/>
  <c r="J1174" i="1"/>
  <c r="J598" i="1"/>
  <c r="J1048" i="1"/>
  <c r="J1043" i="1"/>
  <c r="J824" i="1"/>
  <c r="J778" i="1"/>
  <c r="J869" i="1"/>
  <c r="J1142" i="1"/>
  <c r="J779" i="1"/>
  <c r="J1149" i="1"/>
  <c r="J870" i="1"/>
  <c r="J728" i="1"/>
  <c r="J1102" i="1"/>
  <c r="J110" i="1"/>
  <c r="J825" i="1"/>
  <c r="J489" i="1"/>
  <c r="J729" i="1"/>
  <c r="J1137" i="1"/>
  <c r="J1059" i="1"/>
  <c r="J730" i="1"/>
  <c r="J871" i="1"/>
  <c r="J826" i="1"/>
  <c r="J658" i="1"/>
  <c r="J731" i="1"/>
  <c r="J701" i="1"/>
  <c r="J559" i="1"/>
  <c r="J501" i="1"/>
  <c r="J541" i="1"/>
  <c r="J615" i="1"/>
  <c r="J111" i="1"/>
  <c r="J1103" i="1"/>
  <c r="J732" i="1"/>
  <c r="J1143" i="1"/>
  <c r="J638" i="1"/>
  <c r="J714" i="1"/>
  <c r="J605" i="1"/>
  <c r="J1040" i="1"/>
  <c r="J659" i="1"/>
  <c r="J616" i="1"/>
  <c r="J780" i="1"/>
  <c r="J916" i="1"/>
  <c r="J923" i="1"/>
  <c r="J872" i="1"/>
  <c r="J578" i="1"/>
  <c r="J1118" i="1"/>
  <c r="J1104" i="1"/>
  <c r="J752" i="1"/>
  <c r="J648" i="1"/>
  <c r="J1138" i="1"/>
  <c r="J1041" i="1"/>
  <c r="J660" i="1"/>
  <c r="J617" i="1"/>
  <c r="J781" i="1"/>
  <c r="J917" i="1"/>
  <c r="J924" i="1"/>
  <c r="J873" i="1"/>
  <c r="J579" i="1"/>
  <c r="J1119" i="1"/>
  <c r="J1105" i="1"/>
  <c r="J753" i="1"/>
  <c r="J649" i="1"/>
  <c r="J1139" i="1"/>
  <c r="J841" i="1"/>
  <c r="J470" i="1"/>
  <c r="J1069" i="1"/>
  <c r="J112" i="1"/>
  <c r="J482" i="1"/>
  <c r="J639" i="1"/>
  <c r="J782" i="1"/>
  <c r="J925" i="1"/>
  <c r="J827" i="1"/>
  <c r="J733" i="1"/>
  <c r="J113" i="1"/>
  <c r="J650" i="1"/>
  <c r="J114" i="1"/>
  <c r="J571" i="1"/>
  <c r="J734" i="1"/>
  <c r="J828" i="1"/>
  <c r="J783" i="1"/>
  <c r="J1195" i="1"/>
  <c r="J522" i="1"/>
  <c r="J599" i="1"/>
  <c r="J115" i="1"/>
  <c r="J460" i="1"/>
  <c r="J629" i="1"/>
  <c r="J759" i="1"/>
  <c r="J560" i="1"/>
  <c r="J860" i="1"/>
  <c r="J116" i="1"/>
  <c r="J554" i="1"/>
  <c r="J842" i="1"/>
  <c r="J764" i="1"/>
  <c r="J661" i="1"/>
  <c r="J503" i="1"/>
  <c r="J843" i="1"/>
  <c r="J687" i="1"/>
  <c r="J1036" i="1"/>
  <c r="J1027" i="1"/>
  <c r="J1054" i="1"/>
  <c r="J688" i="1"/>
  <c r="J735" i="1"/>
  <c r="J719" i="1"/>
  <c r="J662" i="1"/>
  <c r="J561" i="1"/>
  <c r="J784" i="1"/>
  <c r="J628" i="1"/>
  <c r="J538" i="1"/>
  <c r="J785" i="1"/>
  <c r="J449" i="1"/>
  <c r="J926" i="1"/>
  <c r="J540" i="1"/>
  <c r="J1178" i="1"/>
  <c r="J1074" i="1"/>
  <c r="J117" i="1"/>
  <c r="J610" i="1"/>
  <c r="J544" i="1"/>
  <c r="J1160" i="1"/>
  <c r="J754" i="1"/>
  <c r="J1075" i="1"/>
  <c r="J545" i="1"/>
  <c r="J1171" i="1"/>
  <c r="J786" i="1"/>
  <c r="J580" i="1"/>
  <c r="J461" i="1"/>
  <c r="J1086" i="1"/>
  <c r="J46" i="1"/>
  <c r="J736" i="1"/>
  <c r="J737" i="1"/>
  <c r="J450" i="1"/>
  <c r="J1150" i="1"/>
  <c r="J1060" i="1"/>
  <c r="J1037" i="1"/>
  <c r="J738" i="1"/>
  <c r="J1161" i="1"/>
  <c r="J118" i="1"/>
  <c r="J119" i="1"/>
  <c r="J1185" i="1"/>
  <c r="J600" i="1"/>
  <c r="J1106" i="1"/>
  <c r="J882" i="1"/>
  <c r="J516" i="1"/>
  <c r="J787" i="1"/>
  <c r="J829" i="1"/>
  <c r="J562" i="1"/>
  <c r="J601" i="1"/>
  <c r="J1113" i="1"/>
  <c r="J1076" i="1"/>
  <c r="J1179" i="1"/>
  <c r="J1033" i="1"/>
  <c r="J120" i="1"/>
  <c r="J807" i="1"/>
  <c r="J765" i="1"/>
  <c r="J121" i="1"/>
  <c r="J474" i="1"/>
  <c r="J702" i="1"/>
  <c r="J572" i="1"/>
  <c r="J816" i="1"/>
  <c r="J1049" i="1"/>
  <c r="J606" i="1"/>
  <c r="J788" i="1"/>
  <c r="J602" i="1"/>
  <c r="J663" i="1"/>
  <c r="J1110" i="1"/>
  <c r="J640" i="1"/>
  <c r="J1180" i="1"/>
  <c r="J1120" i="1"/>
  <c r="J739" i="1"/>
  <c r="J789" i="1"/>
  <c r="J1070" i="1"/>
  <c r="J523" i="1"/>
  <c r="J756" i="1"/>
  <c r="J740" i="1"/>
  <c r="J1107" i="1"/>
  <c r="J664" i="1"/>
  <c r="J852" i="1"/>
  <c r="J848" i="1"/>
  <c r="J1140" i="1"/>
  <c r="J45" i="1"/>
  <c r="J641" i="1"/>
  <c r="J1144" i="1"/>
  <c r="J927" i="1"/>
  <c r="J465" i="1"/>
  <c r="J57" i="1"/>
  <c r="J741" i="1"/>
  <c r="J509" i="1"/>
  <c r="J1029" i="1"/>
  <c r="J122" i="1"/>
  <c r="J853" i="1"/>
  <c r="J874" i="1"/>
  <c r="J790" i="1"/>
  <c r="J665" i="1"/>
  <c r="J496" i="1"/>
  <c r="J1108" i="1"/>
  <c r="J123" i="1"/>
  <c r="J715" i="1"/>
  <c r="J124" i="1"/>
  <c r="J928" i="1"/>
  <c r="J1061" i="1"/>
  <c r="J581" i="1"/>
  <c r="J1045" i="1"/>
  <c r="J44" i="1"/>
  <c r="J1065" i="1"/>
  <c r="J875" i="1"/>
  <c r="J791" i="1"/>
  <c r="J546" i="1"/>
  <c r="J1020" i="1"/>
  <c r="J477" i="1"/>
  <c r="J682" i="1"/>
  <c r="J830" i="1"/>
  <c r="J1173" i="1"/>
  <c r="J1042" i="1"/>
  <c r="J831" i="1"/>
  <c r="J929" i="1"/>
  <c r="J493" i="1"/>
  <c r="J834" i="1"/>
  <c r="J603" i="1"/>
  <c r="J604" i="1"/>
  <c r="J125" i="1"/>
  <c r="J742" i="1"/>
  <c r="J607" i="1"/>
  <c r="J832" i="1"/>
  <c r="J1062" i="1"/>
  <c r="J1126" i="1"/>
  <c r="J500" i="1"/>
  <c r="J716" i="1"/>
  <c r="J811" i="1"/>
  <c r="J547" i="1"/>
  <c r="J445" i="1"/>
  <c r="J126" i="1"/>
  <c r="J127" i="1"/>
  <c r="J483" i="1"/>
  <c r="J760" i="1"/>
  <c r="J703" i="1"/>
  <c r="J956" i="1"/>
  <c r="J514" i="1"/>
  <c r="J58" i="1"/>
  <c r="J1162" i="1"/>
  <c r="J22" i="1"/>
  <c r="J693" i="1"/>
  <c r="J846" i="1"/>
  <c r="J189" i="1"/>
  <c r="J128" i="1"/>
  <c r="J683" i="1"/>
  <c r="J1111" i="1"/>
  <c r="J854" i="1"/>
  <c r="J878" i="1"/>
  <c r="J955" i="1"/>
  <c r="J129" i="1"/>
  <c r="J930" i="1"/>
  <c r="J513" i="1"/>
  <c r="J527" i="1"/>
  <c r="J855" i="1"/>
  <c r="J704" i="1"/>
  <c r="J792" i="1"/>
  <c r="J931" i="1"/>
  <c r="J690" i="1"/>
  <c r="J466" i="1"/>
  <c r="J1044" i="1"/>
  <c r="J468" i="1"/>
  <c r="J497" i="1"/>
  <c r="J484" i="1"/>
  <c r="J705" i="1"/>
  <c r="J130" i="1"/>
  <c r="J131" i="1"/>
  <c r="J1092" i="1"/>
  <c r="J932" i="1"/>
  <c r="J758" i="1"/>
  <c r="J14" i="1"/>
  <c r="J743" i="1"/>
  <c r="J132" i="1"/>
  <c r="J847" i="1"/>
  <c r="J133" i="1"/>
  <c r="J666" i="1"/>
  <c r="J1127" i="1"/>
  <c r="J750" i="1"/>
  <c r="J793" i="1"/>
  <c r="J1181" i="1"/>
  <c r="J134" i="1"/>
  <c r="J876" i="1"/>
  <c r="J518" i="1"/>
  <c r="J471" i="1"/>
  <c r="J1034" i="1"/>
  <c r="J667" i="1"/>
  <c r="J794" i="1"/>
  <c r="J933" i="1"/>
  <c r="J135" i="1"/>
  <c r="J1056" i="1"/>
  <c r="J934" i="1"/>
  <c r="J453" i="1"/>
  <c r="J817" i="1"/>
  <c r="J1188" i="1"/>
  <c r="J935" i="1"/>
  <c r="J795" i="1"/>
  <c r="J936" i="1"/>
  <c r="J1063" i="1"/>
  <c r="J458" i="1"/>
  <c r="J796" i="1"/>
  <c r="J510" i="1"/>
  <c r="J1087" i="1"/>
  <c r="J1163" i="1"/>
  <c r="J618" i="1"/>
  <c r="J844" i="1"/>
  <c r="J136" i="1"/>
  <c r="J137" i="1"/>
  <c r="J138" i="1"/>
  <c r="J54" i="1"/>
  <c r="J797" i="1"/>
  <c r="J845" i="1"/>
  <c r="J937" i="1"/>
  <c r="J856" i="1"/>
  <c r="J706" i="1"/>
  <c r="J139" i="1"/>
  <c r="J744" i="1"/>
  <c r="J668" i="1"/>
  <c r="J707" i="1"/>
  <c r="J55" i="1"/>
  <c r="J857" i="1"/>
  <c r="J642" i="1"/>
  <c r="J883" i="1"/>
  <c r="J798" i="1"/>
  <c r="J1035" i="1"/>
  <c r="J674" i="1"/>
  <c r="J879" i="1"/>
  <c r="J745" i="1"/>
  <c r="J669" i="1"/>
  <c r="J850" i="1"/>
  <c r="J746" i="1"/>
  <c r="J140" i="1"/>
  <c r="J708" i="1"/>
  <c r="J799" i="1"/>
  <c r="J1112" i="1"/>
  <c r="J800" i="1"/>
  <c r="J684" i="1"/>
  <c r="J451" i="1"/>
  <c r="J801" i="1"/>
  <c r="J608" i="1"/>
  <c r="J1154" i="1"/>
  <c r="J938" i="1"/>
  <c r="J671" i="1"/>
  <c r="J524" i="1"/>
  <c r="J495" i="1"/>
  <c r="J685" i="1"/>
  <c r="J141" i="1"/>
  <c r="J467" i="1"/>
  <c r="J709" i="1"/>
  <c r="J142" i="1"/>
  <c r="J1189" i="1"/>
  <c r="J833" i="1"/>
  <c r="J802" i="1"/>
  <c r="J515" i="1"/>
  <c r="J143" i="1"/>
  <c r="J1031" i="1"/>
  <c r="J689" i="1"/>
  <c r="J766" i="1"/>
  <c r="J939" i="1"/>
  <c r="J144" i="1"/>
  <c r="J643" i="1"/>
  <c r="J1093" i="1"/>
  <c r="J710" i="1"/>
  <c r="J552" i="1"/>
  <c r="J511" i="1"/>
  <c r="J499" i="1"/>
  <c r="J145" i="1"/>
  <c r="J1121" i="1"/>
  <c r="J940" i="1"/>
  <c r="J1151" i="1"/>
  <c r="J146" i="1"/>
  <c r="J818" i="1"/>
  <c r="J1141" i="1"/>
  <c r="J1193" i="1"/>
  <c r="J1164" i="1"/>
  <c r="J147" i="1"/>
  <c r="J190" i="1"/>
  <c r="J686" i="1"/>
  <c r="J941" i="1"/>
  <c r="J858" i="1"/>
  <c r="J517" i="1"/>
  <c r="J747" i="1"/>
  <c r="J12" i="1"/>
  <c r="J148" i="1"/>
  <c r="J498" i="1"/>
  <c r="J1165" i="1"/>
  <c r="J942" i="1"/>
  <c r="J149" i="1"/>
  <c r="J150" i="1"/>
  <c r="J151" i="1"/>
  <c r="J563" i="1"/>
  <c r="J609" i="1"/>
  <c r="J748" i="1"/>
  <c r="J859" i="1"/>
  <c r="J564" i="1"/>
  <c r="J943" i="1"/>
  <c r="J652" i="1"/>
  <c r="J152" i="1"/>
  <c r="J944" i="1"/>
  <c r="J884" i="1"/>
  <c r="J582" i="1"/>
  <c r="J631" i="1"/>
  <c r="J475" i="1"/>
  <c r="J711" i="1"/>
  <c r="J1109" i="1"/>
  <c r="J945" i="1"/>
  <c r="J670" i="1"/>
  <c r="J153" i="1"/>
  <c r="J885" i="1"/>
  <c r="J569" i="1"/>
  <c r="J812" i="1"/>
  <c r="J644" i="1"/>
  <c r="J1089" i="1"/>
  <c r="J193" i="1"/>
  <c r="J154" i="1"/>
  <c r="J286" i="1"/>
  <c r="J338" i="1"/>
  <c r="J946" i="1"/>
  <c r="J978" i="1"/>
  <c r="J301" i="1"/>
  <c r="J36" i="1"/>
  <c r="J155" i="1"/>
  <c r="J274" i="1"/>
  <c r="J410" i="1"/>
  <c r="J381" i="1"/>
  <c r="J235" i="1"/>
  <c r="J425" i="1"/>
  <c r="J156" i="1"/>
  <c r="J989" i="1"/>
  <c r="J363" i="1"/>
  <c r="J37" i="1"/>
  <c r="J157" i="1"/>
  <c r="J287" i="1"/>
  <c r="J976" i="1"/>
  <c r="J158" i="1"/>
  <c r="J339" i="1"/>
  <c r="J994" i="1"/>
  <c r="J230" i="1"/>
  <c r="J336" i="1"/>
  <c r="J197" i="1"/>
  <c r="J159" i="1"/>
  <c r="J219" i="1"/>
  <c r="J248" i="1"/>
  <c r="J257" i="1"/>
  <c r="J309" i="1"/>
  <c r="J411" i="1"/>
  <c r="J417" i="1"/>
  <c r="J340" i="1"/>
  <c r="J303" i="1"/>
  <c r="J965" i="1"/>
  <c r="J990" i="1"/>
  <c r="J236" i="1"/>
  <c r="J341" i="1"/>
  <c r="J160" i="1"/>
  <c r="J220" i="1"/>
  <c r="J382" i="1"/>
  <c r="J203" i="1"/>
  <c r="J261" i="1"/>
  <c r="J979" i="1"/>
  <c r="J204" i="1"/>
  <c r="J947" i="1"/>
  <c r="J991" i="1"/>
  <c r="J383" i="1"/>
  <c r="J969" i="1"/>
  <c r="J384" i="1"/>
  <c r="J1013" i="1"/>
  <c r="J1017" i="1"/>
  <c r="J302" i="1"/>
  <c r="J273" i="1"/>
  <c r="J371" i="1"/>
  <c r="J212" i="1"/>
  <c r="J288" i="1"/>
  <c r="J360" i="1"/>
  <c r="J1000" i="1"/>
  <c r="J1001" i="1"/>
  <c r="J376" i="1"/>
  <c r="J377" i="1"/>
  <c r="J310" i="1"/>
  <c r="J247" i="1"/>
  <c r="J980" i="1"/>
  <c r="J355" i="1"/>
  <c r="J342" i="1"/>
  <c r="J161" i="1"/>
  <c r="J948" i="1"/>
  <c r="J385" i="1"/>
  <c r="J289" i="1"/>
  <c r="J428" i="1"/>
  <c r="J215" i="1"/>
  <c r="J321" i="1"/>
  <c r="J191" i="1"/>
  <c r="J8" i="1"/>
  <c r="J270" i="1"/>
  <c r="J967" i="1"/>
  <c r="J304" i="1"/>
  <c r="J335" i="1"/>
  <c r="J362" i="1"/>
  <c r="J949" i="1"/>
  <c r="J409" i="1"/>
  <c r="J356" i="1"/>
  <c r="J24" i="1"/>
  <c r="J200" i="1"/>
  <c r="J290" i="1"/>
  <c r="J246" i="1"/>
  <c r="J322" i="1"/>
  <c r="J249" i="1"/>
  <c r="J999" i="1"/>
  <c r="J221" i="1"/>
  <c r="J205" i="1"/>
  <c r="J250" i="1"/>
  <c r="J386" i="1"/>
  <c r="J433" i="1"/>
  <c r="J251" i="1"/>
  <c r="J343" i="1"/>
  <c r="J222" i="1"/>
  <c r="J162" i="1"/>
  <c r="J337" i="1"/>
  <c r="J429" i="1"/>
  <c r="J387" i="1"/>
  <c r="J958" i="1"/>
  <c r="J430" i="1"/>
  <c r="J1002" i="1"/>
  <c r="J333" i="1"/>
  <c r="J388" i="1"/>
  <c r="J207" i="1"/>
  <c r="J981" i="1"/>
  <c r="J364" i="1"/>
  <c r="J291" i="1"/>
  <c r="J231" i="1"/>
  <c r="J199" i="1"/>
  <c r="J163" i="1"/>
  <c r="J405" i="1"/>
  <c r="J283" i="1"/>
  <c r="J10" i="1"/>
  <c r="J320" i="1"/>
  <c r="J316" i="1"/>
  <c r="J285" i="1"/>
  <c r="J5" i="1"/>
  <c r="J961" i="1"/>
  <c r="J960" i="1"/>
  <c r="J164" i="1"/>
  <c r="J201" i="1"/>
  <c r="J334" i="1"/>
  <c r="J165" i="1"/>
  <c r="J380" i="1"/>
  <c r="J292" i="1"/>
  <c r="J245" i="1"/>
  <c r="J1003" i="1"/>
  <c r="J229" i="1"/>
  <c r="J415" i="1"/>
  <c r="J223" i="1"/>
  <c r="J216" i="1"/>
  <c r="J434" i="1"/>
  <c r="J217" i="1"/>
  <c r="J300" i="1"/>
  <c r="J318" i="1"/>
  <c r="J971" i="1"/>
  <c r="J373" i="1"/>
  <c r="J344" i="1"/>
  <c r="J262" i="1"/>
  <c r="J419" i="1"/>
  <c r="J379" i="1"/>
  <c r="J1194" i="1"/>
  <c r="J972" i="1"/>
  <c r="J365" i="1"/>
  <c r="J998" i="1"/>
  <c r="J275" i="1"/>
  <c r="J278" i="1"/>
  <c r="J389" i="1"/>
  <c r="J375" i="1"/>
  <c r="J357" i="1"/>
  <c r="J27" i="1"/>
  <c r="J7" i="1"/>
  <c r="J166" i="1"/>
  <c r="J260" i="1"/>
  <c r="J9" i="1"/>
  <c r="J426" i="1"/>
  <c r="J1004" i="1"/>
  <c r="J995" i="1"/>
  <c r="J323" i="1"/>
  <c r="J332" i="1"/>
  <c r="J167" i="1"/>
  <c r="J950" i="1"/>
  <c r="J4" i="1"/>
  <c r="J168" i="1"/>
  <c r="J259" i="1"/>
  <c r="J30" i="1"/>
  <c r="J418" i="1"/>
  <c r="J237" i="1"/>
  <c r="J263" i="1"/>
  <c r="J234" i="1"/>
  <c r="J33" i="1"/>
  <c r="J420" i="1"/>
  <c r="J1015" i="1"/>
  <c r="J435" i="1"/>
  <c r="J213" i="1"/>
  <c r="J436" i="1"/>
  <c r="J1005" i="1"/>
  <c r="J271" i="1"/>
  <c r="J437" i="1"/>
  <c r="J997" i="1"/>
  <c r="J330" i="1"/>
  <c r="J423" i="1"/>
  <c r="J35" i="1"/>
  <c r="J31" i="1"/>
  <c r="J315" i="1"/>
  <c r="J208" i="1"/>
  <c r="J284" i="1"/>
  <c r="J350" i="1"/>
  <c r="J973" i="1"/>
  <c r="J23" i="1"/>
  <c r="J238" i="1"/>
  <c r="J218" i="1"/>
  <c r="J26" i="1"/>
  <c r="J982" i="1"/>
  <c r="J169" i="1"/>
  <c r="J279" i="1"/>
  <c r="J239" i="1"/>
  <c r="J170" i="1"/>
  <c r="J1006" i="1"/>
  <c r="J305" i="1"/>
  <c r="J963" i="1"/>
  <c r="J438" i="1"/>
  <c r="J406" i="1"/>
  <c r="J293" i="1"/>
  <c r="J331" i="1"/>
  <c r="J34" i="1"/>
  <c r="J324" i="1"/>
  <c r="J276" i="1"/>
  <c r="J252" i="1"/>
  <c r="J224" i="1"/>
  <c r="J240" i="1"/>
  <c r="J351" i="1"/>
  <c r="J421" i="1"/>
  <c r="J352" i="1"/>
  <c r="J272" i="1"/>
  <c r="J294" i="1"/>
  <c r="J39" i="1"/>
  <c r="J957" i="1"/>
  <c r="J253" i="1"/>
  <c r="J345" i="1"/>
  <c r="J390" i="1"/>
  <c r="J38" i="1"/>
  <c r="J171" i="1"/>
  <c r="J1007" i="1"/>
  <c r="J295" i="1"/>
  <c r="J264" i="1"/>
  <c r="J280" i="1"/>
  <c r="J358" i="1"/>
  <c r="J366" i="1"/>
  <c r="J172" i="1"/>
  <c r="J422" i="1"/>
  <c r="J32" i="1"/>
  <c r="J254" i="1"/>
  <c r="J25" i="1"/>
  <c r="J311" i="1"/>
  <c r="J173" i="1"/>
  <c r="J400" i="1"/>
  <c r="J346" i="1"/>
  <c r="J174" i="1"/>
  <c r="J325" i="1"/>
  <c r="J175" i="1"/>
  <c r="J265" i="1"/>
  <c r="J214" i="1"/>
  <c r="J391" i="1"/>
  <c r="J176" i="1"/>
  <c r="J282" i="1"/>
  <c r="J367" i="1"/>
  <c r="J206" i="1"/>
  <c r="J1016" i="1"/>
  <c r="J29" i="1"/>
  <c r="J326" i="1"/>
  <c r="J392" i="1"/>
  <c r="J401" i="1"/>
  <c r="J177" i="1"/>
  <c r="J424" i="1"/>
  <c r="J951" i="1"/>
  <c r="J431" i="1"/>
  <c r="J361" i="1"/>
  <c r="J402" i="1"/>
  <c r="J987" i="1"/>
  <c r="J983" i="1"/>
  <c r="J974" i="1"/>
  <c r="J312" i="1"/>
  <c r="J968" i="1"/>
  <c r="J952" i="1"/>
  <c r="J41" i="1"/>
  <c r="J992" i="1"/>
  <c r="J277" i="1"/>
  <c r="J241" i="1"/>
  <c r="J412" i="1"/>
  <c r="J1008" i="1"/>
  <c r="J439" i="1"/>
  <c r="J1009" i="1"/>
  <c r="J984" i="1"/>
  <c r="J440" i="1"/>
  <c r="J993" i="1"/>
  <c r="J393" i="1"/>
  <c r="J232" i="1"/>
  <c r="J40" i="1"/>
  <c r="J225" i="1"/>
  <c r="J404" i="1"/>
  <c r="J319" i="1"/>
  <c r="J1014" i="1"/>
  <c r="J28" i="1"/>
  <c r="J378" i="1"/>
  <c r="J255" i="1"/>
  <c r="J178" i="1"/>
  <c r="J353" i="1"/>
  <c r="J970" i="1"/>
  <c r="J394" i="1"/>
  <c r="J347" i="1"/>
  <c r="J194" i="1"/>
  <c r="J966" i="1"/>
  <c r="J233" i="1"/>
  <c r="J441" i="1"/>
  <c r="J179" i="1"/>
  <c r="J242" i="1"/>
  <c r="J266" i="1"/>
  <c r="J180" i="1"/>
  <c r="J198" i="1"/>
  <c r="J372" i="1"/>
  <c r="J368" i="1"/>
  <c r="J953" i="1"/>
  <c r="J181" i="1"/>
  <c r="J1018" i="1"/>
  <c r="J182" i="1"/>
  <c r="J1010" i="1"/>
  <c r="J1011" i="1"/>
  <c r="J975" i="1"/>
  <c r="J395" i="1"/>
  <c r="J192" i="1"/>
  <c r="J296" i="1"/>
  <c r="J183" i="1"/>
  <c r="J243" i="1"/>
  <c r="J985" i="1"/>
  <c r="J226" i="1"/>
  <c r="J281" i="1"/>
  <c r="J986" i="1"/>
  <c r="J396" i="1"/>
  <c r="J977" i="1"/>
  <c r="J227" i="1"/>
  <c r="J996" i="1"/>
  <c r="J327" i="1"/>
  <c r="J195" i="1"/>
  <c r="J988" i="1"/>
  <c r="J184" i="1"/>
  <c r="J442" i="1"/>
  <c r="J407" i="1"/>
  <c r="J317" i="1"/>
  <c r="J209" i="1"/>
  <c r="J413" i="1"/>
  <c r="J313" i="1"/>
  <c r="J443" i="1"/>
  <c r="J369" i="1"/>
  <c r="J397" i="1"/>
  <c r="J1012" i="1"/>
  <c r="J328" i="1"/>
  <c r="J306" i="1"/>
  <c r="J370" i="1"/>
  <c r="J297" i="1"/>
  <c r="J414" i="1"/>
  <c r="J427" i="1"/>
  <c r="J228" i="1"/>
  <c r="J398" i="1"/>
  <c r="J210" i="1"/>
  <c r="J258" i="1"/>
  <c r="J298" i="1"/>
  <c r="J185" i="1"/>
  <c r="J186" i="1"/>
  <c r="J348" i="1"/>
  <c r="J359" i="1"/>
  <c r="J244" i="1"/>
  <c r="J416" i="1"/>
  <c r="J267" i="1"/>
  <c r="J444" i="1"/>
  <c r="J954" i="1"/>
  <c r="J307" i="1"/>
  <c r="J256" i="1"/>
  <c r="J268" i="1"/>
  <c r="J202" i="1"/>
  <c r="J399" i="1"/>
  <c r="J374" i="1"/>
  <c r="J403" i="1"/>
  <c r="J329" i="1"/>
  <c r="J962" i="1"/>
  <c r="J308" i="1"/>
  <c r="J196" i="1"/>
  <c r="J354" i="1"/>
  <c r="J314" i="1"/>
  <c r="J349" i="1"/>
  <c r="J211" i="1"/>
  <c r="J187" i="1"/>
  <c r="J269" i="1"/>
  <c r="J432" i="1"/>
  <c r="J964" i="1"/>
  <c r="J3" i="1"/>
  <c r="J959" i="1"/>
  <c r="J299" i="1"/>
  <c r="J69" i="1"/>
</calcChain>
</file>

<file path=xl/sharedStrings.xml><?xml version="1.0" encoding="utf-8"?>
<sst xmlns="http://schemas.openxmlformats.org/spreadsheetml/2006/main" count="9513" uniqueCount="4616">
  <si>
    <t>Company/Brand</t>
  </si>
  <si>
    <t>Founded</t>
  </si>
  <si>
    <t>Headquarters</t>
  </si>
  <si>
    <t>Sector</t>
  </si>
  <si>
    <t>What it does</t>
  </si>
  <si>
    <t>Founder/s</t>
  </si>
  <si>
    <t>Investor/s</t>
  </si>
  <si>
    <t>Amount(in dollars)</t>
  </si>
  <si>
    <t>Stage</t>
  </si>
  <si>
    <t>CollegeDekho</t>
  </si>
  <si>
    <t>Gurgaon</t>
  </si>
  <si>
    <t>E-learning</t>
  </si>
  <si>
    <t>Collegedekho.com is Student’s Partner, Friend &amp; Confidante, To Help Him Take a Decision and Move On to His Career Goals</t>
  </si>
  <si>
    <t>Ruchir Arora</t>
  </si>
  <si>
    <t>Disrupt ADQ, QIC</t>
  </si>
  <si>
    <t>Series B</t>
  </si>
  <si>
    <t>BOX8</t>
  </si>
  <si>
    <t>Mumbai</t>
  </si>
  <si>
    <t>Food &amp; Beverages</t>
  </si>
  <si>
    <t>India's Largest Desi Meals Brand</t>
  </si>
  <si>
    <t>Anshul Gupta, Amit Raj</t>
  </si>
  <si>
    <t>Tiger Global</t>
  </si>
  <si>
    <t>Simpl</t>
  </si>
  <si>
    <t>Bangalore</t>
  </si>
  <si>
    <t>Consumer Services</t>
  </si>
  <si>
    <t>Simpl empowers merchants to build trusted relationships with their customers one transaction at a time through one-click checkout, personalized PoS credit and intelligent loyalty rewards</t>
  </si>
  <si>
    <t>Nitya, Chaitra Chidanand</t>
  </si>
  <si>
    <t>Valar Ventures, IA Ventures</t>
  </si>
  <si>
    <t>8i Ventures</t>
  </si>
  <si>
    <t>Venture Capital &amp; Private Equity</t>
  </si>
  <si>
    <t>8i is a Mumbai &amp; Bangalore based early stage fund that backs founders creating fintech and consumer category leaders in India.</t>
  </si>
  <si>
    <t>Vikram Chachra</t>
  </si>
  <si>
    <t>PayGlocal</t>
  </si>
  <si>
    <t>Financial Services</t>
  </si>
  <si>
    <t>PayGlocal is a FinTech solving for global payments acceptance</t>
  </si>
  <si>
    <t>Prachi Dharani, Rohit Sukhija, Yogesh Lokhande</t>
  </si>
  <si>
    <t>Sequoia Capital India</t>
  </si>
  <si>
    <t>Series A</t>
  </si>
  <si>
    <t>Curefit</t>
  </si>
  <si>
    <t>Health, Wellness &amp; Fitness</t>
  </si>
  <si>
    <t>Tata Digital-backed Curefit</t>
  </si>
  <si>
    <t>Mukesh Bansal, Ankit</t>
  </si>
  <si>
    <t>Zomato</t>
  </si>
  <si>
    <t>Pocket FM</t>
  </si>
  <si>
    <t>OTT</t>
  </si>
  <si>
    <t>Pocket FM lets users discover and enjoy the greatest selection of audio content ranging from audiobooks, stories and podcasts from the most diverse creator community.</t>
  </si>
  <si>
    <t>Rohan, Nishanth Srinivas, Prateek Dixit</t>
  </si>
  <si>
    <t>Lightspeed, Times Group, Tanglin Venture Partners</t>
  </si>
  <si>
    <t>CHARGE+ZONE</t>
  </si>
  <si>
    <t>Vadodara</t>
  </si>
  <si>
    <t>Automotive</t>
  </si>
  <si>
    <t>CHARGE+ZONE is a tech-driven EV Charging infrastructure company specializing in B2B and B2C charging services on both dedicated and opportunity based charging using smart-grid network.</t>
  </si>
  <si>
    <t>Kartikey Hariyani</t>
  </si>
  <si>
    <t>Venture Catalysts</t>
  </si>
  <si>
    <t>PlanetSpark</t>
  </si>
  <si>
    <t>Gurugram</t>
  </si>
  <si>
    <t>Education Management</t>
  </si>
  <si>
    <t>PlanetSpark is building the World Leader in Communication Skills for children in the age groups of 4 to 14 years</t>
  </si>
  <si>
    <t>Maneesh Dhooper, Kunal Malik</t>
  </si>
  <si>
    <t>Binny Bansal, Deep Kalra, Dr Ashish Gupta, Gokul Rajaram, Shirish Nadkarni</t>
  </si>
  <si>
    <t>LenDenClub</t>
  </si>
  <si>
    <t>P2P lending platform delivering high returns of up to 12% p.a. for 5 years to investors.</t>
  </si>
  <si>
    <t>Bhavin Patel, Dipesh Karki</t>
  </si>
  <si>
    <t>Tuscan Ventures, Ohm Stock Brokers, Artha Venture Fund</t>
  </si>
  <si>
    <t>CometChat</t>
  </si>
  <si>
    <t>Computer Software</t>
  </si>
  <si>
    <t>Voice, video &amp; text chat SDKs, APIs &amp; Plugins for Developers.</t>
  </si>
  <si>
    <t>Anuj, Anant Garg</t>
  </si>
  <si>
    <t>Signal Peak Ventures</t>
  </si>
  <si>
    <t>AgroStar</t>
  </si>
  <si>
    <t>Pune</t>
  </si>
  <si>
    <t>AgriTech</t>
  </si>
  <si>
    <t>AgroStar is one of India’s foremost AgTech start-ups, working on the mission of #HelpingFarmersWin.</t>
  </si>
  <si>
    <t>Shardul, Sitanshu Sheth</t>
  </si>
  <si>
    <t>Evolvence, Hero Enterprise</t>
  </si>
  <si>
    <t>Series D</t>
  </si>
  <si>
    <t>Bizongo</t>
  </si>
  <si>
    <t>Information Technology &amp; Services</t>
  </si>
  <si>
    <t>Bizongo is India’s largest B2B platform for made-to-order products.</t>
  </si>
  <si>
    <t>Sachin Agrawal, Aniket Deb, Ankit Tomar</t>
  </si>
  <si>
    <t>Probus Insurance</t>
  </si>
  <si>
    <t>Insurance</t>
  </si>
  <si>
    <t>Probus Insurance is a leading InsurTech platform in India.</t>
  </si>
  <si>
    <t>Rakesh goyal</t>
  </si>
  <si>
    <t>BlueOrchard Impact Investment Managers</t>
  </si>
  <si>
    <t>MoEngage</t>
  </si>
  <si>
    <t>Software Startup</t>
  </si>
  <si>
    <t>Insights-led customer engagement platform for the customer-obsessed marketers &amp; product owners.</t>
  </si>
  <si>
    <t>Raviteja Dodda, Yashwanth Kumar</t>
  </si>
  <si>
    <t>Steadview Capital</t>
  </si>
  <si>
    <t>CloudSEK</t>
  </si>
  <si>
    <t>Computer &amp; Network Security</t>
  </si>
  <si>
    <t>AI-powered Digital Risk Monitoring platform that provides real-time visibility of cyber threats and actionable Intel.</t>
  </si>
  <si>
    <t>Rahul Sasi</t>
  </si>
  <si>
    <t>MassMutual Ventures</t>
  </si>
  <si>
    <t>Exponent Energy</t>
  </si>
  <si>
    <t>Simplifying energy for EVs by building a Flexible Energy Stack.</t>
  </si>
  <si>
    <t>Arun Vinayak, Sanjay Byalal</t>
  </si>
  <si>
    <t>YourNest VC</t>
  </si>
  <si>
    <t>Pre-series A</t>
  </si>
  <si>
    <t>Trinkerr</t>
  </si>
  <si>
    <t>Capital Markets</t>
  </si>
  <si>
    <t>Trinkerr is India's first social trading platform.</t>
  </si>
  <si>
    <t>Manvendra Singh, Gaurav Agarwal</t>
  </si>
  <si>
    <t>Accel India</t>
  </si>
  <si>
    <t>Zorro</t>
  </si>
  <si>
    <t>Social network</t>
  </si>
  <si>
    <t>Pseudonymous social network platform</t>
  </si>
  <si>
    <t>Jasveer Singh, Abhishek Asthana, Deepak Kumar</t>
  </si>
  <si>
    <t>Vijay Shekhar Sharma, Ritesh Agarwal, Ankiti Bose</t>
  </si>
  <si>
    <t>Seed</t>
  </si>
  <si>
    <t>Ultraviolette</t>
  </si>
  <si>
    <t>Create and Inspire the future of sustainable urban transportation through Accelerated Innovation.</t>
  </si>
  <si>
    <t>Subramaniam Narayan, Niraj Rajmohan</t>
  </si>
  <si>
    <t>TVS Motor, Zoho</t>
  </si>
  <si>
    <t>Series C</t>
  </si>
  <si>
    <t>NephroPlus</t>
  </si>
  <si>
    <t>Hyderabad</t>
  </si>
  <si>
    <t>Hospital &amp; Health Care</t>
  </si>
  <si>
    <t>A vision and passion of redefining healthcare delivery in India in 2010, NephroPlus today is India’s largest network of dialysis centres.</t>
  </si>
  <si>
    <t>Vikram Vuppala</t>
  </si>
  <si>
    <t>IIFL Asset Management</t>
  </si>
  <si>
    <t>Series E</t>
  </si>
  <si>
    <t>Unremot</t>
  </si>
  <si>
    <t>Unremot is a personal office for consultants!</t>
  </si>
  <si>
    <t>Shiju Radhakrishnan</t>
  </si>
  <si>
    <t>Inflection Point Ventures</t>
  </si>
  <si>
    <t>FanAnywhere</t>
  </si>
  <si>
    <t>Celebrity NFT platform</t>
  </si>
  <si>
    <t>Varun Chaudhary, Amit Kumar</t>
  </si>
  <si>
    <t>Oasis Capital, Scorpio VC, DeltaHub Capital</t>
  </si>
  <si>
    <t>Undisclosed</t>
  </si>
  <si>
    <t>PingoLearn</t>
  </si>
  <si>
    <t>PingoLearn offers language learning courses with snackable videos.</t>
  </si>
  <si>
    <t>Mohit Menghani, Shubham Maheshwari</t>
  </si>
  <si>
    <t>Titan Capital, Haresh Chawla, AngelList Syndicate</t>
  </si>
  <si>
    <t>Spry</t>
  </si>
  <si>
    <t>Music</t>
  </si>
  <si>
    <t>THE BEST ROYALTY-FREE MUSIC TO CREATE TRENDING VIDEOS</t>
  </si>
  <si>
    <t>Gaurav Dagaonkar, Meghna Mittal</t>
  </si>
  <si>
    <t>9Unicorns, Ashneer Grover</t>
  </si>
  <si>
    <t>Enmovil</t>
  </si>
  <si>
    <t>Enmovil delivers a Business Intelligence Platform driven by a connected asset ecosystem that enables organizations to maximise their operational efficiency.</t>
  </si>
  <si>
    <t>Ravi Bulusu, Nanda Kishore, Venkat Moganty</t>
  </si>
  <si>
    <t>Anicut Angel Fund</t>
  </si>
  <si>
    <t>ASQI Advisors</t>
  </si>
  <si>
    <t>Bringing Blockchain technology intro mainstream finance!</t>
  </si>
  <si>
    <t>Swapnil Pawar</t>
  </si>
  <si>
    <t>Founders Room Capital</t>
  </si>
  <si>
    <t>Insurance Samadhan</t>
  </si>
  <si>
    <t>New Delhi</t>
  </si>
  <si>
    <t>The insurance industry will help in representation with the insurance companies and will help to find adequate redressal for grievances.</t>
  </si>
  <si>
    <t>Deepak Bhuvenshwari Uniyal</t>
  </si>
  <si>
    <t>9Unicorns, ZNL</t>
  </si>
  <si>
    <t>Evenflow Brands</t>
  </si>
  <si>
    <t>Consumer Goods</t>
  </si>
  <si>
    <t>Identify and partner with the upcoming eCommerce-1st brands that sell on marketplaces and have a successful track record of positive reviews &amp; ratings</t>
  </si>
  <si>
    <t>Utsav Agarwal, Pulkit Chhabra</t>
  </si>
  <si>
    <t>MasterChow</t>
  </si>
  <si>
    <t>Hauz Khas</t>
  </si>
  <si>
    <t>A ready-to-cook Asian cuisine brand</t>
  </si>
  <si>
    <t>Vidur Kataria, Sidhanth Madan</t>
  </si>
  <si>
    <t>WEH Ventures</t>
  </si>
  <si>
    <t>Fullife Healthcare</t>
  </si>
  <si>
    <t>Pharmaceuticals #REF!</t>
  </si>
  <si>
    <t>Primary Business is Development and Manufacturing of Novel Healthcare Products in Effervescent forms using imported propriety ingredients.</t>
  </si>
  <si>
    <t>Varun Khanna</t>
  </si>
  <si>
    <t>Morgan Stanley Private Equity Asia</t>
  </si>
  <si>
    <t>MoEVing</t>
  </si>
  <si>
    <t>Gurugram #REF!</t>
  </si>
  <si>
    <t>MoEVing is India's only Electric Mobility focused Technology Platform with a vision to accelerate EV adoption in India.</t>
  </si>
  <si>
    <t>Vikash Mishra, Mragank Jain</t>
  </si>
  <si>
    <t>Anshuman Maheshwary, Dr Srihari Raju Kalidindi</t>
  </si>
  <si>
    <t>Pristyn Care</t>
  </si>
  <si>
    <t>A new age health tech company that aims to simplify the surgery journey of a patient by offering care at every step.</t>
  </si>
  <si>
    <t>Harsimarbir (Harsh) Singh, Dr Vaibhav Kapoor, Dr Garima Sawhney</t>
  </si>
  <si>
    <t>Kunal Shah, Deepinder Goyal, Abhiraj Singh Bhal</t>
  </si>
  <si>
    <t>Plix</t>
  </si>
  <si>
    <t>Plant-based nutraceutical firm</t>
  </si>
  <si>
    <t>Rishubh Satiya, Akash Zaveri</t>
  </si>
  <si>
    <t>Guild Capital, RPSG Capital Ventures</t>
  </si>
  <si>
    <t>Uni Cards</t>
  </si>
  <si>
    <t>Uni Card splits your payments into 3 parts, over 3 months, at 0 extra costs.</t>
  </si>
  <si>
    <t>Nitin Gupta, Prateek Jindal, Laxmikant Vyas</t>
  </si>
  <si>
    <t>General Catalyst, Eight Roads Ventures, Elevation Capital</t>
  </si>
  <si>
    <t>Practically</t>
  </si>
  <si>
    <t>An experiential learning app for grades 6th to 12th.</t>
  </si>
  <si>
    <t>Subbarao Siddabattula, Charu Noheria, Ilangovel Thulasimani</t>
  </si>
  <si>
    <t>NB Ventures, Earlsfield Capital</t>
  </si>
  <si>
    <t>Nestasia</t>
  </si>
  <si>
    <t>Kolkata</t>
  </si>
  <si>
    <t>Retail</t>
  </si>
  <si>
    <t>Artisanal, Handmade, bio conscious crafts from South East Asia.</t>
  </si>
  <si>
    <t>Aditi Murarka Agrawal, Anurag Agrawal</t>
  </si>
  <si>
    <t>Varun Alagh, Sahil Barua</t>
  </si>
  <si>
    <t>Vedic Cosmeceuticals</t>
  </si>
  <si>
    <t>Noida</t>
  </si>
  <si>
    <t>Cosmetics</t>
  </si>
  <si>
    <t>One of india’s most trusted and technologically advanced white label manufacturer in the personal care space</t>
  </si>
  <si>
    <t>Mohit Goel</t>
  </si>
  <si>
    <t>Sixth Sense Ventures</t>
  </si>
  <si>
    <t>Juspay</t>
  </si>
  <si>
    <t>FinTech</t>
  </si>
  <si>
    <t>Enable frictionless payments for the billion Indians.</t>
  </si>
  <si>
    <t>Vimal Kumar, Ramanathan RV</t>
  </si>
  <si>
    <t>SoftBank Vision Fund 2</t>
  </si>
  <si>
    <t>TranZact</t>
  </si>
  <si>
    <t>A mission to digitize millions of Indian SMEs so they can grow better.</t>
  </si>
  <si>
    <t>Ritesh Kumar, Sharad Sen Sharma, Rohan Sen Sharma</t>
  </si>
  <si>
    <t>Tribe Capital, Prime Venture Partners</t>
  </si>
  <si>
    <t>Atomberg</t>
  </si>
  <si>
    <t>Consumer Electronics</t>
  </si>
  <si>
    <t>Atomberg has built the ‘Brushless DC Motor’ (BLDC) technology for ceiling fans in India and has continuously innovated and improved on the technology.</t>
  </si>
  <si>
    <t>Manoj, Sibabrata Das</t>
  </si>
  <si>
    <t>Jungle Ventures</t>
  </si>
  <si>
    <t>Ola</t>
  </si>
  <si>
    <t>Mobility</t>
  </si>
  <si>
    <t>Ola is India’s largest mobility platform and one of the world’s largest ride-hailing companies, serving 250+ cities across India, Australia, New Zealand, and the UK</t>
  </si>
  <si>
    <t>Bhavish Aggarwal</t>
  </si>
  <si>
    <t>Marquee international institutional investors</t>
  </si>
  <si>
    <t>Mohalla Tech</t>
  </si>
  <si>
    <t>Social media</t>
  </si>
  <si>
    <t>Mohalla Tech Pvt. Ltd. is a computer software company based out of Bengaluru, India.</t>
  </si>
  <si>
    <t>Ankush Sachdeva, Bhanu Pratap Singh</t>
  </si>
  <si>
    <t>Alkeon Capital</t>
  </si>
  <si>
    <t>Series G</t>
  </si>
  <si>
    <t>Stack</t>
  </si>
  <si>
    <t>Stack is an investing platform set to put money to work and help invest like some of the world’s biggest money-makers</t>
  </si>
  <si>
    <t>Smriti Tomar, Tushar Vyas</t>
  </si>
  <si>
    <t>Y Combinator, Harvard Management</t>
  </si>
  <si>
    <t>PropReturns</t>
  </si>
  <si>
    <t>Real Estate</t>
  </si>
  <si>
    <t>PropReturns is a platform for users to invest in Indian Real Estate backed by data.</t>
  </si>
  <si>
    <t>Jayant Panwar, Kenish Shah</t>
  </si>
  <si>
    <t>Y Combinator , Goodwater Capital</t>
  </si>
  <si>
    <t>WeSkill</t>
  </si>
  <si>
    <t>Act as the bridge for skills providing access to learning and developing these skills at a younger age from the comfort and security of home.</t>
  </si>
  <si>
    <t>Shaurya Joshi, Shashank Patidar, Praneet Agarwal</t>
  </si>
  <si>
    <t>Shrishti Sahu, Umang Vohra</t>
  </si>
  <si>
    <t>Pre-seed</t>
  </si>
  <si>
    <t>Fitpage</t>
  </si>
  <si>
    <t>An endurance-first fitness tech platform focussed on enabling you to learn, eat, work out and live better.</t>
  </si>
  <si>
    <t>Vikas Singh</t>
  </si>
  <si>
    <t>Astra Ventures, Gaurav Jaitly</t>
  </si>
  <si>
    <t>ShopMyLooks</t>
  </si>
  <si>
    <t>Digital platform</t>
  </si>
  <si>
    <t>ShopMyLooks turns social media photos &amp; videos into shop-the-look thus helping creators monetize their entire content.</t>
  </si>
  <si>
    <t>Rohit Jaiswal</t>
  </si>
  <si>
    <t>Capital A, Collective Artists Network</t>
  </si>
  <si>
    <t>ByteLearn</t>
  </si>
  <si>
    <t>AI powered teaching assistant for 100 Mn teachers across the world</t>
  </si>
  <si>
    <t>Aditya Singhal, Nishant Sinha</t>
  </si>
  <si>
    <t>Dista</t>
  </si>
  <si>
    <t>Dista is an AI-enabled location intelligence platform that offers a wide range of solutions for businesses to power their mobility and field operations.</t>
  </si>
  <si>
    <t>Nishant Kumar, Shishir Gokhale, Deepak Garg</t>
  </si>
  <si>
    <t>Pentathlon Ventures</t>
  </si>
  <si>
    <t>OfBusiness</t>
  </si>
  <si>
    <t>OfBusiness is a new age commerce and fintech start up, and is technologically driven to provide smart procurement and smart financing to SMEs.</t>
  </si>
  <si>
    <t>Ruchi Kalra, Asish Mohapatra</t>
  </si>
  <si>
    <t>Alpha Wave Ventures II, Tiger Global Management, SoftBank Vision Fund II</t>
  </si>
  <si>
    <t>B2B Ecommerce</t>
  </si>
  <si>
    <t>izongo is India’s largest B2B platform for made-to-order products.</t>
  </si>
  <si>
    <t>FRND</t>
  </si>
  <si>
    <t>Online Media</t>
  </si>
  <si>
    <t>FRND is an audio dating app for Bharat</t>
  </si>
  <si>
    <t>Bhanu Pratap Singh Tanwar, Hardik Bansal, Harshvardhan Chhangani</t>
  </si>
  <si>
    <t>KRAFTON</t>
  </si>
  <si>
    <t>Metadome</t>
  </si>
  <si>
    <t>Metadome (formerly Adloid), is a Metaverse, that provides no-code infrastructure to millions of creators &amp; brands, to build immersive experiences for the virtual world.</t>
  </si>
  <si>
    <t>Kanav Singla, Prashant Sinha, Shorya Mahajan</t>
  </si>
  <si>
    <t>Chiratae Ventures, Lenskart Vision Fund</t>
  </si>
  <si>
    <t>Keka HR</t>
  </si>
  <si>
    <t>Keka is a simple and intuitive HR software unlike the traditional HR systems.</t>
  </si>
  <si>
    <t>Vijay Yalamanchili</t>
  </si>
  <si>
    <t>Recur Club</t>
  </si>
  <si>
    <t>Flo Mobility</t>
  </si>
  <si>
    <t>Industrial Automation</t>
  </si>
  <si>
    <t>An autonomous tech stack that can be applied to agri-bots, delivery bots, two wheelers and other use cases where compact bots need to navigate in crowded, unstructured environments.</t>
  </si>
  <si>
    <t>Manesh Jain, Mohan Kumar</t>
  </si>
  <si>
    <t>DevX Venture Fund, Blume Founder Fund</t>
  </si>
  <si>
    <t>Yodacart</t>
  </si>
  <si>
    <t>Thane</t>
  </si>
  <si>
    <t>E-commerce</t>
  </si>
  <si>
    <t>YODACART is an e-commerce startup offering real-time product discovery using AI/ML for appliances based on consumers’ needs with an AR-enabled browsing experience.</t>
  </si>
  <si>
    <t>Vikas Sharma</t>
  </si>
  <si>
    <t>Ajith Daneil</t>
  </si>
  <si>
    <t>TheHouseMonk</t>
  </si>
  <si>
    <t>A complete property management software platform for team&amp;customers.</t>
  </si>
  <si>
    <t>Ajay Kumar, Balaji Varadharajan</t>
  </si>
  <si>
    <t>Aurum Proptech</t>
  </si>
  <si>
    <t>Zepto</t>
  </si>
  <si>
    <t>Ability to consistently deliver 2,500+ products in 10 minutes flat.</t>
  </si>
  <si>
    <t>Aadit Palicha, Kaivalya Vohra</t>
  </si>
  <si>
    <t>Y-Combinator</t>
  </si>
  <si>
    <t>Sirona Hygiene</t>
  </si>
  <si>
    <t>An award-winning brand, committed to solving those Intimate &amp; Menstrual Hygiene issues for women</t>
  </si>
  <si>
    <t>Deep Bajaj</t>
  </si>
  <si>
    <t>The Good Glamm Group</t>
  </si>
  <si>
    <t>Jumbotail</t>
  </si>
  <si>
    <t>Jumbotail is India's leading B2B marketplace and New Retail platform, serving thousands of mom &amp; pop stores</t>
  </si>
  <si>
    <t>S Karthik Venkateswaran, Ashish Jhina</t>
  </si>
  <si>
    <t>Invus</t>
  </si>
  <si>
    <t>Captain Fresh</t>
  </si>
  <si>
    <t>Logistics &amp; Supply Chain</t>
  </si>
  <si>
    <t>A B2B marketplace leveraging technology to deliver the fastest harvest-to-retail in the industry.</t>
  </si>
  <si>
    <t>Utham Gowda</t>
  </si>
  <si>
    <t>Tiger Global, Prosus Ventures</t>
  </si>
  <si>
    <t>Deciwood</t>
  </si>
  <si>
    <t>Deciwood makes Eco-friendly wooden speakers using latest technology of Energy tube to enhance sound quality, all products are handmade by skilled people of the industry.</t>
  </si>
  <si>
    <t>Ananya Meena</t>
  </si>
  <si>
    <t>Shuru Up, Ankit Kedia, Arun Gupta</t>
  </si>
  <si>
    <t>Kohbee</t>
  </si>
  <si>
    <t>Kohbee is a mobile app for online trainers and educators to run their online business, end to end.</t>
  </si>
  <si>
    <t>Rohan Sinha, Shashwat Aditya</t>
  </si>
  <si>
    <t>Ankit Mehrotra, Saurabh Aggarwal</t>
  </si>
  <si>
    <t>Perfora</t>
  </si>
  <si>
    <t>Building a disruptive, modern, and functional oral care brand for consumers in India and globally.</t>
  </si>
  <si>
    <t>Tushar Khurana, Jatan Bawa</t>
  </si>
  <si>
    <t>Sauce.vc</t>
  </si>
  <si>
    <t>Unbox Robotics</t>
  </si>
  <si>
    <t>Unbox Robotics is building software-defined robotics platforms to enable logistics players to automate and radically improve their operations on-demand in a limited footprint and capital.</t>
  </si>
  <si>
    <t>Pramod Ghadge, Shahid Memon, Rohit Pitale</t>
  </si>
  <si>
    <t>3one4 Capital, Sixth Sense Ventures</t>
  </si>
  <si>
    <t>Ninety One</t>
  </si>
  <si>
    <t>Ahmedabad</t>
  </si>
  <si>
    <t>Ninety One makes cycles, which the company claims are affordable and different from the ones available in the market.</t>
  </si>
  <si>
    <t>Sachin Chopra, Vishal Chopra</t>
  </si>
  <si>
    <t>A91 Partners</t>
  </si>
  <si>
    <t>Gobillion</t>
  </si>
  <si>
    <t>Social commerce</t>
  </si>
  <si>
    <t>Redefining social commerce for Tier 2+ cities in India - making e-commerce SOCIAL!</t>
  </si>
  <si>
    <t>Roshan Farhan, Kulapradip Bharali</t>
  </si>
  <si>
    <t>YCombinator, Justin Mateen, Pioneer Fund</t>
  </si>
  <si>
    <t>RIPPLR</t>
  </si>
  <si>
    <t>India’s first Plug-n-Play distribution ecosystem for brands</t>
  </si>
  <si>
    <t>Abhishek Nehru, Santosh Dabke</t>
  </si>
  <si>
    <t>Sojitz Corporation, Stride Ventures</t>
  </si>
  <si>
    <t>Pre-series B</t>
  </si>
  <si>
    <t>SK Finance</t>
  </si>
  <si>
    <t>Jaipur</t>
  </si>
  <si>
    <t>SK Finance is a leading player in vehicle financing and small business loans lending space with AUM over 4000cr.</t>
  </si>
  <si>
    <t>Rajendra Setia</t>
  </si>
  <si>
    <t>IIFL Wealth, TPG Growth, Norwest Venture Partners</t>
  </si>
  <si>
    <t>Series F</t>
  </si>
  <si>
    <t>Eggoz</t>
  </si>
  <si>
    <t>Make a meaningful impact to improve the protein consumption of people by enriching the lives of the rural egg farmers.</t>
  </si>
  <si>
    <t>Abhishek Negi, Uttam Kumar, Aditya Singh, Pankaj Pandey</t>
  </si>
  <si>
    <t>Nabventures, Avaana Capital</t>
  </si>
  <si>
    <t>Fabriclore</t>
  </si>
  <si>
    <t>Apparel &amp; Fashion</t>
  </si>
  <si>
    <t>India's top brand of artisanal &amp; contemporary fabrics, offering the largest catalog of both curated &amp; original designs.</t>
  </si>
  <si>
    <t>Vijay Sharma, Anupam Arya, Sandeep Sharma</t>
  </si>
  <si>
    <t>Fluid Ventures, Mulberry Silks</t>
  </si>
  <si>
    <t>Veefin</t>
  </si>
  <si>
    <t>Veefin is the world leader in contextual SCF and digital lending solution adopting user-led design, data and analytics, built by bankers for bankers.</t>
  </si>
  <si>
    <t>Gautam Udani, Raja Debnath</t>
  </si>
  <si>
    <t>Rajesh Rajendran</t>
  </si>
  <si>
    <t>Verandah</t>
  </si>
  <si>
    <t>Verandah is a conscious luxury travel brand retailing amongst the luxury resort wear space with design roots.</t>
  </si>
  <si>
    <t>Anjali Patel Mehta</t>
  </si>
  <si>
    <t>Mike Novogratz, Neeraj Arora</t>
  </si>
  <si>
    <t>Grocery delivery startup</t>
  </si>
  <si>
    <t>Glade Brook Capital, Nexus, Y Combinator</t>
  </si>
  <si>
    <t>Fi</t>
  </si>
  <si>
    <t>Fi is a neo bank.</t>
  </si>
  <si>
    <t>Sumit Gwalani</t>
  </si>
  <si>
    <t>Capital Group, Falcon Edge</t>
  </si>
  <si>
    <t>Kiko Live</t>
  </si>
  <si>
    <t>Commerce</t>
  </si>
  <si>
    <t>Video-based social commerce startup</t>
  </si>
  <si>
    <t>Alok Chawla, Shivam</t>
  </si>
  <si>
    <t>Dinesh Agarwal, Amarjit Batra</t>
  </si>
  <si>
    <t>TurboHire</t>
  </si>
  <si>
    <t>Industry-leading augmented intelligence software for Talent Intelligence, Recruitment Automation, and Applicant Tracking</t>
  </si>
  <si>
    <t>Deepak Agrawal</t>
  </si>
  <si>
    <t>Arcilla, Samir Khosla</t>
  </si>
  <si>
    <t>The Hosteller</t>
  </si>
  <si>
    <t>Hospitality</t>
  </si>
  <si>
    <t>Pit-stop for global as well as local travellers to relax, rejuvenate and experience India’s rich heritage while not worrying about a clean, safe and smart place to stay.</t>
  </si>
  <si>
    <t>Pranav Dangi</t>
  </si>
  <si>
    <t>SUNiCON Ventures, Shubhkam Ventures, Jito Angel network, FAAD Network</t>
  </si>
  <si>
    <t>SatSure</t>
  </si>
  <si>
    <t>Defense &amp; Space</t>
  </si>
  <si>
    <t>SatSure is an innovative decision analytics company</t>
  </si>
  <si>
    <t>Prateep Basu, Rashmit Singh Sukhmani, Abhishek Raju</t>
  </si>
  <si>
    <t>Baring PE India</t>
  </si>
  <si>
    <t>Ruptok Fintech</t>
  </si>
  <si>
    <t>Ruptok fintech Pvt. Ltd. is an online gold loan service provider , with attractive interests rate .</t>
  </si>
  <si>
    <t>Ankur Gupta</t>
  </si>
  <si>
    <t>Manuvel Malabar Jewellers</t>
  </si>
  <si>
    <t>VilCart</t>
  </si>
  <si>
    <t>Vilcart's motto is sustainable rural development through stability for rural retailers.</t>
  </si>
  <si>
    <t>Prasanna Kumar</t>
  </si>
  <si>
    <t>Nabventures</t>
  </si>
  <si>
    <t>Dogsee Chew</t>
  </si>
  <si>
    <t>100% Natural Dog Treats.</t>
  </si>
  <si>
    <t>Bhupendra Khanal, Sneh Sharma</t>
  </si>
  <si>
    <t>Advantage Club</t>
  </si>
  <si>
    <t>HR Tech</t>
  </si>
  <si>
    <t>Advantage Club is India's largest employee engagement platform.</t>
  </si>
  <si>
    <t>Sourabh Deorah</t>
  </si>
  <si>
    <t>Y Combinator, Jetty Ventures, Earlsfield Capital, SMC Advisors, Kunal Shah</t>
  </si>
  <si>
    <t>TRDR</t>
  </si>
  <si>
    <t>TRDR is an all-new approach to investing.</t>
  </si>
  <si>
    <t>Ricky Jacob</t>
  </si>
  <si>
    <t>Kunal Shah, Snehal Fulzele</t>
  </si>
  <si>
    <t>Zoomcar</t>
  </si>
  <si>
    <t>Zoomcar holds the distinction of being India’s first personal mobility platform</t>
  </si>
  <si>
    <t>Greg Moran</t>
  </si>
  <si>
    <t>SternAegis Ventures</t>
  </si>
  <si>
    <t>Leap India</t>
  </si>
  <si>
    <t>"Leading Enterprise in Asset Pooling" India's Largest Sustainable Supply Chain Solutions Company.</t>
  </si>
  <si>
    <t>Anurag Malempati</t>
  </si>
  <si>
    <t>CDC Group</t>
  </si>
  <si>
    <t>SuperBottoms</t>
  </si>
  <si>
    <t>SuperBottoms was born out of a personal passion for cloth diapering that would give the convenience of diapers while not harming the environment and baby’s skin.</t>
  </si>
  <si>
    <t>Pallavi Utagi</t>
  </si>
  <si>
    <t>Alteria Capital</t>
  </si>
  <si>
    <t>Cora Health</t>
  </si>
  <si>
    <t>Social commerce marketplace for everyday health and wellness.</t>
  </si>
  <si>
    <t>Snigdha Kumar, Shrijit Venkatesh</t>
  </si>
  <si>
    <t>Indian Angel Network</t>
  </si>
  <si>
    <t>Battery Smart</t>
  </si>
  <si>
    <t>Renewables &amp; Environment</t>
  </si>
  <si>
    <t>Battery Smart is building India’s largest network of battery swapping stations providing Li-ion batteries</t>
  </si>
  <si>
    <t>Pulkit Khurana, Siddharth Sikka</t>
  </si>
  <si>
    <t>Blume Ventures, Orios Ventures</t>
  </si>
  <si>
    <t>South Asia’s largest Content-to-Commerce scale-up investing 100 million in fast-growing beauty &amp; personal care brands.</t>
  </si>
  <si>
    <t>Darpan Sanghvi, Priyanka Gill, Naiyya saggi</t>
  </si>
  <si>
    <t>Warburg Pincus , Prosus Ventures</t>
  </si>
  <si>
    <t>Mosaic Wellness</t>
  </si>
  <si>
    <t>A platform of digital first health clinics for men and women</t>
  </si>
  <si>
    <t>Dhyanesh Shah</t>
  </si>
  <si>
    <t>Sequoia</t>
  </si>
  <si>
    <t>CloudFiles</t>
  </si>
  <si>
    <t>SaaS startup</t>
  </si>
  <si>
    <t>Supercharge files with enterprise-grade security, page-by-page analytics and powerful content automations.</t>
  </si>
  <si>
    <t>Vishesh Singhal, Ankit Gupta, Siddharth Garg</t>
  </si>
  <si>
    <t>Titan Capital</t>
  </si>
  <si>
    <t>The Viral Fever</t>
  </si>
  <si>
    <t>Entertainment</t>
  </si>
  <si>
    <t>India's leading digital entertainment network.</t>
  </si>
  <si>
    <t>Arunabh Kumar</t>
  </si>
  <si>
    <t>BlackSoil</t>
  </si>
  <si>
    <t>Xpand</t>
  </si>
  <si>
    <t>LMCE handholds brands and enables their reach across the UNSERVED &amp; UNDER-SERVED pockets of the country in a SUSTAINABLE manner to drive MEASURABLE growth.</t>
  </si>
  <si>
    <t>Sanjay Kaul</t>
  </si>
  <si>
    <t>Akash Prakash, Madhu Jayakumar, Dipinder Sandhu, Shagun Khandelwal</t>
  </si>
  <si>
    <t>Troo Good</t>
  </si>
  <si>
    <t>An FMCG company selling nutritious products at an affordable price points.</t>
  </si>
  <si>
    <t>Raju Bhupati</t>
  </si>
  <si>
    <t>OAKS Asset Management</t>
  </si>
  <si>
    <t>Prodo</t>
  </si>
  <si>
    <t>Business Supplies &amp; Equipment</t>
  </si>
  <si>
    <t>Prodo is an e-commerce platform that provides manufacturing of made-to-order, readymade and white labeled consumables for medium and large enterprises.</t>
  </si>
  <si>
    <t>Sameen Husain, Abhiroop Srivastava</t>
  </si>
  <si>
    <t>Titan Capital, LetsVenture</t>
  </si>
  <si>
    <t>Unnati</t>
  </si>
  <si>
    <t>Fintech powered digital agri ecosystem</t>
  </si>
  <si>
    <t>Amit Sinha, Ashok Prasad</t>
  </si>
  <si>
    <t>Incofin, NabVentures, Orios</t>
  </si>
  <si>
    <t>Lysto</t>
  </si>
  <si>
    <t>NFT</t>
  </si>
  <si>
    <t>Lysto is building APIs, Tools &amp; Infrastructure to enable the creation &amp; distribution of NFTs across platforms with a few clicks or few lines of code.</t>
  </si>
  <si>
    <t>Sadiq Ahamed</t>
  </si>
  <si>
    <t>BEENEXT</t>
  </si>
  <si>
    <t>Wakefit</t>
  </si>
  <si>
    <t>Furniture</t>
  </si>
  <si>
    <t>A home solutions and sleep company, currently collaborating with the world's biggest sleep influencer.</t>
  </si>
  <si>
    <t>Ankit Garg, Chaitanya Ramalingegowda</t>
  </si>
  <si>
    <t>SIG</t>
  </si>
  <si>
    <t>Buyofuel</t>
  </si>
  <si>
    <t>Coimbatore</t>
  </si>
  <si>
    <t>Oil &amp; Energy</t>
  </si>
  <si>
    <t>Green Fuels Marketplace</t>
  </si>
  <si>
    <t>Kishan Karunakaran, Venkateswaran Selvan, Sumanth Kumar</t>
  </si>
  <si>
    <t>ElectricPe</t>
  </si>
  <si>
    <t>EV</t>
  </si>
  <si>
    <t>India's largest Electric Vehicle Charging Platform</t>
  </si>
  <si>
    <t>Avinash Sharma, Raghav Rohila</t>
  </si>
  <si>
    <t>Blume Ventures, Micelio Fund</t>
  </si>
  <si>
    <t>Vayana Network</t>
  </si>
  <si>
    <t>Vayana Network is an electronic network that connects Corporates and their Supply Chain to Financial Institutions for easy, quick and low-cost access to Trade Financing of their Payables and Receivables.</t>
  </si>
  <si>
    <t>Ramaswamy Iyer</t>
  </si>
  <si>
    <t>CDC Group, Jungle Ventures, March Capital, Marshall Wace</t>
  </si>
  <si>
    <t>Valuationary</t>
  </si>
  <si>
    <t>Surat</t>
  </si>
  <si>
    <t>EdTech platform upskilling candidates to bag deserving finance job roles.</t>
  </si>
  <si>
    <t>Pratik Bajaj, Kunal Shah, Mahip Gupta</t>
  </si>
  <si>
    <t>Ashish Jain, Ajay Surana</t>
  </si>
  <si>
    <t>Knocksense</t>
  </si>
  <si>
    <t>Lucknow</t>
  </si>
  <si>
    <t>Knocksense is a local news and recommendations platform.</t>
  </si>
  <si>
    <t>Varul Mayank, Vibhore Mayank</t>
  </si>
  <si>
    <t>We Founder Circle, Appyhigh, Mumbai Angels</t>
  </si>
  <si>
    <t>Petpooja</t>
  </si>
  <si>
    <t>Petpooja is the largest next-generation PoS platform for the F&amp;B sector with more than 25,000+ clients across India and UAE.</t>
  </si>
  <si>
    <t>Apurv Patel, Parthiv Patel</t>
  </si>
  <si>
    <t>Aroa Ventures, GVFL, Udaan</t>
  </si>
  <si>
    <t>Wingreens Farms</t>
  </si>
  <si>
    <t>Wingreens Farms is a fully integrated (farm to retail) Food Company in the business of making and selling a range of fresh, healthy, tasty and innovative food products.</t>
  </si>
  <si>
    <t>Anju C Srivastava, Arjun Srivastava</t>
  </si>
  <si>
    <t>Investcorp, Omidyar Network</t>
  </si>
  <si>
    <t>Doola</t>
  </si>
  <si>
    <t>New York</t>
  </si>
  <si>
    <t>Company-as-a-Service</t>
  </si>
  <si>
    <t>The ultimate One-Stop-Shop™️ to help US and Non-US Founders to turn an idea into their dream US Business</t>
  </si>
  <si>
    <t>Arjun Mahadevan, JP Pincheira</t>
  </si>
  <si>
    <t>Nexus Venture Partners</t>
  </si>
  <si>
    <t>EyeMyEye</t>
  </si>
  <si>
    <t>Eyewear</t>
  </si>
  <si>
    <t>Shop the latest Eyeglasses, Sunglasses, Power Sunglasses, Contact Lens and more.</t>
  </si>
  <si>
    <t>Ganesh Iyer</t>
  </si>
  <si>
    <t>Bombay Hemp Company</t>
  </si>
  <si>
    <t>Textiles</t>
  </si>
  <si>
    <t>BOHECO was founded to research on and promote industrial hemp, the super crop of our era in India. BOHECO was formally registered under The Companies Act</t>
  </si>
  <si>
    <t>Avnish Pandya, Delzaad Deolaliwala</t>
  </si>
  <si>
    <t>Riteesh Mohan Bakshi, Raghav Mohan Bakshi, Achin Kochar</t>
  </si>
  <si>
    <t>DGV</t>
  </si>
  <si>
    <t>NeoBanking for Bharat</t>
  </si>
  <si>
    <t>Ragavan Venkatesan</t>
  </si>
  <si>
    <t>Info Edge Ventures, Omnivore</t>
  </si>
  <si>
    <t>GuardianLink</t>
  </si>
  <si>
    <t>Chennai</t>
  </si>
  <si>
    <t>Building tech infrastructure to help NFT commerce go mainstream</t>
  </si>
  <si>
    <t>Ramkumar Subramaniam, Kamesh Elangovan</t>
  </si>
  <si>
    <t>Kalaari Capital</t>
  </si>
  <si>
    <t>Clinikk</t>
  </si>
  <si>
    <t>Transforming health insurance by building India's first managed care model</t>
  </si>
  <si>
    <t>Dr.Suraj Baliga, Bhavjot Kaur</t>
  </si>
  <si>
    <t>Toplyne</t>
  </si>
  <si>
    <t>Toplyne helps sales teams at product-led companies convert their freemium users!</t>
  </si>
  <si>
    <t>Rishen Kapoor and Ruchin Kulkarni, Rohit Khanna</t>
  </si>
  <si>
    <t>Sequoia Capital , Together Fund</t>
  </si>
  <si>
    <t>Mensa</t>
  </si>
  <si>
    <t>D2C</t>
  </si>
  <si>
    <t>Mensa scales brands leveraging its expertise in ecommerce, technology, marketing, category management &amp; demand planning.</t>
  </si>
  <si>
    <t>Ananth Narayanan</t>
  </si>
  <si>
    <t>Alpha Wave Ventures, Falcon Edge Capital</t>
  </si>
  <si>
    <t>GENLEAP</t>
  </si>
  <si>
    <t>Haryana</t>
  </si>
  <si>
    <t>Professional Training &amp; Coaching</t>
  </si>
  <si>
    <t>GenLeap is India’s first self-discovery and career lifecycle management platform.</t>
  </si>
  <si>
    <t>Sachin Sandhir, Nimish Gupta, Nitin Thakur, Shweta Kataria</t>
  </si>
  <si>
    <t>Vivek Vaidya, Kevin Donlon, Ayush Singh</t>
  </si>
  <si>
    <t>Planys</t>
  </si>
  <si>
    <t>Maritime</t>
  </si>
  <si>
    <t>Planys is an Indian deep tech start-up creating a paradigm shift in the underwater inspection industry.</t>
  </si>
  <si>
    <t>Tanuj Jhunjhunwala, Vineet Upadhyay, Rakesh Sirikonda</t>
  </si>
  <si>
    <t>Kieretsu Forum, Lets Venture, Shell</t>
  </si>
  <si>
    <t>Wonderchef</t>
  </si>
  <si>
    <t>Wonderchef Cookware and Appliances is a perfect blend of health, taste, and convenience that inspires us to 'cook with pride'.</t>
  </si>
  <si>
    <t>Ravi Saxena</t>
  </si>
  <si>
    <t>Sixth Sense Ventures, Godrej Family office, Malpani Group</t>
  </si>
  <si>
    <t>GoKwik</t>
  </si>
  <si>
    <t>GoKwik is a platform for solving shopping experience problems on e-commerce websites on the internet.</t>
  </si>
  <si>
    <t>Chirag, Vivek Bajpai, Ankush Talwar</t>
  </si>
  <si>
    <t>Velocity</t>
  </si>
  <si>
    <t>Velocity provides revenue based financing, up to Rs 3 crores, for marketing and inventory spends of online businesses.</t>
  </si>
  <si>
    <t>Saurav Swaroop, Abhiroop Medhekar, Atul Khichariya</t>
  </si>
  <si>
    <t>Valar Ventures</t>
  </si>
  <si>
    <t>SalaryBox</t>
  </si>
  <si>
    <t>SalaryBox is solution that makes employee management effortless.</t>
  </si>
  <si>
    <t>Nikhil Goel, Peeyush Goyal</t>
  </si>
  <si>
    <t>Y-Combinator, AME Cloud Ventures, Gokul Rajaram</t>
  </si>
  <si>
    <t>Boingg</t>
  </si>
  <si>
    <t>D2C furniture brand</t>
  </si>
  <si>
    <t>Neha Indoria, Dhruvan Barar</t>
  </si>
  <si>
    <t>Better Capital</t>
  </si>
  <si>
    <t>Santra</t>
  </si>
  <si>
    <t>Better is a top-tier India-focused pre-seed venture firm with a portfolio of 100+ companies including stellar successes like Rupeek, Open, Khatabook, Bijak</t>
  </si>
  <si>
    <t>Vaibhav Domkundwar</t>
  </si>
  <si>
    <t>Tickertape</t>
  </si>
  <si>
    <t>Tickertape provides data, information &amp; content for Indian stocks, ETFs &amp; indices</t>
  </si>
  <si>
    <t>Ujjwal Ankur</t>
  </si>
  <si>
    <t>Smallcase</t>
  </si>
  <si>
    <t>Zenpay Solutions</t>
  </si>
  <si>
    <t>India’s fastest growing fintech company, which has revolutionized the ultimate banking experience especially by reaching out to thousands of blue-collared employees by promoting digital banking solutions across India.</t>
  </si>
  <si>
    <t>Ankit Bhargava</t>
  </si>
  <si>
    <t>The StarupLab, AngelBay</t>
  </si>
  <si>
    <t>Disprz</t>
  </si>
  <si>
    <t>An AI-powered right skilling suite that helps enterprises unlock business potential.</t>
  </si>
  <si>
    <t>Subramanian Viswanathan, Kuljit Chadha</t>
  </si>
  <si>
    <t>Dallas Venture Capital, Mars Growth Capital</t>
  </si>
  <si>
    <t>Arbo Works</t>
  </si>
  <si>
    <t>Mountain View, CA</t>
  </si>
  <si>
    <t>Finance technology</t>
  </si>
  <si>
    <t>Caesar Sengupta</t>
  </si>
  <si>
    <t>Sequoia Capital</t>
  </si>
  <si>
    <t>Inzpira</t>
  </si>
  <si>
    <t>Trivandrum</t>
  </si>
  <si>
    <t>Inzpira is India's only Live online 1:1 platform for Language Learning &amp; Test Preparation that lets users instantly connect with expert trainers and learn anytime, from anywhere.</t>
  </si>
  <si>
    <t>Rohith Namboothiri, Sruthy Ramesh</t>
  </si>
  <si>
    <t>Raj Nair, Gopinath Latpate</t>
  </si>
  <si>
    <t>Defy</t>
  </si>
  <si>
    <t>Building India's first social crypto exchange</t>
  </si>
  <si>
    <t>Bhagaban Behera, Sriharsha Setty, Nakul Kelkar</t>
  </si>
  <si>
    <t>Y Combinator, Goat VC, JAM Fund, Goodwater Capital</t>
  </si>
  <si>
    <t>Mindhouse</t>
  </si>
  <si>
    <t>Mindhouse is a Yoga &amp; Nutrition driven personalized healthcare platform.</t>
  </si>
  <si>
    <t>Pooja Khanna, Pankaj Chaddah</t>
  </si>
  <si>
    <t>Binny Bansal, General Catalyst</t>
  </si>
  <si>
    <t>Homversity</t>
  </si>
  <si>
    <t>Housing Marketplace</t>
  </si>
  <si>
    <t>Homversity is the digital ecosystem that aims to support the 93 BN USD student housing &amp; Co-living industry in India.</t>
  </si>
  <si>
    <t>Saurav Kumar Sinha</t>
  </si>
  <si>
    <t>1,55,000</t>
  </si>
  <si>
    <t>Toppersnotes</t>
  </si>
  <si>
    <t>Toppersnotes is an edtech company, primarily operating in the test preparation industry.</t>
  </si>
  <si>
    <t>Ayush Agarwal, Devendra Dhaka, Arpit Bansal</t>
  </si>
  <si>
    <t>NoBroker.com</t>
  </si>
  <si>
    <t>NoBroker is a disruptive force in the Real Estate Industry.</t>
  </si>
  <si>
    <t>Akhil Gupta, Amit, Saurabh</t>
  </si>
  <si>
    <t>General Atlantic, Tiger Global, Moore Strategic Ventures</t>
  </si>
  <si>
    <t>Haber</t>
  </si>
  <si>
    <t>Real-time, automated insights to increase plant efficiency</t>
  </si>
  <si>
    <t>Vipin Raghavan, Priya Venkat, Arjunan PN</t>
  </si>
  <si>
    <t>Ascent Capital</t>
  </si>
  <si>
    <t>True Balance</t>
  </si>
  <si>
    <t>Balancehero India Private Limited (BHI), the wholly owned subsidiary of Balancehero Co. Ltd., Korea which runs and operates mobile App “True Balance”.</t>
  </si>
  <si>
    <t>Cheolwon Lee</t>
  </si>
  <si>
    <t>Northern Arc, Arthmate, Shine Star, E clear, Hinduja</t>
  </si>
  <si>
    <t>Recordent</t>
  </si>
  <si>
    <t>Helping MSMEs collect customer dues faster &amp; reduce risk by checking credit &amp; payment history before offering credit</t>
  </si>
  <si>
    <t>Winny Patro</t>
  </si>
  <si>
    <t>Family Office of Kantamaneni, IIM Calcutta Innovation Park</t>
  </si>
  <si>
    <t>Koparo</t>
  </si>
  <si>
    <t>Koparo is a direct-to-consumer brand that is addressing the needs of modern Indian families and their homes.</t>
  </si>
  <si>
    <t>Simran Khara</t>
  </si>
  <si>
    <t>Saama Capital , Titan Capital , DSG Consumer Partners</t>
  </si>
  <si>
    <t>Indifi</t>
  </si>
  <si>
    <t>Indifi believes in helping small businesses grow by offering loans to those that have potential and intent.</t>
  </si>
  <si>
    <t>Alok Mittal</t>
  </si>
  <si>
    <t>Omidyar Network, Flourish Ventures, Elevar Equity, Accel</t>
  </si>
  <si>
    <t>Settl</t>
  </si>
  <si>
    <t>Settl. is a technology-driven accommodation platform focused on providing a convenient and high-quality living experience for young millennials.</t>
  </si>
  <si>
    <t>Abhishek Tripathi, Bharath Bhaskar, Ashok Reddy</t>
  </si>
  <si>
    <t>ah! Ventures, We Founder Circle</t>
  </si>
  <si>
    <t>Park+</t>
  </si>
  <si>
    <t>Tech startup</t>
  </si>
  <si>
    <t>Building an eco-system for car owners which will be a one-stop solution for all their needs.</t>
  </si>
  <si>
    <t>Amit Lakhotia</t>
  </si>
  <si>
    <t>Sequoia Capital, Matrix Partners</t>
  </si>
  <si>
    <t>Simple Energy</t>
  </si>
  <si>
    <t>A Research and development driven company on a mission to build the future of mobility that is electric and connected.</t>
  </si>
  <si>
    <t>Suhas Rajkumar</t>
  </si>
  <si>
    <t>Pre-series</t>
  </si>
  <si>
    <t>Dream Sports</t>
  </si>
  <si>
    <t>Sports</t>
  </si>
  <si>
    <t>Dream Sports is India’s leading sports technology company with brands such as Dream11, world’s largest fantasy sports platform</t>
  </si>
  <si>
    <t>Harsh Jain</t>
  </si>
  <si>
    <t>Falcon Edge, DST Global, D1 Capital, Redbird Capital, Tiger Global</t>
  </si>
  <si>
    <t>Spinny</t>
  </si>
  <si>
    <t>Spinny is a new age used car end-to-end platform in India.</t>
  </si>
  <si>
    <t>Niraj Singh, Mohit Gupta, Ramanshu Mahaur</t>
  </si>
  <si>
    <t>Abu Dhabi Growth Fund, Tiger Global</t>
  </si>
  <si>
    <t>Rentomojo</t>
  </si>
  <si>
    <t>Furniture Rental</t>
  </si>
  <si>
    <t>Furniture, appliances, electronics, and fitness products on monthly rental subscriptions.</t>
  </si>
  <si>
    <t>Geetansh Bamania</t>
  </si>
  <si>
    <t>Accel, Bain Capital</t>
  </si>
  <si>
    <t>Slice</t>
  </si>
  <si>
    <t>Slice is India's best credit card challenger to pay bills, manage expenses, and unlock rewards</t>
  </si>
  <si>
    <t>Rajan Bajaj, Siva Kumar Tangudu</t>
  </si>
  <si>
    <t>Tiger Global, Insight Partners</t>
  </si>
  <si>
    <t>21K School</t>
  </si>
  <si>
    <t>21K School is India's First Online School that provides a complete online school experience and personalized learning – anytime, anywhere.</t>
  </si>
  <si>
    <t>Santosh Kumar, Yeshwanth Raj Parasmal, Dinesh Kumar, Joshi Kumar</t>
  </si>
  <si>
    <t>Ronnie Screwvala</t>
  </si>
  <si>
    <t>Adda247</t>
  </si>
  <si>
    <t>The multilingual edtech platform provides 360 degree learning solutions catering to all major educational needs of Tier II, tier III including online courses for competitive exams</t>
  </si>
  <si>
    <t>Anil Nagar, Saurabh Bansal</t>
  </si>
  <si>
    <t>WestBridge Capital</t>
  </si>
  <si>
    <t>Loop Health</t>
  </si>
  <si>
    <t>India's first health insurance with unlimited primary care for employees.</t>
  </si>
  <si>
    <t>Amrit Singh, Mayank Kale</t>
  </si>
  <si>
    <t>Elevation, General Catalyst</t>
  </si>
  <si>
    <t>Rupifi</t>
  </si>
  <si>
    <t>Embedded Lending for Small Businesses</t>
  </si>
  <si>
    <t>Jawaid Iqbal, Dhruv Bhushan</t>
  </si>
  <si>
    <t>Debt</t>
  </si>
  <si>
    <t>RENEE Cosmetics</t>
  </si>
  <si>
    <t>RENÉE Cosmetics is an Indian makeup brand empowering bold &amp; beautiful women with innovative, cruelty-free products.</t>
  </si>
  <si>
    <t>Priyank Shah, Ashutosh Valani, Aashka Goradia Goble</t>
  </si>
  <si>
    <t>Equanimity Ventures, 9Unicorns</t>
  </si>
  <si>
    <t>Svish</t>
  </si>
  <si>
    <t>D2C personal hygiene startup</t>
  </si>
  <si>
    <t>Ishan, Jaideep Mahajan</t>
  </si>
  <si>
    <t>Nueva</t>
  </si>
  <si>
    <t>Progcap</t>
  </si>
  <si>
    <t>Progcap (Desiderata Impact Ventures Private Limited) is a mission-driven, inclusive financing technology firm</t>
  </si>
  <si>
    <t>Pallavi Shrivastava, Himanshu Chandra</t>
  </si>
  <si>
    <t>Smartstaff</t>
  </si>
  <si>
    <t>Recruitment</t>
  </si>
  <si>
    <t>Smartstaff (previously Qikwork) is a full stack blue-collar workforce management platform.</t>
  </si>
  <si>
    <t>Arpit Dave, Viral Chhajer, Gnanesh Chilukuri, Aravind Reddy</t>
  </si>
  <si>
    <t>Blume Ventures, Nexus Venture Partners</t>
  </si>
  <si>
    <t>D’Moksha Homes</t>
  </si>
  <si>
    <t>Artisans handcraft exquisite and environment-friendly home linens using only the most sustainable fabrics like linen, hemp, and lyocell.</t>
  </si>
  <si>
    <t>Nimisha, Manav Dhanda</t>
  </si>
  <si>
    <t>Apoorva Sharma, The Chennai Angels, Karthik Bhat</t>
  </si>
  <si>
    <t>ANS Commerce</t>
  </si>
  <si>
    <t>ANS Commerce is India’s #1 full-stack e-commerce enabler helping brands sell online.</t>
  </si>
  <si>
    <t>Amit Monga, Nakul Singh, Vibhor Sahare, Sushant Puri</t>
  </si>
  <si>
    <t>Gokul Rajaram, Venture Catalysts</t>
  </si>
  <si>
    <t>Pre-Series A</t>
  </si>
  <si>
    <t>Mobileware Technologies</t>
  </si>
  <si>
    <t>A mobile applications development platform for technologies including Symbian, Blackberry, and early versions of iOS and Android.</t>
  </si>
  <si>
    <t>Amitabh Kanekar, Satyajit Kanekar</t>
  </si>
  <si>
    <t>Kvanto Payment Services</t>
  </si>
  <si>
    <t>GramCover</t>
  </si>
  <si>
    <t>GramCover is a tech-enabled insurance marketplace for rural India.</t>
  </si>
  <si>
    <t>Dhyanesh Bhatt</t>
  </si>
  <si>
    <t>Siana Capital, Inflexor Ventures, Stride Ventures</t>
  </si>
  <si>
    <t>BYJU'S</t>
  </si>
  <si>
    <t>EdTech</t>
  </si>
  <si>
    <t>BYJU’S is India's largest ed-tech company and the creator of India’s most loved school learning app.</t>
  </si>
  <si>
    <t>Byju Raveendran, Divya Gokulnath</t>
  </si>
  <si>
    <t>Oxshott Capital Partners, XN Exponent, Edelweiss</t>
  </si>
  <si>
    <t>Hyperface</t>
  </si>
  <si>
    <t>Empowering Brands and Fintechs to offer banking products contextually to their customers.</t>
  </si>
  <si>
    <t>Ramanathan RV, Aishwarya Jaishankar</t>
  </si>
  <si>
    <t>Kunal Shah, Better Capital</t>
  </si>
  <si>
    <t>Licious</t>
  </si>
  <si>
    <t>Licious is a consumer food company, focussed at delighting the world with an unmatched range of meat &amp; meat products.</t>
  </si>
  <si>
    <t>Vivek Gupta, Abhay</t>
  </si>
  <si>
    <t>Chalo</t>
  </si>
  <si>
    <t>India’s #1 bus transport technology company.</t>
  </si>
  <si>
    <t>Vinayak Bhavnani, Mohit Dubey</t>
  </si>
  <si>
    <t>Lightrock India, Filter Capital</t>
  </si>
  <si>
    <t>Kaar Technologies</t>
  </si>
  <si>
    <t>Kaar Technologies is an SAP global consultancy firm that designs, delivers and deploys cutting-edge SAP solutions for businesses around the world.</t>
  </si>
  <si>
    <t>Maran Nagarajan</t>
  </si>
  <si>
    <t>Kissan Pro</t>
  </si>
  <si>
    <t>Jharkhand</t>
  </si>
  <si>
    <t>Farming</t>
  </si>
  <si>
    <t>Full stack solution on agri advisory, input purchase and market linkage</t>
  </si>
  <si>
    <t>Ravi Dasoundhi</t>
  </si>
  <si>
    <t>EKKI</t>
  </si>
  <si>
    <t>Sunstone Eduversity</t>
  </si>
  <si>
    <t>Sunstone Eduversity is a one-of-its-kind business school operating in an asset-light model since 2011.</t>
  </si>
  <si>
    <t>Ashish Munjal, Piyush Nangru</t>
  </si>
  <si>
    <t>Ozonetel</t>
  </si>
  <si>
    <t>Telecommunications</t>
  </si>
  <si>
    <t>Ozonetel is leading Cloud Telephony solution provider.</t>
  </si>
  <si>
    <t>CSN Murthy, Atul Sharma</t>
  </si>
  <si>
    <t>Stakeboat Capital</t>
  </si>
  <si>
    <t>CoinSwitch Kuber</t>
  </si>
  <si>
    <t>Crypto</t>
  </si>
  <si>
    <t>CoinSwitch Kuber is the largest crypto trading platform in India with a user base of 10M+, in just 15 months and growing every second.</t>
  </si>
  <si>
    <t>Ashish Singhal, Govind Soni, Vimal Sagar Tiwari</t>
  </si>
  <si>
    <t>Coinbase Ventures, Andreessen Horowitz</t>
  </si>
  <si>
    <t>Pazcare</t>
  </si>
  <si>
    <t>Paz Care is India's leading Employee Benefits &amp; Health insurance platform</t>
  </si>
  <si>
    <t>Sanchit Malik, Manish Mishra</t>
  </si>
  <si>
    <t>BEENEXT, 3one4 Capital</t>
  </si>
  <si>
    <t>kWh Bikes</t>
  </si>
  <si>
    <t>Building India’s strongest and smartest electric 2 wheelers</t>
  </si>
  <si>
    <t>Siddharth Janghu, Kartik Gupta, Anupriya</t>
  </si>
  <si>
    <t>Let’s Venture, Better Capital</t>
  </si>
  <si>
    <t>IBSFINtech</t>
  </si>
  <si>
    <t>Driving Digitization &amp; Automation of Cash &amp; Liquidity, Risk, Treasury &amp; Trade Finance functions of the Corporate.</t>
  </si>
  <si>
    <t>C M Grover, TM Manjunath</t>
  </si>
  <si>
    <t>LeadSquared</t>
  </si>
  <si>
    <t>LeadSquared is a marketing automation and sales execution platform that helps businesses increase their closures, manage their pipelines</t>
  </si>
  <si>
    <t>Nilesh Patel</t>
  </si>
  <si>
    <t>International Finance Corporation</t>
  </si>
  <si>
    <t>Phool.co</t>
  </si>
  <si>
    <t>Kanpur</t>
  </si>
  <si>
    <t>Flowercycling technologies to upcycle cellulose waste and specialises in manufacturing charcoal-free incense and other wellness products</t>
  </si>
  <si>
    <t>Ankit Agarwal</t>
  </si>
  <si>
    <t>Alia Bhatt, IAN Fund, Social Alpha, Draper Richards Kaplan Foundation</t>
  </si>
  <si>
    <t>Twin Health</t>
  </si>
  <si>
    <t>Twin Health invented the Whole Body Digital Twin™ to help reverse and prevent chronic metabolic diseases.</t>
  </si>
  <si>
    <t>Jahangir Mohammed</t>
  </si>
  <si>
    <t>Sequoia Capital India, ICONIQ Capital, Perceptive Advisors</t>
  </si>
  <si>
    <t>Trica</t>
  </si>
  <si>
    <t>Equity Management</t>
  </si>
  <si>
    <t>Powering private markets - A technology platform for startups and investors.</t>
  </si>
  <si>
    <t>Nimesh Kampani</t>
  </si>
  <si>
    <t>LetsVenture</t>
  </si>
  <si>
    <t>mHealth</t>
  </si>
  <si>
    <t>mHealth is AI based corporate wellness platform to spread happiness &amp; well-being</t>
  </si>
  <si>
    <t>Rajesh Munjal, Balwinder Singh, Monika Garg</t>
  </si>
  <si>
    <t>India Accelerator</t>
  </si>
  <si>
    <t>Rebel Foods</t>
  </si>
  <si>
    <t>Cloud kitchen</t>
  </si>
  <si>
    <t>World’s largest internet restaurant company. Building Unique, Memorable, Delightful &amp; Sure delivery-only restaurants.</t>
  </si>
  <si>
    <t>Jaydeep Barman, Kallol Banerjee.</t>
  </si>
  <si>
    <t>Qatar Investment Authority</t>
  </si>
  <si>
    <t>ProfitWheel</t>
  </si>
  <si>
    <t>Marketing &amp; Advertising</t>
  </si>
  <si>
    <t>ProfitWheel's belief is that only a fraction of customers drive the most profitability for a brand - and we want to help increase their high value customer base.</t>
  </si>
  <si>
    <t>Vivek Bhargava, Gautam Mehra, Aman Khanna</t>
  </si>
  <si>
    <t>Netcore Cloud, Vallabh Bhansali, Jimmy Mahtani</t>
  </si>
  <si>
    <t>Log 9 Materials</t>
  </si>
  <si>
    <t>Nanotechnology</t>
  </si>
  <si>
    <t>Log9 Materials is on a mission to make global energy 100% clean.</t>
  </si>
  <si>
    <t>Akshay Singhal</t>
  </si>
  <si>
    <t>Petronas Ventures</t>
  </si>
  <si>
    <t>Chingari</t>
  </si>
  <si>
    <t>Chingari - Bharat Ka Super Entertainment App. A unique and fun short video app, can create interesting videos and share them with the world.</t>
  </si>
  <si>
    <t>Sumit Ghosh</t>
  </si>
  <si>
    <t>Solana</t>
  </si>
  <si>
    <t>Ishitva</t>
  </si>
  <si>
    <t>Sort to create value’ using #AI, #Robotics and #AirSorter to achieve a #circulareconomy with environmental benefits.</t>
  </si>
  <si>
    <t>Jitesh Dadlani</t>
  </si>
  <si>
    <t>Ola Electric</t>
  </si>
  <si>
    <t>Sustainability for the future.</t>
  </si>
  <si>
    <t>Falcon Edge, Softbank</t>
  </si>
  <si>
    <t>leap.club</t>
  </si>
  <si>
    <t>Community</t>
  </si>
  <si>
    <t>A community-led professional network for women</t>
  </si>
  <si>
    <t>Ragini Das, Anand Sinha</t>
  </si>
  <si>
    <t>Enzia Ventures, Kunal Shah</t>
  </si>
  <si>
    <t>F5</t>
  </si>
  <si>
    <t>One-Stop Solution for Daily Workplace Needs</t>
  </si>
  <si>
    <t>Raghav Arora, Lalit Aggarwal</t>
  </si>
  <si>
    <t>Auxano Capital</t>
  </si>
  <si>
    <t>ForeignAdmits</t>
  </si>
  <si>
    <t>Higher Education</t>
  </si>
  <si>
    <t>“foreignadmits” aims at addressing one of the biggest problems of personalized mentoring for students aiming to pursue higher education and eventually become an expert in their desired discipline of study.</t>
  </si>
  <si>
    <t>Nikhil Jain, Ashwini Jain</t>
  </si>
  <si>
    <t>Unicorn India Ventures</t>
  </si>
  <si>
    <t>SALT</t>
  </si>
  <si>
    <t>Salt is a neo-banking experience created to cater to international businesses.</t>
  </si>
  <si>
    <t>Ankit Parasher, Udita Pal</t>
  </si>
  <si>
    <t>Prashant Pansare, Supermorpheus</t>
  </si>
  <si>
    <t>EarnWealth</t>
  </si>
  <si>
    <t>EarnWealth is India's First Social Commerce FinTech which enables Financial Consultants, Mutual Fund Distributors, Insurance Agents, Real Estate Consultants, Housewives, Retired People and Students to earn quick money by selling Loans, Credit Cards</t>
  </si>
  <si>
    <t>Rajesh P Nair</t>
  </si>
  <si>
    <t>Visit Health</t>
  </si>
  <si>
    <t>Visit is a 360° integrated, highly engaging Health Benefits Platform- covering end to end health &amp; wellness management.</t>
  </si>
  <si>
    <t>Shashvat Tripathi, Anurag Prasad, Vaibhav Singh, Chetan Anand</t>
  </si>
  <si>
    <t>Docprime Technologies</t>
  </si>
  <si>
    <t>Crater.Club</t>
  </si>
  <si>
    <t>Media</t>
  </si>
  <si>
    <t>Crater is where you join 5000+ mentors, creators &amp; experts while they stream their knowledge and skills live.</t>
  </si>
  <si>
    <t>Vignesh Prasad, Vivan Puri</t>
  </si>
  <si>
    <t>LC Nueva AIF</t>
  </si>
  <si>
    <t>NFTically</t>
  </si>
  <si>
    <t>NFTically is a global B2B SaaS that enables celebrities, influencers, gamers, clubs &amp; enterprises to launch their own white-label NFT store or NFT Marketplace without any technical knowledge.</t>
  </si>
  <si>
    <t>Toshendra Sharma</t>
  </si>
  <si>
    <t>Nitish Mittersain, Gaurav Munjal</t>
  </si>
  <si>
    <t>ReshaMandi</t>
  </si>
  <si>
    <t>B2B</t>
  </si>
  <si>
    <t>ReshaMandi provides a full-stack digital ecosystem in the form of a super app, from FARM to RETAIL.</t>
  </si>
  <si>
    <t>Utkarsh Apoorva</t>
  </si>
  <si>
    <t>9Unicorns, Venture Catalysts, Sandeep Singhal</t>
  </si>
  <si>
    <t>Zetwerk</t>
  </si>
  <si>
    <t>Mechanical Or Industrial Engineering</t>
  </si>
  <si>
    <t>ZETWERK is a universal manufacturing network powered by new-age technology.</t>
  </si>
  <si>
    <t>Amrit Acharya</t>
  </si>
  <si>
    <t>TradeCred</t>
  </si>
  <si>
    <t>Hubilo</t>
  </si>
  <si>
    <t>Hubilo is the leading hybrid event platform built for engagement and event excellence.</t>
  </si>
  <si>
    <t>Mayank Agarwal, Vaibhav Jain</t>
  </si>
  <si>
    <t>M2P Fintech</t>
  </si>
  <si>
    <t>M2P fintech was born out of the need to build highly scalable, secure yet nimble technology stack at the intersection of Mobility, Commerce and payments.</t>
  </si>
  <si>
    <t>Madhusudanan R</t>
  </si>
  <si>
    <t>Open Financial Technologies</t>
  </si>
  <si>
    <t>Open is Asia’s first neobanking platform for SMEs and startups.</t>
  </si>
  <si>
    <t>Anish Achuthan</t>
  </si>
  <si>
    <t>Temasek, Google, SBI Investment</t>
  </si>
  <si>
    <t>Niro</t>
  </si>
  <si>
    <t>Embedding personal credit products into leading consumer internet platforms.</t>
  </si>
  <si>
    <t>Aditya Kumar, Sankalp Mathur</t>
  </si>
  <si>
    <t>Elevar Equity</t>
  </si>
  <si>
    <t>Wiingy</t>
  </si>
  <si>
    <t>The ultimate 1:1 live e-learning platform providing personalized hands-on learning for kids</t>
  </si>
  <si>
    <t>Asit Biswal</t>
  </si>
  <si>
    <t>Aroa Ventures</t>
  </si>
  <si>
    <t>CarDekho</t>
  </si>
  <si>
    <t>Redefining the country’s personal mobility ecosystem with technologically enhanced solutions.</t>
  </si>
  <si>
    <t>Amit Jain, Anurag Jain</t>
  </si>
  <si>
    <t>Melorra</t>
  </si>
  <si>
    <t>D2C jewellery</t>
  </si>
  <si>
    <t>A company that styles jewellery for the contemporary wardrobe.</t>
  </si>
  <si>
    <t>Saroja Yeramili</t>
  </si>
  <si>
    <t>9Unicorns, Symphony International Holdings Limited, Value Quest</t>
  </si>
  <si>
    <t>AnKa SumMor</t>
  </si>
  <si>
    <t>Sales and Distribution</t>
  </si>
  <si>
    <t>AnKa SumMor is the service that allows businesses to focus on building their brands, while they provide Supply &amp; Distribution expertise.</t>
  </si>
  <si>
    <t>Rajiv Joshi, Ashok George</t>
  </si>
  <si>
    <t>Toch.ai</t>
  </si>
  <si>
    <t>SaaS</t>
  </si>
  <si>
    <t>Toch is an AI-driven platform that helps broadcasters, OTT platforms, media platforms, and creators to revolutionize videos.</t>
  </si>
  <si>
    <t>Vinayak Shrivastav, Saket Dandotia, Alok Patil</t>
  </si>
  <si>
    <t>Playto Labs</t>
  </si>
  <si>
    <t>Playto Labs provides robotics toys and online classes for kids to help them develop the key 21st century skills. Book a free trial for your child today at www.playtolabs.com</t>
  </si>
  <si>
    <t>Pavan Ponnaganti</t>
  </si>
  <si>
    <t>Fraazo</t>
  </si>
  <si>
    <t>FRAAZO is Mumbai's favourite App for Fresh Vegetables and Fruits coming straight from the Farm to your Doorstep within 18 Hours.</t>
  </si>
  <si>
    <t>Atul Kumar, Aashish Krishnatre</t>
  </si>
  <si>
    <t>Arcana</t>
  </si>
  <si>
    <t>Arcana offers a Privacy Stack SDK to DApp developers on EVM compatible blockchains chains to build Privacy-First products.</t>
  </si>
  <si>
    <t>Mayur Relekar, Aravindh Kumar, Abhishek Chaudhary</t>
  </si>
  <si>
    <t>Republic Crypto, Woodstock, DCG, Sahil Lavingia</t>
  </si>
  <si>
    <t>FloCareer</t>
  </si>
  <si>
    <t>Information Services</t>
  </si>
  <si>
    <t>The Best Skills Validation Platform that provides "Interview As-A-Service"​.</t>
  </si>
  <si>
    <t>Mohit Jain, Mehul Bhatt</t>
  </si>
  <si>
    <t>Data Point Capital</t>
  </si>
  <si>
    <t>Nap Chief</t>
  </si>
  <si>
    <t>India's favourite Kid's wear and Family Sleepwear D2C Brand</t>
  </si>
  <si>
    <t>Raghav Gupta</t>
  </si>
  <si>
    <t>AcknoLedger</t>
  </si>
  <si>
    <t>AcknoLedger is a Global platform that distributes Web 3.0 Digital Assets Seamlessly across all the Metaverses and Gaming</t>
  </si>
  <si>
    <t>Yash Dahenkar</t>
  </si>
  <si>
    <t>Momentum 6, Basics Capital, Krypital Capital, Shima Capital, Magnus Capital</t>
  </si>
  <si>
    <t>ApplicateAI</t>
  </si>
  <si>
    <t>‘ApplicateAI’ is an integrated AI BOT platform for Enterprise with defined and curated work-flows for Sales, Consumer Engagement and Employee support and engagement.</t>
  </si>
  <si>
    <t>Madhusudan Atmakuri, Ranjeet Kumar</t>
  </si>
  <si>
    <t>VLCC Health Care</t>
  </si>
  <si>
    <t>VLCC is today widely recognized for its comprehensive portfolio of beauty and wellness products and services</t>
  </si>
  <si>
    <t>Vandana Luthra</t>
  </si>
  <si>
    <t>Duroflex</t>
  </si>
  <si>
    <t>5 decades of experience, superior quality and best in class innovation help us in bringing you a wide range of mattresses, pillows, protectors and other sleep solutions.</t>
  </si>
  <si>
    <t>P. C. Mathew</t>
  </si>
  <si>
    <t>Norwest Venture Partners</t>
  </si>
  <si>
    <t>Aviom India</t>
  </si>
  <si>
    <t>Bhilwara</t>
  </si>
  <si>
    <t>AVIOM India Housing Finance Pvt. Ltd. is a venture started by experienced professionals with a vision to improve the standard of living of families from the informal sector in rural areas</t>
  </si>
  <si>
    <t>Kajal Ilmi</t>
  </si>
  <si>
    <t>Sabre Partners</t>
  </si>
  <si>
    <t>Onato</t>
  </si>
  <si>
    <t>A startup solving inefficiencies in the agri supply chain</t>
  </si>
  <si>
    <t>Vedant Katiyar, Ashish Jindal</t>
  </si>
  <si>
    <t>Vertex Ventures, Omnivore</t>
  </si>
  <si>
    <t>Mestastop Solutions</t>
  </si>
  <si>
    <t>Biotechnology</t>
  </si>
  <si>
    <t>Mestastop aims to provide a solution for such challenges with their unique proprietary platforms, METAssay, METSCAN, and METVivo.</t>
  </si>
  <si>
    <t>Dr Arnab Roy Chowdhury</t>
  </si>
  <si>
    <t>CIIE.CO</t>
  </si>
  <si>
    <t>SaaS Labs</t>
  </si>
  <si>
    <t>Building high impact communication, workflow and productivity tools for sales and support teams throughout the globe.</t>
  </si>
  <si>
    <t>Gaurav Sharma</t>
  </si>
  <si>
    <t>Base 10 Partners, Eight Roads Ventures</t>
  </si>
  <si>
    <t>Devnagri</t>
  </si>
  <si>
    <t>Translation &amp; Localization</t>
  </si>
  <si>
    <t>Devnagri is an AI powered human translation platform, working in all 22 Indian languages.</t>
  </si>
  <si>
    <t>Nakul Kundra, Himanshu Sharma</t>
  </si>
  <si>
    <t>enture Catalyst, IPV</t>
  </si>
  <si>
    <t>CRED</t>
  </si>
  <si>
    <t>Finance</t>
  </si>
  <si>
    <t>CRED is a credit card payment platform that rewards users with points for paying their bills.</t>
  </si>
  <si>
    <t>Kunal Shah</t>
  </si>
  <si>
    <t>Tiger Global, Falcon Edge</t>
  </si>
  <si>
    <t>ConveGenius</t>
  </si>
  <si>
    <t>An EdTech social enterprise focused on closing the gap in educational achievement for children and youth in India.</t>
  </si>
  <si>
    <t>Jairaj Bhattacharya, Shashank Pandey</t>
  </si>
  <si>
    <t>BAce Capital, Heritas Capital, 3Lines Venture Capital</t>
  </si>
  <si>
    <t>Totality</t>
  </si>
  <si>
    <t>Totality with the goal of combining scalability through technology, innovation through design &amp; retention through content.</t>
  </si>
  <si>
    <t>Anshul Rustaggi</t>
  </si>
  <si>
    <t>Leo Capital, Mayfield Fund</t>
  </si>
  <si>
    <t>CredAble</t>
  </si>
  <si>
    <t>CredAble provides liquidity programs for enterprise supply chains.</t>
  </si>
  <si>
    <t>Nirav Choksi</t>
  </si>
  <si>
    <t>Plutus Wealth, Oaks Asset Management</t>
  </si>
  <si>
    <t>MarketWolf</t>
  </si>
  <si>
    <t>MarketWolf provides everyone an opportunity to begin their trading journey with a unique digital platform that is bold, simple and fun.</t>
  </si>
  <si>
    <t>Vishesh Dhingra, Thomas Joseph</t>
  </si>
  <si>
    <t>Anil Thadani, Ashutosh Sinha, Roy van Leeuwen</t>
  </si>
  <si>
    <t>Wondrlab</t>
  </si>
  <si>
    <t>India's largest platform-first martech startup</t>
  </si>
  <si>
    <t>Saurabh Varma</t>
  </si>
  <si>
    <t>Pi Ventures LLP, Tanas Capital, Prodapt Holdings</t>
  </si>
  <si>
    <t>SUN Mobility</t>
  </si>
  <si>
    <t>Provider of universal energy infrastructure and services to accelerate mass EV usage!</t>
  </si>
  <si>
    <t>Chetan Maini</t>
  </si>
  <si>
    <t>Vitol</t>
  </si>
  <si>
    <t>Tamasha</t>
  </si>
  <si>
    <t>Tamasha, the next-generation interactive entertainment platform.</t>
  </si>
  <si>
    <t>Saurabh Gupta, Siddharth Swarnkar</t>
  </si>
  <si>
    <t>Chiratae Ventures</t>
  </si>
  <si>
    <t>Revfin</t>
  </si>
  <si>
    <t>RevFin is a financial technology (FinTech) company, advanced digital lending platform makes getting a loan convenient and accessible for customers</t>
  </si>
  <si>
    <t>Sameer Aggarwal</t>
  </si>
  <si>
    <t>Ruchirans Jaipuria, Rishi Kajaria</t>
  </si>
  <si>
    <t>Yu Foodlabs</t>
  </si>
  <si>
    <t>Re-imagining Packaged Foods with Natural Ingredients &amp; ZERO Preservatives</t>
  </si>
  <si>
    <t>Bharat Bhalla, Varun Kapur</t>
  </si>
  <si>
    <t>Manish Choksi, Varun Vakil</t>
  </si>
  <si>
    <t>MergerDomo</t>
  </si>
  <si>
    <t>Investment Banking</t>
  </si>
  <si>
    <t>MergerDomo is the one-stop Global OnLine M&amp;A marketplace for Corporate and Business Growth</t>
  </si>
  <si>
    <t>Hormazd Charna</t>
  </si>
  <si>
    <t>Nadir B Godrej</t>
  </si>
  <si>
    <t>FarMart</t>
  </si>
  <si>
    <t>FarMart is an agritech platform that helps businesses easily source high quality produce at reasonable prices.</t>
  </si>
  <si>
    <t>Alekh Sanghera, Mehtab Singh Hans</t>
  </si>
  <si>
    <t>Matrix Partners India</t>
  </si>
  <si>
    <t>Questt</t>
  </si>
  <si>
    <t>Questt is a Free online homework app that lets teachers assign gamified homework to students.</t>
  </si>
  <si>
    <t>Akhil, Mohsin M, Rohit Pande</t>
  </si>
  <si>
    <t>Celesta Capital</t>
  </si>
  <si>
    <t>IDfy</t>
  </si>
  <si>
    <t>IDfy helps people and business build authentic relationships by ensuring that both parties are who they claim to be and can be trusted.</t>
  </si>
  <si>
    <t>Ashok Hariharan</t>
  </si>
  <si>
    <t>TransUnion, Blume Ventures</t>
  </si>
  <si>
    <t>ClearDekho</t>
  </si>
  <si>
    <t>Ghaziabad</t>
  </si>
  <si>
    <t>ClearDekho is India’s Leading Affordable Eyewear Brand.</t>
  </si>
  <si>
    <t>Saurabh Dayal, Shivi Singh</t>
  </si>
  <si>
    <t>BookingJini</t>
  </si>
  <si>
    <t>BookingJini strive to empower Hotels from all aspects ranging from customer outreach to automate their booking process and improve their online presence and revenue to stimulate Top-line and Bottom-line growth.</t>
  </si>
  <si>
    <t>Deepak Dash, Gourab Kumar Nandy, Manoj Pandia, Sibasish Mishra</t>
  </si>
  <si>
    <t>Mumbai Angels Network</t>
  </si>
  <si>
    <t>Sourcewiz</t>
  </si>
  <si>
    <t>Building a platform for exporters to digitize their workflows and help them grow and manage their business.</t>
  </si>
  <si>
    <t>Divyaanshu Makkar, Vikas, Mayur</t>
  </si>
  <si>
    <t>Blume, Alpha Wave Incubation</t>
  </si>
  <si>
    <t>Tvasta</t>
  </si>
  <si>
    <t>Developing new-age manufacturing and automation technologies that can increase human productivity by allowing deep personalization.</t>
  </si>
  <si>
    <t>Vidyashankar C, Parivarthan Reddy, Adithya Jain</t>
  </si>
  <si>
    <t>Habitat for Humanity International</t>
  </si>
  <si>
    <t>Kafqa Academy</t>
  </si>
  <si>
    <t>Kafqa Academy is a global performing arts academy that offers classes in dancing, singing, and speech &amp; drama.</t>
  </si>
  <si>
    <t>Shariq Plasticwala</t>
  </si>
  <si>
    <t>Global Founders Capital, Enzia Ventures, Better Capital</t>
  </si>
  <si>
    <t>Trell</t>
  </si>
  <si>
    <t>Trell is turning over a new leaf with the wave of digitalization sweeping across the nation</t>
  </si>
  <si>
    <t>Pulkit Agrawal, Arun Lodhi, Bimal Kartheek Rebba</t>
  </si>
  <si>
    <t>Amazon</t>
  </si>
  <si>
    <t>Storia</t>
  </si>
  <si>
    <t>Storia Foods and Beverages is committed to creating products that are natural, full of goodness and promote a healthy lifestyle.</t>
  </si>
  <si>
    <t>Vishal Shah</t>
  </si>
  <si>
    <t>Clear</t>
  </si>
  <si>
    <t>India’s leading FinTech SaaS platform</t>
  </si>
  <si>
    <t>Archit Gupta, Srivatsan Chari</t>
  </si>
  <si>
    <t>Kora Capital, Stripe, Alua Capital</t>
  </si>
  <si>
    <t>Groww</t>
  </si>
  <si>
    <t>Groww is on a mission to democratize access to financial services for millions of Indians responsibly.</t>
  </si>
  <si>
    <t>Lalit Keshre, Harsh Jain, Ishan Bansal, Neeraj Singh</t>
  </si>
  <si>
    <t>Iconiq Growth</t>
  </si>
  <si>
    <t>The Indus Valley</t>
  </si>
  <si>
    <t>Consumer GoodsThe Indus Valley is a Direct to Consumer (D2C) healthy kitchenware brand.</t>
  </si>
  <si>
    <t>Jagadeesh Kumar, Madhumitha Udaykumar</t>
  </si>
  <si>
    <t>Rukam Capital, DSG Consumer Partners, The Chennai Angels</t>
  </si>
  <si>
    <t>BharatPe</t>
  </si>
  <si>
    <t>BharatPe launched India’s first UPI interoperable QR code, first ZERO MDR payment acceptance service, and first UPI payment backed merchant cash advance service.</t>
  </si>
  <si>
    <t>Ashneer Grover, Shashvat Nakrani</t>
  </si>
  <si>
    <t>MAS Financial Services</t>
  </si>
  <si>
    <t>Teachmint</t>
  </si>
  <si>
    <t>Teachmint is an education infrastructure provider and India’s largest teaching platform.</t>
  </si>
  <si>
    <t>Divyansh Bordia, Mihir Gupta</t>
  </si>
  <si>
    <t>Rocketship.vc, Vulcan Capital</t>
  </si>
  <si>
    <t>Porter</t>
  </si>
  <si>
    <t>Porter is India's Largest Marketplace for Intra-City Logistics.</t>
  </si>
  <si>
    <t>Pranav Goel, Uttam Digga, Vikas Choudhary</t>
  </si>
  <si>
    <t>Tiger Global, Vitruvian Partners</t>
  </si>
  <si>
    <t>O4S</t>
  </si>
  <si>
    <t>O4S SaaS helps Consumer Brands to Digitize and Automate their Supply Chain thereby increasing Sales and Performance.</t>
  </si>
  <si>
    <t>Divay Kumar, Shreyans Sipani</t>
  </si>
  <si>
    <t>Think Investments, Venture Highway</t>
  </si>
  <si>
    <t>Wobb</t>
  </si>
  <si>
    <t>Marketing</t>
  </si>
  <si>
    <t>The platform for marketers to find and work with influencers</t>
  </si>
  <si>
    <t>Ishan Jindal</t>
  </si>
  <si>
    <t>Alok Kohli, Sanjeev Bhargava</t>
  </si>
  <si>
    <t>BASIC Home Loan</t>
  </si>
  <si>
    <t>BASIC Home Loan is India's first automated platform for secured lending with special focus on the affordable housing segment.</t>
  </si>
  <si>
    <t>Atul Monga, Kalyan Josyula</t>
  </si>
  <si>
    <t>Venture Catalysts, Gruhas Proptech</t>
  </si>
  <si>
    <t>Siply</t>
  </si>
  <si>
    <t>A tech-enabled micro-savings platform, for the underserved masses, that makes it possible to save starting at Re. 1</t>
  </si>
  <si>
    <t>Sousthav Chakrabarty, Anil Bhat</t>
  </si>
  <si>
    <t>LetsVenture, AngelList India, Founder's Room Circle</t>
  </si>
  <si>
    <t>BankSathi</t>
  </si>
  <si>
    <t>BankSathi is a Fintech platform to empower consumers to save money and time on financial products through safe, easy, and trustable shopping experience.</t>
  </si>
  <si>
    <t>Jitendra Dhaka</t>
  </si>
  <si>
    <t>Dinesh Godara, Anuj Ahuja, Aditya</t>
  </si>
  <si>
    <t>Gramophone</t>
  </si>
  <si>
    <t>Indore</t>
  </si>
  <si>
    <t>Create a difference in farming by bringing timely information, technology and right kind of inputs to achieve better yields for farmers.</t>
  </si>
  <si>
    <t>Tauseef Khan, Harshit Gupta</t>
  </si>
  <si>
    <t>Z3Partners</t>
  </si>
  <si>
    <t>Healofy</t>
  </si>
  <si>
    <t>Femtech</t>
  </si>
  <si>
    <t>Healofy was created with a mission to experience special motherhood through its products and its inexhaustive and evergrowing babycare tips</t>
  </si>
  <si>
    <t>Gaurav Aggarwal, Shubham Maheshwari</t>
  </si>
  <si>
    <t>Celesta Capital, Omidyar Network India</t>
  </si>
  <si>
    <t>E42</t>
  </si>
  <si>
    <t>E42 is the world’s leading Natural Language Processing- based AI platform driving enterprise cognition across processes.</t>
  </si>
  <si>
    <t>Animesh Samuel, Sanjeev Menon</t>
  </si>
  <si>
    <t>Pavestone Ventures</t>
  </si>
  <si>
    <t>Spottabl</t>
  </si>
  <si>
    <t>Human Resources</t>
  </si>
  <si>
    <t>Spottabl is a technology driven recruitment platform that has helped over 50 tech startups and growth stage companies discover their top talent through its intelligent and human backed model.</t>
  </si>
  <si>
    <t>Vanishri Deshpande, Satheesh K V, Anupam Choudhari</t>
  </si>
  <si>
    <t>LetsVenture, Paradigm Shift VC, Binny Bansal</t>
  </si>
  <si>
    <t>DeHaat</t>
  </si>
  <si>
    <t>DeHaat™ is one of the fastest growing start-ups in Agri Tech sector and one of the very few companies providing end-to-end solutions and services to the farming community in India.</t>
  </si>
  <si>
    <t>Amrendra Singh, Shyam Sundar, Adarsh Srivastav, Shashank Kumar</t>
  </si>
  <si>
    <t>Sofina, Lightrock India, Temasek</t>
  </si>
  <si>
    <t>Shumee</t>
  </si>
  <si>
    <t>An Indian, mom-made toy brand passionate about making playtime development-friendly, child-safe, and sustainable. Our design philosophy is that play is 90% child and 10% toy.</t>
  </si>
  <si>
    <t>Meeta Sharma Gupta</t>
  </si>
  <si>
    <t>Dia Mirza</t>
  </si>
  <si>
    <t>Zolve</t>
  </si>
  <si>
    <t>World's first cross-border Neobank</t>
  </si>
  <si>
    <t>Raghunandan G</t>
  </si>
  <si>
    <t>DST Global</t>
  </si>
  <si>
    <t>Instoried</t>
  </si>
  <si>
    <t>The platform helps content writers in e-commerce, news, FMCG, and other verticals to optimize emotions in their marketing content.</t>
  </si>
  <si>
    <t>Sharmin Ali</t>
  </si>
  <si>
    <t>Pritt Investment Partners, 9Unicorns</t>
  </si>
  <si>
    <t>SportZchain</t>
  </si>
  <si>
    <t>sports</t>
  </si>
  <si>
    <t>SportZchain is India's first blockchain based platform poised to disrupt a multi-billion dollar fan engagement industry.</t>
  </si>
  <si>
    <t>Siddharth Jaiswal</t>
  </si>
  <si>
    <t>Darq Capital, Jagadeesh Atukuri</t>
  </si>
  <si>
    <t>Hypto</t>
  </si>
  <si>
    <t>The next generation of web services that democratize access to finance for developers and businesses.</t>
  </si>
  <si>
    <t>Abhishek Rajagopal, Aravind Sriraman, Tholkappiyan Velavan</t>
  </si>
  <si>
    <t>Stellaris Venture Partners</t>
  </si>
  <si>
    <t>CHUPPS</t>
  </si>
  <si>
    <t>Foootwear</t>
  </si>
  <si>
    <t>D2C footwear brand</t>
  </si>
  <si>
    <t>Gaurav Agarwal, Yash Mukhi</t>
  </si>
  <si>
    <t>Zenduty</t>
  </si>
  <si>
    <t>Next-generation end-to-end incident response platform for SREs, DevOps, ITOps and Support teams</t>
  </si>
  <si>
    <t>Ankur Rawal, Vishwa Krishnakumar</t>
  </si>
  <si>
    <t>StartupXseed Ventures</t>
  </si>
  <si>
    <t>R for Rabbit</t>
  </si>
  <si>
    <t>The concept of R for Rabbit was conceived after the founder of the company was blessed with a baby.</t>
  </si>
  <si>
    <t>Kunal Popat</t>
  </si>
  <si>
    <t>Xponentia Capital Partners</t>
  </si>
  <si>
    <t>Acko</t>
  </si>
  <si>
    <t>ACKO is India’s first and fastest growing InsurTech company which makes buying and using insurance effortless.</t>
  </si>
  <si>
    <t>Varun Dua, Ruchi Deepak</t>
  </si>
  <si>
    <t>General Atlantic, Multiples</t>
  </si>
  <si>
    <t>LoveLocal</t>
  </si>
  <si>
    <t>LoveLocal (formerly known as m.Paani) is bringing Trusted Local Shops Online and empowering them to deliver the neighbourhood shopping experience of the future.</t>
  </si>
  <si>
    <t>Akanksha Hazari</t>
  </si>
  <si>
    <t>Vulcan Capital</t>
  </si>
  <si>
    <t>SupplyNote</t>
  </si>
  <si>
    <t>SupplyNote is Cloud based web and mobile enabled suite connecting outlets, service providers and suppliers.</t>
  </si>
  <si>
    <t>Kushang, Abhishek Verma, Nitin Prakash, Harshit Mittal</t>
  </si>
  <si>
    <t>Vakilsearch</t>
  </si>
  <si>
    <t>Legal Services</t>
  </si>
  <si>
    <t>India's largest Legal, Compliance &amp; Tax services platform, and trusted partner in making legal simple!</t>
  </si>
  <si>
    <t>Hrishikesh Datar</t>
  </si>
  <si>
    <t>InCorp India</t>
  </si>
  <si>
    <t>Cloudphysician</t>
  </si>
  <si>
    <t>Cloudphysician is a healthtech company that is transforming the delivery of critical care.</t>
  </si>
  <si>
    <t>Dr Dhruv Joshi, Dr Dileep Raman</t>
  </si>
  <si>
    <t>Wiggles.in</t>
  </si>
  <si>
    <t>Veterinary</t>
  </si>
  <si>
    <t>Wiggles India is a preventative healthcare brand for all things pets!</t>
  </si>
  <si>
    <t>Anushka Iyer</t>
  </si>
  <si>
    <t>Anthill Ventures</t>
  </si>
  <si>
    <t>Avanti Finance</t>
  </si>
  <si>
    <t>A digital platform to make financial services accessible to 100 million unserved and underserved households across India</t>
  </si>
  <si>
    <t>Nandan Nilekani, Vijay Kelkar</t>
  </si>
  <si>
    <t>Oikocredit, Nomura, The Bill &amp; Melinda Gates Foundation</t>
  </si>
  <si>
    <t>Series A2</t>
  </si>
  <si>
    <t>Vanity Wagon</t>
  </si>
  <si>
    <t>Vanity Wagon is India's first true information oriented clean beauty marketplace.</t>
  </si>
  <si>
    <t>Prateek, Naina Ruhail, Sahil Shreshtha</t>
  </si>
  <si>
    <t>Purplle</t>
  </si>
  <si>
    <t>Purplle.com is one of India’s largest e-beauty destinations with more than 7 million monthly active users.</t>
  </si>
  <si>
    <t>Rahul Dash, Manish Taneja</t>
  </si>
  <si>
    <t>Kedaara</t>
  </si>
  <si>
    <t>Wallmantra</t>
  </si>
  <si>
    <t>Arts &amp; Crafts</t>
  </si>
  <si>
    <t>WallMantra is a well reputed wall decoration online store in India.</t>
  </si>
  <si>
    <t>Shivam Agarwal</t>
  </si>
  <si>
    <t>MFine</t>
  </si>
  <si>
    <t>MFine aims to make access to trusted healthcare simple, fast, and effective.</t>
  </si>
  <si>
    <t>Prasad Kompalli, Ashutosh Lawania</t>
  </si>
  <si>
    <t>Moore Strategic Ventures, BEENEXT</t>
  </si>
  <si>
    <t>Aquatein</t>
  </si>
  <si>
    <t>India's First Protein Water in 21g and 10g Variants with BCAA.</t>
  </si>
  <si>
    <t>Ananth B Prabhala, Mitisha Mehta</t>
  </si>
  <si>
    <t>Eaglewings Ventures</t>
  </si>
  <si>
    <t>Mentza</t>
  </si>
  <si>
    <t>Make great conversations accessible to everyone through a vibrant, small, safe, and easy real-time audio platform</t>
  </si>
  <si>
    <t>Anurag Vaish, Tapasi Mittal, Fareesh Vijayarangam, Anand Parameswaran, Divya Balakrishnan</t>
  </si>
  <si>
    <t>ConnectedH</t>
  </si>
  <si>
    <t>Connect different sectors of healthcare system and give the patients complete control over their information.</t>
  </si>
  <si>
    <t>Shubham Gupta, Rahul Kumar, Suresh Singh</t>
  </si>
  <si>
    <t>Kalaari Capital, Incubate Fund India</t>
  </si>
  <si>
    <t>CredAvenue</t>
  </si>
  <si>
    <t>CredAvenue is an organization on a mission to deepen and power the 120Trillion global enterprise debt market which would unlock a GDP multiplier and thus create massive economic value.</t>
  </si>
  <si>
    <t>Gaurav Kumar</t>
  </si>
  <si>
    <t>Sequoia Capital, Lightspeed, TVS Capital Funds</t>
  </si>
  <si>
    <t>Vedantu</t>
  </si>
  <si>
    <t>Vedantu is a LIVE online learning platform that brings together students and teachers to achieve best results.</t>
  </si>
  <si>
    <t>Vamsi Krishna, Pulkit Jain, Saurabh Saxena, Anand Prakash</t>
  </si>
  <si>
    <t>ABC World Asia</t>
  </si>
  <si>
    <t>Exotel</t>
  </si>
  <si>
    <t>Asia's largest customer engagement platform, streamlining customer interactions for Swiggy, Ola, Flipkart, GoJek etc.</t>
  </si>
  <si>
    <t>Shivakumar Ganesan, Ishwar Sridharan, Siddharth Ramesh, Vijay Sharma</t>
  </si>
  <si>
    <t>IIFL AMC, Sistema Asia Fund, CX Partners, Singularity Growth Opportunities Fund</t>
  </si>
  <si>
    <t>Fantasy Akhada</t>
  </si>
  <si>
    <t>Fantasy Akhada is one of India's fastest growing Fantasy Sports Platform.</t>
  </si>
  <si>
    <t>Amit Purohit, Sumit Kumar Jha</t>
  </si>
  <si>
    <t>Prime Securities Limited</t>
  </si>
  <si>
    <t>Meesho</t>
  </si>
  <si>
    <t>Meesho is India’s largest marketplace for longtail products.</t>
  </si>
  <si>
    <t>Sanjeev Barnwal, Vidit Aatrey</t>
  </si>
  <si>
    <t>Fidelity, B Capital</t>
  </si>
  <si>
    <t>PumPumPum</t>
  </si>
  <si>
    <t>Pumpumpum is empowering millennials with a smart car subscription model. We provide monthly subscription of pre-owned cars at affordable rates.</t>
  </si>
  <si>
    <t>Tarun Lawadia</t>
  </si>
  <si>
    <t>Cusmat</t>
  </si>
  <si>
    <t>CUSMAT is India’s largest immersive skilling and training platform.</t>
  </si>
  <si>
    <t>Abhinav Ayan, Anirban Jyoti Chakravorty</t>
  </si>
  <si>
    <t>We Founder Circle</t>
  </si>
  <si>
    <t>Homeville</t>
  </si>
  <si>
    <t>A technology company focused on helping people buy their first home with down payment assistance at zero interest cost.</t>
  </si>
  <si>
    <t>Madhusudan Sharma</t>
  </si>
  <si>
    <t>9Unicorns, Varanium NexGen Fund</t>
  </si>
  <si>
    <t>Coinshift</t>
  </si>
  <si>
    <t>Chandigarh</t>
  </si>
  <si>
    <t>Blockchain</t>
  </si>
  <si>
    <t>CoinShift helps businesses and decentralised autonomous organisations (DAO's) manage their crypto easily</t>
  </si>
  <si>
    <t>Tarun Gupta</t>
  </si>
  <si>
    <t>Sequoia Capital, Sandeep Nailwal</t>
  </si>
  <si>
    <t>Strip Finance</t>
  </si>
  <si>
    <t>Collateralised NFT &amp; DeFi Liquidity Protocol With Interest Rate Discovery.</t>
  </si>
  <si>
    <t>Varun Satyam, Yuvraj Chhibber, Yash Jejani</t>
  </si>
  <si>
    <t>Old Fashion Research, Nothing Research, Tenzor capital</t>
  </si>
  <si>
    <t>Charging ahead to accelerate the world’s transition to sustainable mobility.</t>
  </si>
  <si>
    <t>Kolo</t>
  </si>
  <si>
    <t>Construction</t>
  </si>
  <si>
    <t>Home construction app for finding ideas and service providers near you</t>
  </si>
  <si>
    <t>Pranav Garg, Jery Althaf</t>
  </si>
  <si>
    <t>Chqbook</t>
  </si>
  <si>
    <t>Chqbook.com is India’s first neobank for small business owners offering world-class financial services through its five pillars of banking, khata, lending, insurance, and rewards.</t>
  </si>
  <si>
    <t>Vipul Sharma, Rajat Kumar, Sachin Arora</t>
  </si>
  <si>
    <t>Aavishkaar Capital, Rajiv Dadlani Group</t>
  </si>
  <si>
    <t>My3DSelfie</t>
  </si>
  <si>
    <t>Guwahati</t>
  </si>
  <si>
    <t>World's first to create 3d figurine from photos</t>
  </si>
  <si>
    <t>Harsha P Deka</t>
  </si>
  <si>
    <t>NEVF, AccelNest</t>
  </si>
  <si>
    <t>EV Plugs</t>
  </si>
  <si>
    <t>EV charging station aggregator platform</t>
  </si>
  <si>
    <t>Manish Narang, Kapil Narang, Ashwani Arora</t>
  </si>
  <si>
    <t>Rulezero</t>
  </si>
  <si>
    <t>Rulezero is a legal/fintech startup reimagining private markets by building an intelligent platform that enables stakeholder participation and capital flow in a transparent, efficient and compliant manner.</t>
  </si>
  <si>
    <t>Satish Mugulavalli, Srinivas Katta</t>
  </si>
  <si>
    <t>The Treasury</t>
  </si>
  <si>
    <t>CredRight</t>
  </si>
  <si>
    <t>CredRight is a new age digital lending company 100% focused on Micro &amp; Small businesses, making the process of availing loans simple</t>
  </si>
  <si>
    <t>Neeraj Bansal</t>
  </si>
  <si>
    <t>9Unicorns, Spearhead Capital, Venture Catalysts</t>
  </si>
  <si>
    <t>Karbon Card</t>
  </si>
  <si>
    <t>Empower Indian startups by creating the right financial products starting with a high-limit corporate credit card with unlimited benefits, no personal liability and no fixed deposit.</t>
  </si>
  <si>
    <t>Pei-fu Hsieh, Amit Jangir, Kartik Jain, Sunil Sinha</t>
  </si>
  <si>
    <t>Ramp, Rainfall Ventures, Roka Works, Y Combinator</t>
  </si>
  <si>
    <t>Auntie Fung</t>
  </si>
  <si>
    <t>Serving delectable and eclectic pan-Asian fare to all foodies in a quick-service &amp; healthy format</t>
  </si>
  <si>
    <t>Satrajit Das, Subhradeep Bhowmik</t>
  </si>
  <si>
    <t>India Angel Network</t>
  </si>
  <si>
    <t>ePayLater</t>
  </si>
  <si>
    <t>ePaylater is a payment solution that aims to separate the experience of shopping from the hassles of payment process.</t>
  </si>
  <si>
    <t>Aurko Bhattacharya, Akshat Saxena</t>
  </si>
  <si>
    <t>Responsibility, Blue Ashva Capital, Pravega Ventures</t>
  </si>
  <si>
    <t>Fittr</t>
  </si>
  <si>
    <t>FITTR’s mission is to reach out to 50 million people and make them fit, create jobs in the fitness industry, teach people how easy it is to stay fit and move together as a Wolfpack.</t>
  </si>
  <si>
    <t>Rohit Chattopadhyay, Jitendra Chouksey, Suniel Shetty, Sonal Singh, Bala Dabbedi</t>
  </si>
  <si>
    <t>Dream Capital, Elysian Park Ventures</t>
  </si>
  <si>
    <t>Medikabazaar</t>
  </si>
  <si>
    <t>Healthtech</t>
  </si>
  <si>
    <t>Medikabazaar, India’s pioneering and largest online B2B marketspace for medical supplies and equipment.</t>
  </si>
  <si>
    <t>Vivek Tiwari, Ketan Malkan</t>
  </si>
  <si>
    <t>CDC Group, Creaegis</t>
  </si>
  <si>
    <t>Nimble Growth Organics</t>
  </si>
  <si>
    <t>Nimble Growth Organics is the new age Agri startup which through its proprietary package of practice (PoP) cultivates organic fruits &amp; vegetables and ensure that authentic food reaches plate.</t>
  </si>
  <si>
    <t>Rahul Saria, Nagendra Kalkuli, Abhisek Bhagchandka, Pradeep Kumar ML</t>
  </si>
  <si>
    <t>Delhivery</t>
  </si>
  <si>
    <t>Delhivery is a leading logistics and supply chain services company in India.</t>
  </si>
  <si>
    <t>Sahil Barua</t>
  </si>
  <si>
    <t>Lee Fixel’s venture capital firm, Addition</t>
  </si>
  <si>
    <t>Akudo</t>
  </si>
  <si>
    <t>A Learning-First Neobank for teenagers - Enable practical financial education for child today</t>
  </si>
  <si>
    <t>Lavika Aggarwal, Sajal Khanna, Jgaveer Gandhi</t>
  </si>
  <si>
    <t>Y Combinator, JAFCO Asia, Incubate Fund India, marquee angels</t>
  </si>
  <si>
    <t>Sanctum Wealth</t>
  </si>
  <si>
    <t>Investment Management</t>
  </si>
  <si>
    <t>Sanctum is an Indian wealth management firm which has acquired RBS India’s Private Banking business.</t>
  </si>
  <si>
    <t>Shiv Gupta</t>
  </si>
  <si>
    <t>The Xander Group</t>
  </si>
  <si>
    <t>88academics</t>
  </si>
  <si>
    <t>Education</t>
  </si>
  <si>
    <t>88academics an 88tuition Pte Ltd has been established with the social objective of making quality video-based learning material available to all students.</t>
  </si>
  <si>
    <t>Anil Ahuja</t>
  </si>
  <si>
    <t>Aarin Capital</t>
  </si>
  <si>
    <t>Upgame</t>
  </si>
  <si>
    <t>Upgame is the leading data intelligence and practice tracking platform for golfers</t>
  </si>
  <si>
    <t>Sameer Sawhney</t>
  </si>
  <si>
    <t>James Milner, Adam Lallana</t>
  </si>
  <si>
    <t>Sanfe</t>
  </si>
  <si>
    <t>India’s revolutionary feminine hygiene and period care brand that strives to build a better world for women.</t>
  </si>
  <si>
    <t>Archit Aggarwal, Harry Sehrawat</t>
  </si>
  <si>
    <t>LetsVenture, Ajay Garg, Tarun Sharma</t>
  </si>
  <si>
    <t>PredictiVu</t>
  </si>
  <si>
    <t>Management Consulting</t>
  </si>
  <si>
    <t>PredictiVu's AI-enabled dashboard integrated with India's largest, proprietary, weekly consumer purchase data, market intelligence and web insights</t>
  </si>
  <si>
    <t>Kunal Sarkar</t>
  </si>
  <si>
    <t>Sterling Accuris Wellness</t>
  </si>
  <si>
    <t>STERLING ACCURIS WELLNESS PRIVATE LIMITED is a hospital &amp; health care company based out of 3-FLOOR HERITAGE COMPLEX, NR.</t>
  </si>
  <si>
    <t>Girish Patel</t>
  </si>
  <si>
    <t>Bijnis</t>
  </si>
  <si>
    <t>B2B startup</t>
  </si>
  <si>
    <t>Bijnis is revolutionizing the way manufacturers operate and scale their factories by digitizing their Demand/Supply/Captial/Operations.</t>
  </si>
  <si>
    <t>Siddharth, Chaitanya Rathi, Siddharth Rastogi, Shubham Agarwal</t>
  </si>
  <si>
    <t>Westbridge Capital</t>
  </si>
  <si>
    <t>Capital Float</t>
  </si>
  <si>
    <t>India's leading BNPL and digital credit platform serving millions of aspirational individuals.</t>
  </si>
  <si>
    <t>Sashank Rishyasringa, Gaurav Hinduja</t>
  </si>
  <si>
    <t>Lightrock India</t>
  </si>
  <si>
    <t>Manch Technologies</t>
  </si>
  <si>
    <t>A Single Click Work Flow E-Sign solution to conduct speedy, accurate, efficient transactions through a “cash-less, presence-less, paperless” framework.</t>
  </si>
  <si>
    <t>Suresh Anantpurkar</t>
  </si>
  <si>
    <t>Bharat Inclusion</t>
  </si>
  <si>
    <t>Sochcast</t>
  </si>
  <si>
    <t>Online Media #REF!</t>
  </si>
  <si>
    <t>Sochcast is an Audio experiences company that give the listener and creators an Immersive Audio experience</t>
  </si>
  <si>
    <t>CA Harvinderjit Singh Bhatia, Garima Surana, Anil Srivatsa</t>
  </si>
  <si>
    <t>Vinners, Raj Nayak, Amritaanshu Agrawal</t>
  </si>
  <si>
    <t>Glamyo Health</t>
  </si>
  <si>
    <t>Glamyo Health is an advanced healthcare co delivering a seamless experience for elective surgeries.</t>
  </si>
  <si>
    <t>Archit Garg, Dr Preet Pal Thakur</t>
  </si>
  <si>
    <t>Ananta Capital</t>
  </si>
  <si>
    <t>CashBook</t>
  </si>
  <si>
    <t>CashBook is a digital record-keeping app using which businesses can add entries, segregate records, and find overall balance instantly.</t>
  </si>
  <si>
    <t>Vivek, Ashutosh Pathak</t>
  </si>
  <si>
    <t>JAM, Better Tomorrow Ventures</t>
  </si>
  <si>
    <t>The Money Club</t>
  </si>
  <si>
    <t>The Money Club is a mobile platform for peer to peer chit funds.</t>
  </si>
  <si>
    <t>Manuraj Jain, Surajit Ra</t>
  </si>
  <si>
    <t>SOSV, Venture Catalysts</t>
  </si>
  <si>
    <t>SuperZop</t>
  </si>
  <si>
    <t>SuperZop is India's first and only vernacular B2B Grocery e-commerce platform that is transforming the unorganized retail sector.</t>
  </si>
  <si>
    <t>Raghuveer Allada, Prithwi Singh, Darshan Krishnamurthy</t>
  </si>
  <si>
    <t>Incofin’s India Progress Fund</t>
  </si>
  <si>
    <t>Zypp Electric</t>
  </si>
  <si>
    <t>Zypp is working to convert all deliveries for e-commerce, grocery, medicine and food vertical to go electric with e-scooter sharing app.</t>
  </si>
  <si>
    <t>Akash Gupta, Rashi Agarwal</t>
  </si>
  <si>
    <t>9Unicorns, Anthill Ventures</t>
  </si>
  <si>
    <t>Alpha Coach</t>
  </si>
  <si>
    <t>One to One Personal Fitness Coaching</t>
  </si>
  <si>
    <t>Ketan Mavinkurve</t>
  </si>
  <si>
    <t>Jani Ventures INC</t>
  </si>
  <si>
    <t>VRO Hospitality</t>
  </si>
  <si>
    <t>One of the fastest-growing hospitality companies based out of Bangalore.</t>
  </si>
  <si>
    <t>Safdhar Adoor, Sharath Rice, Dawn Thomas</t>
  </si>
  <si>
    <t>CreedCap Asia Advisors</t>
  </si>
  <si>
    <t>byteXL</t>
  </si>
  <si>
    <t>ByteXL is the first-ever, one-stop-shop for self-learning course work and guided training – preparing a new generation of coders for the workforce.</t>
  </si>
  <si>
    <t>Sricharan Tadepalli, Karun Tadepalli</t>
  </si>
  <si>
    <t>Joseph Joy</t>
  </si>
  <si>
    <t>Leena AI</t>
  </si>
  <si>
    <t>AI to help enterprises transform the employee experience.</t>
  </si>
  <si>
    <t>Mayank Goyal, Anand Prajapati</t>
  </si>
  <si>
    <t>Bessemer Venture Partners</t>
  </si>
  <si>
    <t>CARS24</t>
  </si>
  <si>
    <t>CARS24 is proud to be a tech-first organisation, looking to make inroads into the global auto-tech market in groundbreaking ways.</t>
  </si>
  <si>
    <t>Mehul Agrawal, Vikram Chopra</t>
  </si>
  <si>
    <t>DST Global, Falcon Edge, SoftBank Vision Fund 2</t>
  </si>
  <si>
    <t>Klub</t>
  </si>
  <si>
    <t>A team of fintech, investment banking, venture capital, and technology veterans who bring a founder-first mindset.</t>
  </si>
  <si>
    <t>Anurakt Jain, Ishita Verma</t>
  </si>
  <si>
    <t>Trifecta Capital</t>
  </si>
  <si>
    <t>Bluepad</t>
  </si>
  <si>
    <t>A one-stop solution for aggregated content in vernacular languages</t>
  </si>
  <si>
    <t>Sanjyot Bhosale, Devakrishna Asokar, Kishore Garimella</t>
  </si>
  <si>
    <t>Titan Capital, AngelList's syndicate</t>
  </si>
  <si>
    <t>FloBiz</t>
  </si>
  <si>
    <t>Neobank for Growing SMBs. Simplify GST Billing &amp; Accounting needs with myBillBook App.</t>
  </si>
  <si>
    <t>Rahul Raj, Aditya Naik, Rakesh Yadav</t>
  </si>
  <si>
    <t>Tummoc</t>
  </si>
  <si>
    <t>Tummoc helps track and find actionable &amp; accurate bus/metro/suburban rail intracity travel information.</t>
  </si>
  <si>
    <t>Hiranmay Mallick, Monalisha Thakur, Narayan Mishra</t>
  </si>
  <si>
    <t>Vineet Singh, Krishna D, Deependra Bisht, Alan Aim</t>
  </si>
  <si>
    <t>Design Cafe</t>
  </si>
  <si>
    <t>Design</t>
  </si>
  <si>
    <t>Design Cafe is on a mission to democratize good design for homes in India.</t>
  </si>
  <si>
    <t>Shezan Bhojani, Gita Ramanan</t>
  </si>
  <si>
    <t>Westbridge Capital, Sixth Sense Ventures</t>
  </si>
  <si>
    <t>PayCardo</t>
  </si>
  <si>
    <t>A true Contactless &amp; Cashless and secure payment system reducing cash dependency</t>
  </si>
  <si>
    <t>Vivek Kumar Choubey, Vivek Kumar</t>
  </si>
  <si>
    <t>MaGEHold</t>
  </si>
  <si>
    <t>Aerchain</t>
  </si>
  <si>
    <t>Advance Source-to-Pay cycle to a new level with Artificial Intelligence!</t>
  </si>
  <si>
    <t>Harsha Kadimisetty, Himavanth Jasti</t>
  </si>
  <si>
    <t>Season Two Ventures, IndiaMart</t>
  </si>
  <si>
    <t>Expertrons</t>
  </si>
  <si>
    <t>The world's largest AI Videobot platform providing futuristic solutions for businesses &amp; colleges and employment</t>
  </si>
  <si>
    <t>Jatin Solanki, Vivek Gupta</t>
  </si>
  <si>
    <t>Kunal Shah, Anant Maheshwari</t>
  </si>
  <si>
    <t>CuriousJr</t>
  </si>
  <si>
    <t>CuriousJr is a platform to answer kids' curiosity and prepare them for 21st-century skills.</t>
  </si>
  <si>
    <t>Amit Shekhar, Janishar Ali, Mridul Ranjan Sahu</t>
  </si>
  <si>
    <t>WaterBridge Ventures, Enzia Ventures</t>
  </si>
  <si>
    <t>Wow! Momo</t>
  </si>
  <si>
    <t>WOW! Momo is one of the fastest-growing food brands in India.</t>
  </si>
  <si>
    <t>Binod Homagai, Sagar Daryani, Shah Miftaur Rahman</t>
  </si>
  <si>
    <t>Tree Line Investment Management</t>
  </si>
  <si>
    <t>Supertails</t>
  </si>
  <si>
    <t>Supertails is building a digital pet care platform which offers expert led healthcare services and products.</t>
  </si>
  <si>
    <t>Vineet Khanna, Varun Sadana, Aman Tekriwal</t>
  </si>
  <si>
    <t>LifeCell</t>
  </si>
  <si>
    <t>A building block of the team that preserves the building blocks of life</t>
  </si>
  <si>
    <t>S. Abhaya Kumar</t>
  </si>
  <si>
    <t>Orbimed Asia Partners</t>
  </si>
  <si>
    <t>ZestMoney</t>
  </si>
  <si>
    <t>ZestMoney helps make it accessible for millions to upgrade, to enhance, to rise, while keeping it affordable.</t>
  </si>
  <si>
    <t>Priya Sharma, Lizzie Chapman</t>
  </si>
  <si>
    <t>Zip Co</t>
  </si>
  <si>
    <t>FrontRow</t>
  </si>
  <si>
    <t>FrontRow enables everyone to pursue their passions - get better, learn from the best and get noticed!</t>
  </si>
  <si>
    <t>Shubhadit Sharma, Mikhil Raj, Ishaan Preet Singh</t>
  </si>
  <si>
    <t>Eight Roads Ventures, GSV</t>
  </si>
  <si>
    <t>HappyCredit</t>
  </si>
  <si>
    <t>HappyCredit is on a mission to make online shopping delightful for 400mn bharat shoppers with credit, rewards, shopping inspiration and more.</t>
  </si>
  <si>
    <t>Jitendra Kumar, Ashish Virmani</t>
  </si>
  <si>
    <t>Kunal Shah, Krishna Kumar</t>
  </si>
  <si>
    <t>Endimension</t>
  </si>
  <si>
    <t>Healtcare</t>
  </si>
  <si>
    <t>Endimension Technology is a healthcare Artificial Intelligence startup incubated at IIT Bombay.</t>
  </si>
  <si>
    <t>Bharadwaj Kss, Apparao MLV, Kurien Zacharia</t>
  </si>
  <si>
    <t>Frenzi</t>
  </si>
  <si>
    <t>India’s Fastest Growing Streaming Social Network</t>
  </si>
  <si>
    <t>Balkrishna Singh, Harvinderjit Singh Bhatia</t>
  </si>
  <si>
    <t>SucSEED Indovation Fund</t>
  </si>
  <si>
    <t>Leverage Edu</t>
  </si>
  <si>
    <t>India's Most Trusted Study Abroad Platform</t>
  </si>
  <si>
    <t>Akshay Chaturvedi</t>
  </si>
  <si>
    <t>Vijay Shekhar Sharma, Rohit Kapoor, Amanpreet Bajaj, Lalit Singh</t>
  </si>
  <si>
    <t>BeepKart</t>
  </si>
  <si>
    <t>BeepKart is building a platform to digitize and organize the used two-wheeler market.</t>
  </si>
  <si>
    <t>Hemir Doshi, Abhishek Saraf</t>
  </si>
  <si>
    <t>Stellaris Venture Partners, Chiratae Ventures</t>
  </si>
  <si>
    <t>Lio</t>
  </si>
  <si>
    <t>Lio is the one app for all data where you can create, keep records and track all the records</t>
  </si>
  <si>
    <t>Anupam Vijayvergia</t>
  </si>
  <si>
    <t>Lightspeed, Sequioa</t>
  </si>
  <si>
    <t>TravClan</t>
  </si>
  <si>
    <t>B2B Travel</t>
  </si>
  <si>
    <t>A mission to solve a genuine problem faced by millions of travel entrepreneurs across the world.</t>
  </si>
  <si>
    <t>Arun Bagaria, Ashish Thapliyal</t>
  </si>
  <si>
    <t>TheVentures</t>
  </si>
  <si>
    <t>WickedGud</t>
  </si>
  <si>
    <t>A mission to make every day eating guilt-free and change the way the world consumes comfort foods.</t>
  </si>
  <si>
    <t>Bhuman Dani</t>
  </si>
  <si>
    <t>Titan Capital, Archana Priyadarshini, Gaurav Ahuja</t>
  </si>
  <si>
    <t>Enercomp</t>
  </si>
  <si>
    <t>Enercomp Solutions Pvt Ltd provide drone based economically viable solutions for different sectors to improve efficiency and accuracy.</t>
  </si>
  <si>
    <t>SURESH SHAHDADPURI</t>
  </si>
  <si>
    <t>ah! Ventures</t>
  </si>
  <si>
    <t>BetterPlace</t>
  </si>
  <si>
    <t>BetterPlace is India’s largest technology platform delivering digital solutions for blue-collar workforce management, throughout the entire value chain.</t>
  </si>
  <si>
    <t>Pravin Agarwala</t>
  </si>
  <si>
    <t>Jungle Ventures, CX Partners</t>
  </si>
  <si>
    <t>Medpho</t>
  </si>
  <si>
    <t>Medpho is a healthcare service provider in India that connects doctors and patients at the click of a call.</t>
  </si>
  <si>
    <t>Shashank Saini</t>
  </si>
  <si>
    <t>Cygnus Medicare Group, Probal Ghoshal, Shuchin Bajaj</t>
  </si>
  <si>
    <t>LivQuik Technology</t>
  </si>
  <si>
    <t>LivQuik’s vision is to enable the efficient movement of money.</t>
  </si>
  <si>
    <t>Mohit Lalvani</t>
  </si>
  <si>
    <t>EventBeep</t>
  </si>
  <si>
    <t>An inclusive community where students are inspired and empowered to reach their full potential</t>
  </si>
  <si>
    <t>Saurabh Mangrulkar, Rakhi Pal, Venkatesh Prasad</t>
  </si>
  <si>
    <t>SucSEED Indovation Fund, Uincept, Palimala Ventures</t>
  </si>
  <si>
    <t>GTM Buddy</t>
  </si>
  <si>
    <t>Just-in-time Sales Enablement Platform</t>
  </si>
  <si>
    <t>Sreedhar Peddineni, Santa Thounaojam, Sundar Vellaichamy, Chandramani Tiwary</t>
  </si>
  <si>
    <t>Gobbly</t>
  </si>
  <si>
    <t>A 24x7 automated retail store filled with daily essentials.</t>
  </si>
  <si>
    <t>Ankur Agarwal, Amit Ahuja</t>
  </si>
  <si>
    <t>Anicut Angel Fund, Sauce.VC</t>
  </si>
  <si>
    <t>HexaHealth</t>
  </si>
  <si>
    <t>H2D is the most trusted online platform that connects the finest experts with people aspiring to achieve their Health Goals in a holistic way</t>
  </si>
  <si>
    <t>Vikas Chauhan, Ankur Gigras, Dr Aman Priya Khanna</t>
  </si>
  <si>
    <t>Omidyar Network India, Chiratae Ventures</t>
  </si>
  <si>
    <t>Eupheus Learning</t>
  </si>
  <si>
    <t>Offer pedagogically differentiated technology driven solutions that lead to critical thinking and achievement of higher learning outcomes</t>
  </si>
  <si>
    <t>Sarvesh Shrivastava, Ved Prakash Khatri, Amit Kapoor</t>
  </si>
  <si>
    <t>Easiloan</t>
  </si>
  <si>
    <t>A Fintech startup, offering fast &amp; easy digital processing of Home Loans in a completely reimagined and delightful way.</t>
  </si>
  <si>
    <t>Pramod Kathuria, Vishal Dawda</t>
  </si>
  <si>
    <t>Tomorrow Capital</t>
  </si>
  <si>
    <t>Anar</t>
  </si>
  <si>
    <t>Anar Business Community App is a platform where businesses can create their free profile and grow their business network all over India.</t>
  </si>
  <si>
    <t>Nishank Jain, Sanjay Bhat</t>
  </si>
  <si>
    <t>Elevation Capital, Accel India</t>
  </si>
  <si>
    <t>Shadez</t>
  </si>
  <si>
    <t>Smart painting process, latest automatic tools and professional painters make the process faster than any other conventional process of painting .</t>
  </si>
  <si>
    <t>Adarsh Anand, Amit Tiwari</t>
  </si>
  <si>
    <t>Vahan</t>
  </si>
  <si>
    <t>Help companies such as Zomato, Swiggy, Flipkart, Uber, Shadowfax etc. hire blue-collar workers and are on track to become India's largest recruitment platform.</t>
  </si>
  <si>
    <t>Madhav Krishna</t>
  </si>
  <si>
    <t>Khosla Ventures</t>
  </si>
  <si>
    <t>MPL</t>
  </si>
  <si>
    <t>Mobile Premier League (MPL), is India’s largest eSports and mobile gaming platform, with over 50+ games on its app on iOS and Android, and over 60 million users in India.</t>
  </si>
  <si>
    <t>Sai Srinivas Kiran GV, Shubh Malhotra</t>
  </si>
  <si>
    <t>Legatum Capital</t>
  </si>
  <si>
    <t>Tinkerly</t>
  </si>
  <si>
    <t>A STEM learning online-offline solutions provider that makes STEM learning &amp; Coding fun and interesting with superior pedagogy, blended learning, and play-based curriculum.</t>
  </si>
  <si>
    <t>O.P. Godara, Vivek Pathak, Kapil Arya, Sharad Bansal</t>
  </si>
  <si>
    <t>Navneet Education</t>
  </si>
  <si>
    <t>Godamwale</t>
  </si>
  <si>
    <t>Godamwale is tech enabled integrated logistics company providing end to end supply chain solutions.</t>
  </si>
  <si>
    <t>Basant Kumar, Vivek Tiwari, Ranbir Nandan</t>
  </si>
  <si>
    <t>1000000 #REF!</t>
  </si>
  <si>
    <t>Artium Academy</t>
  </si>
  <si>
    <t>Artium Academy is an Online Music Education platform that makes learning fun and accessible to people of all ages.</t>
  </si>
  <si>
    <t>Ashish Joshi, Nithya Sudhir</t>
  </si>
  <si>
    <t>Sonu Nigam, Whiteboard Capital</t>
  </si>
  <si>
    <t>Awon GameZ</t>
  </si>
  <si>
    <t>Gaming</t>
  </si>
  <si>
    <t>An online platform on which developers can host their games and gamers can come together as a community to enjoy experiences, compete, challenge and win!</t>
  </si>
  <si>
    <t>Amardeep Bajpai</t>
  </si>
  <si>
    <t>Aditya Duggar</t>
  </si>
  <si>
    <t>Ayu Health</t>
  </si>
  <si>
    <t>Ayu Health is a network of high quality hospitals focused on providing high quality healthcare for all.</t>
  </si>
  <si>
    <t>Himesh Joshi, Arijit Gupta, Karan Gupta</t>
  </si>
  <si>
    <t>Vertex Ventures, Stellaris Venture Partners</t>
  </si>
  <si>
    <t>Apna</t>
  </si>
  <si>
    <t>India's largest professional networking &amp; job opportunities platform for the rising workforce.</t>
  </si>
  <si>
    <t>Nirmit Parikh</t>
  </si>
  <si>
    <t>BharatAgri</t>
  </si>
  <si>
    <t>Provide personalized farm solution to the farmers. Only app to provide actionable insights based on weather changes.</t>
  </si>
  <si>
    <t>Sai Gole, Siddharth Dialani</t>
  </si>
  <si>
    <t>Omnivore, India Quotient</t>
  </si>
  <si>
    <t>Flatheads</t>
  </si>
  <si>
    <t>Flatheads are an enthusiastic team of young professionals building a retail brand in the casual footwear space.</t>
  </si>
  <si>
    <t>Utkarsh Biradar, Ganesh Balakrishnan</t>
  </si>
  <si>
    <t>We Founder Circle, Dexter Angels</t>
  </si>
  <si>
    <t>Boutique Spirit Brands</t>
  </si>
  <si>
    <t>Wine &amp; Spirits</t>
  </si>
  <si>
    <t>Boutique Spirit Brands is a leading Brand creation &amp; manufacturing company of Branded alcoholic beverages in India.</t>
  </si>
  <si>
    <t>Rahul Gagerna</t>
  </si>
  <si>
    <t>IIFL , Anicut Angel Fund , Kae Capital , TradeCred</t>
  </si>
  <si>
    <t>eShipz</t>
  </si>
  <si>
    <t>Digital Shipping Platform for Creating best Pre &amp; Post Shipping Experiences to Brands and Enterprise Customers. and help grow their business by 5X with automation &amp; cloud technology.</t>
  </si>
  <si>
    <t>Shashi S Tripathi, Shivadeep Mahadi, Ajaykumar R</t>
  </si>
  <si>
    <t>Indian Angel Network, Axilor</t>
  </si>
  <si>
    <t>Pine Labs</t>
  </si>
  <si>
    <t>A merchant platform company that provides financing and last-mile retail transaction technology to merchants</t>
  </si>
  <si>
    <t>Amrish Rau</t>
  </si>
  <si>
    <t>Invesco Developing Markets Fund</t>
  </si>
  <si>
    <t>Paytail</t>
  </si>
  <si>
    <t>Paytail is revolutionizing the offline commerce by enabling instant paperless EMI's to consumers</t>
  </si>
  <si>
    <t>AMIT CHATURVEDI, Vikas Garg</t>
  </si>
  <si>
    <t>Cholamandalam</t>
  </si>
  <si>
    <t>4Fin</t>
  </si>
  <si>
    <t>4Fin is a Fintech Platform catering to needs of Smart Bharat.</t>
  </si>
  <si>
    <t>Amit Tewary, Ajit Sinha</t>
  </si>
  <si>
    <t>Curesense Therapeutics</t>
  </si>
  <si>
    <t>Atomberg Technologies</t>
  </si>
  <si>
    <t>A maker of energy-efficient smart fans</t>
  </si>
  <si>
    <t>Manoj Meena, Sibabrata Das</t>
  </si>
  <si>
    <t>Ka Enterprises</t>
  </si>
  <si>
    <t>Genext Students</t>
  </si>
  <si>
    <t>LIVE online classes with expert tutors for K-12 for CBSE, ICSE and State Boards.</t>
  </si>
  <si>
    <t>Ali Asgar Kagzi, Piyush Dhanuka</t>
  </si>
  <si>
    <t>immunitoAI</t>
  </si>
  <si>
    <t>Perform Antibody Discovery using Artificial Intelligence.</t>
  </si>
  <si>
    <t>Aridni Shah, Trisha Chatterjee</t>
  </si>
  <si>
    <t>pi Ventures</t>
  </si>
  <si>
    <t>GameEon Studios</t>
  </si>
  <si>
    <t>Computer Games</t>
  </si>
  <si>
    <t>GameEon is based in the sleepless city of Mumbai, India and deals mainly in game development.</t>
  </si>
  <si>
    <t>Nikhil Malankar</t>
  </si>
  <si>
    <t>Farmers Fresh Zone</t>
  </si>
  <si>
    <t>Kochi</t>
  </si>
  <si>
    <t>D2C Health and Wellness Brand for Fresh and Safe Fruits and Vegetables from farmers through traceable Supply Chain</t>
  </si>
  <si>
    <t>Pradeep PS</t>
  </si>
  <si>
    <t>IAN Fund, Malabar Angel Network, Native Angel Network</t>
  </si>
  <si>
    <t>Anveshan</t>
  </si>
  <si>
    <t>Food Production</t>
  </si>
  <si>
    <t>Revolutionizing the food industry through technology by providing high-quality traceable food products</t>
  </si>
  <si>
    <t>Aayushi Khandelwal, Akhil Kansal, Kuldeep Parewa</t>
  </si>
  <si>
    <t>DSG Consumer Partners, Titan Capital</t>
  </si>
  <si>
    <t>OckyPocky</t>
  </si>
  <si>
    <t>OckyPocky is India's 1st interactive English learning app for preschool kids.</t>
  </si>
  <si>
    <t>Amit Agrawal</t>
  </si>
  <si>
    <t>Sujeet Kumar, SucSEED Indovation Fund</t>
  </si>
  <si>
    <t>Coutloot</t>
  </si>
  <si>
    <t>Empowering local markets to sell online socially, our mission is to bring 25M sellers online by 2023</t>
  </si>
  <si>
    <t>Mahima Kaul, Jasmeet Thind</t>
  </si>
  <si>
    <t>Ameba Capital, 9Unicorns</t>
  </si>
  <si>
    <t>Nova Benefits</t>
  </si>
  <si>
    <t>Nova Benefits is the one stop tech platform for providing the best health and wellness benefits to employees.</t>
  </si>
  <si>
    <t>Saransh Garg, Yash Gupta</t>
  </si>
  <si>
    <t>Susquehanna International Group, Bessemer Venture Partners</t>
  </si>
  <si>
    <t>HomeLane</t>
  </si>
  <si>
    <t>Interior Design</t>
  </si>
  <si>
    <t>Tech-empowered teams have delivered over 20,000 homes across 16 cities over the last 7 years.</t>
  </si>
  <si>
    <t>Srikanth Iyer</t>
  </si>
  <si>
    <t>IIFL AMC, Oman India Joint Investment Fund</t>
  </si>
  <si>
    <t>Lido Learning</t>
  </si>
  <si>
    <t>LIDO is an ed-tech company revolutionizing formal classroom education through a unique and immersive online classroom for every child in India.</t>
  </si>
  <si>
    <t>Sahil Sheth</t>
  </si>
  <si>
    <t>Unilazer Ventures</t>
  </si>
  <si>
    <t>Jar</t>
  </si>
  <si>
    <t>A daily gold-savings app that saves spare change &amp; auto-invests.</t>
  </si>
  <si>
    <t>Nishchay AG, Misbah Ashraf</t>
  </si>
  <si>
    <t>Tribe Capital, Arkam Ventures, WEH, Kunal Shah</t>
  </si>
  <si>
    <t>Peppermint</t>
  </si>
  <si>
    <t>Intelligent Housekeeping Robots for public and working spaces</t>
  </si>
  <si>
    <t>Runal Dahiwade, Miraj C Vora</t>
  </si>
  <si>
    <t>Venture Catalysts, Indian Angel Network</t>
  </si>
  <si>
    <t>moneyHOP</t>
  </si>
  <si>
    <t>London</t>
  </si>
  <si>
    <t>moneyHOP is India’s first cross-border neo bank.</t>
  </si>
  <si>
    <t>Mayank Goyal</t>
  </si>
  <si>
    <t>Codingal</t>
  </si>
  <si>
    <t>Codingal is on a mission to inspire school kids to fall in love with coding. Backed by Y Combinator!</t>
  </si>
  <si>
    <t>Vivek Prakash, Satyam Baranwal</t>
  </si>
  <si>
    <t>Skit</t>
  </si>
  <si>
    <t>AI startup</t>
  </si>
  <si>
    <t>Enabling enterprises to automate their contact centre operations using Voice AI.</t>
  </si>
  <si>
    <t>Sourabh Gupta, Akshay Deshraj</t>
  </si>
  <si>
    <t>Peak</t>
  </si>
  <si>
    <t>Manchester, Greater Manchester</t>
  </si>
  <si>
    <t>Peak helps the world's smartest companies put the power of AI at the center of all commercial decision making with Decision Intelligence</t>
  </si>
  <si>
    <t>Atul Sharma</t>
  </si>
  <si>
    <t>REVOS</t>
  </si>
  <si>
    <t>REVOS is a smart mobility platform that empowers all 2 and 3 wheeler vehicles through AI-integrated IoT solutions</t>
  </si>
  <si>
    <t>Mohit Yadav, Jyotrian Jan Harichandran</t>
  </si>
  <si>
    <t>Dezerv.</t>
  </si>
  <si>
    <t>Integrated Portfolios designed by experts with decades of investing, Unique access to pre-IPO and startup investing</t>
  </si>
  <si>
    <t>Sandeep Jethwani, Vaibhav Porwal, Sahil Contractor</t>
  </si>
  <si>
    <t>Elevation Capital, Matrix Partners India</t>
  </si>
  <si>
    <t>AppsForBharat</t>
  </si>
  <si>
    <t>Product studio</t>
  </si>
  <si>
    <t>A mission to assist a billion Indians in their spiritual journey, through a range of products &amp; services</t>
  </si>
  <si>
    <t>Prashant Sachan</t>
  </si>
  <si>
    <t>Elevation Capital</t>
  </si>
  <si>
    <t>Habbit</t>
  </si>
  <si>
    <t>Habbit is online learning community for anyone looking to get mentored in a skill or hobby of their choice.</t>
  </si>
  <si>
    <t>Somnath Sandeep, Raghav Goyal</t>
  </si>
  <si>
    <t>Ashok Goyal</t>
  </si>
  <si>
    <t>Bikayi</t>
  </si>
  <si>
    <t>Empowering SMBs in India</t>
  </si>
  <si>
    <t>Sonakshi Nathani, Ashutosh Singla</t>
  </si>
  <si>
    <t>Sugar.fit</t>
  </si>
  <si>
    <t>Health</t>
  </si>
  <si>
    <t>Innovative technology, compassionate diabetes experts and personalised plans, which will help lead a normal life once more.</t>
  </si>
  <si>
    <t>Shivtosh Kumar, Madan Somasundaram</t>
  </si>
  <si>
    <t>Cure.fit, Endiya Partners, Tanglin Venture</t>
  </si>
  <si>
    <t>Dukaan</t>
  </si>
  <si>
    <t>Help forward thinking entrepreneurs by providing them the platform to start, grow, and manage their business online.</t>
  </si>
  <si>
    <t>Suumit Shah, Subhash Choudhary</t>
  </si>
  <si>
    <t>HOF Capital, Old Well Ventures, LetsVenture, 9Unicorns</t>
  </si>
  <si>
    <t>Vidyakul</t>
  </si>
  <si>
    <t>Vidyakul is a group of academic experts.</t>
  </si>
  <si>
    <t>Tarun Saini, Gaurav Singhvi</t>
  </si>
  <si>
    <t>Bridge</t>
  </si>
  <si>
    <t>Goodmylk</t>
  </si>
  <si>
    <t>Make plant-based food affordable and accessible in India.</t>
  </si>
  <si>
    <t>Abhay Rangan</t>
  </si>
  <si>
    <t>Jinisha Sharma, Aditya Agarwal, Victoria, Abhishek Shroff</t>
  </si>
  <si>
    <t>Fieldproxy</t>
  </si>
  <si>
    <t>Fieldproxy is a no-code platform that helps field servicing companies digitize their processes to better manage their on-ground technicians</t>
  </si>
  <si>
    <t>Swaroop Vijayakumar, Balakrishna B</t>
  </si>
  <si>
    <t>LetsVenture, 2am VC, magic.fund</t>
  </si>
  <si>
    <t>NeuroPixel.AI</t>
  </si>
  <si>
    <t>Deeptech</t>
  </si>
  <si>
    <t>NeuroPixel.AI Labs is a deep tech start-up that works in application of advanced AI/ML and statistical learning theory in Computer Vision and Image Processing area for online retail storefronts.</t>
  </si>
  <si>
    <t>Arvind Venugopal Nair, Amritendu Mukherjee</t>
  </si>
  <si>
    <t>Elixia Tech Solutions</t>
  </si>
  <si>
    <t>End to End Logistics Automation Expert</t>
  </si>
  <si>
    <t>Sanket Sheth</t>
  </si>
  <si>
    <t>Rajasthan Venture Capital Fund</t>
  </si>
  <si>
    <t>bitsCrunch</t>
  </si>
  <si>
    <t>A consulting firm focused mainly on Data Analytics and DevOps.</t>
  </si>
  <si>
    <t>Saravanan Jaichandaran</t>
  </si>
  <si>
    <t>Covalent, Double Peak, GenBlock Capital, Ledger Prime, MEXC Global, Synaps</t>
  </si>
  <si>
    <t>Prolgae</t>
  </si>
  <si>
    <t>The Nilgiris</t>
  </si>
  <si>
    <t>Prolgae Spirulina Supplies Pvt. Ltd. is a Nordic-India joint operating company.</t>
  </si>
  <si>
    <t>Aakas Sadasivam</t>
  </si>
  <si>
    <t>Vijayan</t>
  </si>
  <si>
    <t>Biddano</t>
  </si>
  <si>
    <t>India's first tech-enabled healthcare logistics platform.</t>
  </si>
  <si>
    <t>Talha Shaikh, Ashok Yadav</t>
  </si>
  <si>
    <t>Gokul Rajaram, JPIN, Venture Catalysts UK, AngelList</t>
  </si>
  <si>
    <t>Pre-series A1</t>
  </si>
  <si>
    <t>Geniemode</t>
  </si>
  <si>
    <t>Transforming global sourcing for retailers &amp; suppliers in furniture, hard goods &amp; fashion industry using technology.</t>
  </si>
  <si>
    <t>Amit Sharma, Tanuj Gangwani</t>
  </si>
  <si>
    <t>Info Edge Ventures</t>
  </si>
  <si>
    <t>Sapio Analytics</t>
  </si>
  <si>
    <t>Sapio helps government create policies driven by the power of data and AI.</t>
  </si>
  <si>
    <t>Hardik Somani, Ashwin Srivastava, Shripal Jain, Viral Vora</t>
  </si>
  <si>
    <t>Rachit Poddar, Rajesh Gupta</t>
  </si>
  <si>
    <t>Neokred</t>
  </si>
  <si>
    <t>Democratizing Open Banking</t>
  </si>
  <si>
    <t>Tarun Nazare, Rohith Reji</t>
  </si>
  <si>
    <t>Virenxia Group, Rajesh Jain, Nitin Agarwal</t>
  </si>
  <si>
    <t>Addition</t>
  </si>
  <si>
    <t>Series I</t>
  </si>
  <si>
    <t>Flipspaces</t>
  </si>
  <si>
    <t>Flipspaces is a global tech-enabled venture towards discovery, design and delivery of commercial and residential spaces</t>
  </si>
  <si>
    <t>Kunal Sharma</t>
  </si>
  <si>
    <t>Prashasta Seth</t>
  </si>
  <si>
    <t>Fleek</t>
  </si>
  <si>
    <t>Internet</t>
  </si>
  <si>
    <t>Fleek helps track &amp; manage subscriptions in one place.</t>
  </si>
  <si>
    <t>Aditya Uttaravalli, Arvind Eashwar</t>
  </si>
  <si>
    <t>Axilor</t>
  </si>
  <si>
    <t>Ankush Talwar, Chirag Taneja, Vivek Bajpai</t>
  </si>
  <si>
    <t>Matrix Partners India, Jitendra Gupta, RTP Global</t>
  </si>
  <si>
    <t>Proeon</t>
  </si>
  <si>
    <t>Innovating plant protein ingredients with superior nutrition, sensory and functional profiles from farm to formulation.</t>
  </si>
  <si>
    <t>Ashish Korde, Kevin Parekh</t>
  </si>
  <si>
    <t>Shaival Desai, Flowstate Ventures</t>
  </si>
  <si>
    <t>InfyU Labs</t>
  </si>
  <si>
    <t>Gandhinagar</t>
  </si>
  <si>
    <t>InfyU Labs is a team of dedicated professionals from various fields of engineering with a common goal of making chemical-free fruits and vegetables accessible to everyone.</t>
  </si>
  <si>
    <t>Amit Srivastava, Ankit Chauhan</t>
  </si>
  <si>
    <t>IAN</t>
  </si>
  <si>
    <t>TechEagle</t>
  </si>
  <si>
    <t>Aviation &amp; Aerospace</t>
  </si>
  <si>
    <t>Safe, secure &amp; reliable On-Demand Drone delivery network for medical, parcel &amp; essential items</t>
  </si>
  <si>
    <t>Vikram Singh Meena</t>
  </si>
  <si>
    <t>Voxelgrids</t>
  </si>
  <si>
    <t>Voxelgrids is an Magnetic Resonance Imaging technology startup that is based out of Bengaluru, Karnataka, India.</t>
  </si>
  <si>
    <t>Arjun Arunachalam</t>
  </si>
  <si>
    <t>Zoho</t>
  </si>
  <si>
    <t>Cogos Technologies</t>
  </si>
  <si>
    <t>A smart-tech-enabled platform offering a one-stop destination for all the intra-city link-supply chain.</t>
  </si>
  <si>
    <t>Prasad Sreeram</t>
  </si>
  <si>
    <t>Transworld Group</t>
  </si>
  <si>
    <t>Gigforce</t>
  </si>
  <si>
    <t>Staffing &amp; Recruiting</t>
  </si>
  <si>
    <t>A gig/on-demand staffing company.</t>
  </si>
  <si>
    <t>Chirag Mittal, Anirudh Syal</t>
  </si>
  <si>
    <t>Endiya Partners</t>
  </si>
  <si>
    <t>Vahdam</t>
  </si>
  <si>
    <t>VAHDAM is among the world’s first vertically integrated online-first tea brands.</t>
  </si>
  <si>
    <t>Bala Sarda</t>
  </si>
  <si>
    <t>IIFL AMC</t>
  </si>
  <si>
    <t>Leap Finance</t>
  </si>
  <si>
    <t>International education loans for high potential students.</t>
  </si>
  <si>
    <t>Arnav Kumar, Vaibhav Singh</t>
  </si>
  <si>
    <t>Owl Ventures</t>
  </si>
  <si>
    <t>Collegedekho.com is Student’s Partner, Friend &amp; Confidante, To Help Him Take a Decision and Move On to His Career Goals.</t>
  </si>
  <si>
    <t>Winter Capital, ETS, Man Capital</t>
  </si>
  <si>
    <t>WeRize</t>
  </si>
  <si>
    <t>India’s first socially distributed full stack financial services platform for small town India</t>
  </si>
  <si>
    <t>Vishal Chopra, Himanshu Gupta</t>
  </si>
  <si>
    <t>3one4 Capital, Kalaari Capital</t>
  </si>
  <si>
    <t>Prime objective is to empower Indian startups by creating the right financial products starting with a high-limit corporate credit card with unlimited benefits</t>
  </si>
  <si>
    <t>Y Combinator</t>
  </si>
  <si>
    <t>Factors.AI</t>
  </si>
  <si>
    <t>Factors.AI is a Marketing Analytics platform providing sophisticated omnichannel, every-touch attribution technology and unparalleled performance insights for Marketers</t>
  </si>
  <si>
    <t>Aravind Murthy, Praveen Das, Srikrishna Swaminathan</t>
  </si>
  <si>
    <t>Elevation Partners, Emergent Ventures</t>
  </si>
  <si>
    <t>Elevar</t>
  </si>
  <si>
    <t>A Revolutionary Sports Brand, Engineered For Those Who Want More.</t>
  </si>
  <si>
    <t>Kunal Joshi, Pranav Marwah</t>
  </si>
  <si>
    <t>Kalaari Capital, Dream Capital</t>
  </si>
  <si>
    <t>Studio Sirah</t>
  </si>
  <si>
    <t>Studio Sirah is founded with a belief in the increasing sophistication of the Indian gamer and the whitespace of midcore India-first games.</t>
  </si>
  <si>
    <t>Abhaas Shah, Prateek Shah</t>
  </si>
  <si>
    <t>Lumikai</t>
  </si>
  <si>
    <t>OTO Capital</t>
  </si>
  <si>
    <t>The Future Of Vehicle Ownership!</t>
  </si>
  <si>
    <t>Harsh Saruparia, Sumit Chhazed</t>
  </si>
  <si>
    <t>1Bridge</t>
  </si>
  <si>
    <t>Village Commerce Network - Bridging Aspirations, Creating Opportunities, Bringing Prosperity &amp; Abundance to our village</t>
  </si>
  <si>
    <t>Madan Padaki, Anil Kumar, M Chakrawarty</t>
  </si>
  <si>
    <t>C4D Partners</t>
  </si>
  <si>
    <t>Skeps</t>
  </si>
  <si>
    <t>A blockchain products company, developing a proprietary product in the FinTech space</t>
  </si>
  <si>
    <t>Mayank Tewari, Tushar Srivastava</t>
  </si>
  <si>
    <t>Bertelsmann India</t>
  </si>
  <si>
    <t>Curefoods</t>
  </si>
  <si>
    <t>Healthy &amp; nutritious foods and cold pressed juices produced in Edinburgh. Currently distributing wholesale within the Edinburgh region.</t>
  </si>
  <si>
    <t>Ankit Nagori</t>
  </si>
  <si>
    <t>Iron Pillar, Nordstar, Binny Bansal</t>
  </si>
  <si>
    <t>TartanSense</t>
  </si>
  <si>
    <t>Information Technology</t>
  </si>
  <si>
    <t>TartanSense unlocks value for small farm holders by working at the intersection of robotics and AI assisted computer vision.</t>
  </si>
  <si>
    <t>Jaisimha Rao</t>
  </si>
  <si>
    <t>FMC, Omnivore, Blume Ventures</t>
  </si>
  <si>
    <t>Bewakoof</t>
  </si>
  <si>
    <t>Bewakoof is a lifestyle fashion brand that makes creative, distinctive fashion for the trendy, contemporary Indian.</t>
  </si>
  <si>
    <t>Prabhkiran Singh</t>
  </si>
  <si>
    <t>InvestCorp</t>
  </si>
  <si>
    <t>Kirana247</t>
  </si>
  <si>
    <t>An on-demand FMCG supply chain company leveraging a deep tech-enabled micro warehousing model to serve Kirana stores.</t>
  </si>
  <si>
    <t>Tarun Jiwarajka, Pankhuri Jiwarajka</t>
  </si>
  <si>
    <t>FanPlay</t>
  </si>
  <si>
    <t>A real money game app specializing in trivia games</t>
  </si>
  <si>
    <t>YC W21</t>
  </si>
  <si>
    <t>Pritesh Kumar, Bharat Gupta</t>
  </si>
  <si>
    <t>Upsparks</t>
  </si>
  <si>
    <t>NeoDocs</t>
  </si>
  <si>
    <t>Neodocs is a part of India's prominent Social Impact Accelerator program, AISEA.</t>
  </si>
  <si>
    <t>Nikunj Malpani, Anurag Meena, Pratik Lodha</t>
  </si>
  <si>
    <t>Y Combinator, 9Unicorns, Titan Capital</t>
  </si>
  <si>
    <t>IsGoingOnline</t>
  </si>
  <si>
    <t>Cochin</t>
  </si>
  <si>
    <t>Kochi-based digital catalogue and marketplace IsGoingOnline</t>
  </si>
  <si>
    <t>Eobin Alex</t>
  </si>
  <si>
    <t>Unicorn India Ventures, SEA Fund, Devdatt Shah</t>
  </si>
  <si>
    <t>Camp K12</t>
  </si>
  <si>
    <t>Camp K12 is a global online school for 21st century skills, teaching Coding and other STEAM subjects to kids age 6-18 via LIVE, interactive, gamified online sessions</t>
  </si>
  <si>
    <t>Anshul Bhagi</t>
  </si>
  <si>
    <t>Matrix Partners India, Elevation Capital</t>
  </si>
  <si>
    <t>Elda Health</t>
  </si>
  <si>
    <t>Healthcare</t>
  </si>
  <si>
    <t>Elda Health is a digital wellness platform that understands women intimately and offers a holistic wellness solution through physical, mental and social interventions.</t>
  </si>
  <si>
    <t>Swathi Kulkarni, Sindhuri Ananth, Shubham Sharma</t>
  </si>
  <si>
    <t>Avaana Capital, Orios Ventures</t>
  </si>
  <si>
    <t>Sporjo</t>
  </si>
  <si>
    <t>SportsTech</t>
  </si>
  <si>
    <t>A one stop destination to build a successful career in the Indian sports industry!</t>
  </si>
  <si>
    <t>G Srinivvasan</t>
  </si>
  <si>
    <t>Punit Balan</t>
  </si>
  <si>
    <t>HRTech</t>
  </si>
  <si>
    <t>Advantage Club is India's largest employee engagement platform, Provide end to end employee benefit management with state of the art products like:</t>
  </si>
  <si>
    <t>Sourabh Deorah, Smiti Bhatt Deorah</t>
  </si>
  <si>
    <t>Y Combinator, Broom Ventures, Kunal Shah</t>
  </si>
  <si>
    <t>SuperGaming</t>
  </si>
  <si>
    <t>At SuperGaming, building India's best gaming company.</t>
  </si>
  <si>
    <t>Roby John, Sanket Nadhani, Navneet Waraich</t>
  </si>
  <si>
    <t>Skycatcher, AET Fund, BAce Capital, Dream Incubator, 1Up Ventures</t>
  </si>
  <si>
    <t>Ruptok</t>
  </si>
  <si>
    <t>Eclear Leasing</t>
  </si>
  <si>
    <t>O’ Be Cocktails</t>
  </si>
  <si>
    <t>India’s first and only Ready to Drink Premium Cocktails.</t>
  </si>
  <si>
    <t>Nitesh Prakash</t>
  </si>
  <si>
    <t>First Cheque, Letsventure</t>
  </si>
  <si>
    <t>Mechanical &amp; Industrial Engineering</t>
  </si>
  <si>
    <t>Srinath Ramakkrushnan, Amrit Acharya</t>
  </si>
  <si>
    <t>Spiritual</t>
  </si>
  <si>
    <t>A mission to assist a billion Indians in their spiritual journey and help them feel happier, peaceful &amp; more content.</t>
  </si>
  <si>
    <t>Sequoia Capital India, BEENEXT</t>
  </si>
  <si>
    <t>Imagimake</t>
  </si>
  <si>
    <t>Imagimake – one of the fastest growing and most innovative start-up in the field of Toys, Games &amp; Artist Supplies.</t>
  </si>
  <si>
    <t>Disha Katharani, Ravi Jalan</t>
  </si>
  <si>
    <t>Khatabook</t>
  </si>
  <si>
    <t>Khatabook is the world's fastest-growing Saas company. It has become India's leading business management app for MSMEs with 50M+ downloads in a remarkably short period of time.</t>
  </si>
  <si>
    <t>Ravish Naresh, Ashish Sonone</t>
  </si>
  <si>
    <t>Tribe Capital, Moore Strategic Ventures (MSV)</t>
  </si>
  <si>
    <t>Smytten</t>
  </si>
  <si>
    <t>India's largest premium discovery and trial platform!</t>
  </si>
  <si>
    <t>Swagat Sarangi, Siddhartha Nangia.</t>
  </si>
  <si>
    <t>Fireside Ventures</t>
  </si>
  <si>
    <t>Syook</t>
  </si>
  <si>
    <t>Syook is building the next generation enterprise IOT platform.</t>
  </si>
  <si>
    <t>Saurabh Sharma, Aman Agarwal, Arjun Nagarajan</t>
  </si>
  <si>
    <t>Inflection Point Ventures, ONGC</t>
  </si>
  <si>
    <t>Akudo is pioneering the concept of Learning-First Banking for Teenagers.</t>
  </si>
  <si>
    <t>Lavika Aggarwal, Sajal Khanna, Jagveer Gandhi</t>
  </si>
  <si>
    <t>Y Combinator, Incubate Fund India</t>
  </si>
  <si>
    <t>Pre-Seed</t>
  </si>
  <si>
    <t>NOTO</t>
  </si>
  <si>
    <t>A healthy, low-calorie ice cream for the millennial Indian with an incurable sweet tooth.</t>
  </si>
  <si>
    <t>Varun Sheth, Ashni Sheth</t>
  </si>
  <si>
    <t>Titan Capital, Rockstud Capital, John Abraham, WEH Ventures</t>
  </si>
  <si>
    <t>Lumiq</t>
  </si>
  <si>
    <t>Help enterprises monetize their data and reinvent the digital transformation journey.</t>
  </si>
  <si>
    <t>Shoaib Mohammad</t>
  </si>
  <si>
    <t>CommerceUp</t>
  </si>
  <si>
    <t>Grow and manage ecommerce business from single dashboard</t>
  </si>
  <si>
    <t>Piyush Pathak</t>
  </si>
  <si>
    <t>NB Ventures</t>
  </si>
  <si>
    <t>Breathe Well-being</t>
  </si>
  <si>
    <t>Help people to prevent, manage or reverse Type 2 Diabetes through our clinically proven digital program.</t>
  </si>
  <si>
    <t>Rohan Verma, Aditya Kaicker</t>
  </si>
  <si>
    <t>Accel</t>
  </si>
  <si>
    <t>Hike</t>
  </si>
  <si>
    <t>Hike is an Indian AI-led Unicorn startup that is committed to building a new social future.</t>
  </si>
  <si>
    <t>Kavin Bharti Mittal</t>
  </si>
  <si>
    <t>Binny Bansal, Kunal Shah</t>
  </si>
  <si>
    <t>House of Kieraya</t>
  </si>
  <si>
    <t>Lifestyle</t>
  </si>
  <si>
    <t>House of Kieraya, well-known for furniture and lifestyle rental brand Furlenco</t>
  </si>
  <si>
    <t>Ajith Mohan Karimpana</t>
  </si>
  <si>
    <t>goEgoNetwork</t>
  </si>
  <si>
    <t>goEgo is a complete E Mobility charging solution, that combines engagement, rewards &amp; adoption through a mix of online and offline channels.</t>
  </si>
  <si>
    <t>Dheeman Kadam, Sayantan Chakraborti</t>
  </si>
  <si>
    <t>Probus</t>
  </si>
  <si>
    <t>IoT</t>
  </si>
  <si>
    <t>A mission to increase the per capita consumption of electricity in India by 10X, which is presently 1/3 of global average- by reducing the distribution losses in Indian electricity distribution grid.</t>
  </si>
  <si>
    <t>Anand Singh, Ankit Vaish, Sunny Kumar Jadoon</t>
  </si>
  <si>
    <t>DrinkPrime</t>
  </si>
  <si>
    <t>India's Smartest Water Purifiers and are redefining water purifier ownership.</t>
  </si>
  <si>
    <t>Anil Kejriwal</t>
  </si>
  <si>
    <t>UC Inclusive Credit, Western Capital</t>
  </si>
  <si>
    <t>Smart Express</t>
  </si>
  <si>
    <t>Logistics</t>
  </si>
  <si>
    <t>India’s Most Innovative and Awarded Express Logistics Company.</t>
  </si>
  <si>
    <t>Yogesh Dhingra</t>
  </si>
  <si>
    <t>IIFL India Private Equity Fund, Smiti Holding &amp; Trading Company</t>
  </si>
  <si>
    <t>Smallcase is a new way to invest in the stock markets.</t>
  </si>
  <si>
    <t>Anugrah Shrivastava, Vasanth Kamath, Rohan Gupta</t>
  </si>
  <si>
    <t>Faering Capital</t>
  </si>
  <si>
    <t>SATYA MicroCapital</t>
  </si>
  <si>
    <t>Banking</t>
  </si>
  <si>
    <t>Satya MicroCapital Limited is a Delhi based NBFC serving low income entrepreneurs in rural and urban areas.</t>
  </si>
  <si>
    <t>Vivek Tiwari</t>
  </si>
  <si>
    <t>responsAbility Investments, Blue Orchard</t>
  </si>
  <si>
    <t>Snack Amor</t>
  </si>
  <si>
    <t>Snack Amor aims is to offer a healthy, natural and tasty snacking experience to its customers.</t>
  </si>
  <si>
    <t>Deepak Grover</t>
  </si>
  <si>
    <t>Sanchit Agarwal, Sujan Sinha, Michael Cooke</t>
  </si>
  <si>
    <t>Postman</t>
  </si>
  <si>
    <t>Computer software</t>
  </si>
  <si>
    <t>Postman is the collaboration platform for API development.</t>
  </si>
  <si>
    <t>Abhinav Asthana, Abhijit Kane, Ankit Sobti</t>
  </si>
  <si>
    <t>CRV, Nexus Venture Partners</t>
  </si>
  <si>
    <t>Hashnode</t>
  </si>
  <si>
    <t>The easiest way to start a blog on personal domain for free &amp; connect with the readers through our dev community</t>
  </si>
  <si>
    <t>Syed Fazle Rahman, Sandeep Panda</t>
  </si>
  <si>
    <t>Salesforce Ventures, Sierra Ventures, Sequoia Capital India’s Surge</t>
  </si>
  <si>
    <t>RACEnergy</t>
  </si>
  <si>
    <t>RACEnergy is working to power the future of mobility through clean and efficient technologies.</t>
  </si>
  <si>
    <t>Arun Sreyas Reddy</t>
  </si>
  <si>
    <t>Micelio Fund, growX ventures</t>
  </si>
  <si>
    <t>Seed+</t>
  </si>
  <si>
    <t>The vision to make financial inclusion a reality for Indian merchants.</t>
  </si>
  <si>
    <t>IIFL Wealth, Asset Management, Northern Arc Capital</t>
  </si>
  <si>
    <t>Gyde</t>
  </si>
  <si>
    <t>Gyde is a SAAS product that enables enterprises &amp; SAAS companies to guide their application (web &amp; mobile) users with step-by-step voice assistance, byte-sized training videos &amp; rich help articles.</t>
  </si>
  <si>
    <t>Prasanna Vaidya, Shubham Deshmukh</t>
  </si>
  <si>
    <t>Better Capital, Ashish Achrekar</t>
  </si>
  <si>
    <t>BatteryPool</t>
  </si>
  <si>
    <t>Building the Operating System for managing Electric Vehicles in fleets.</t>
  </si>
  <si>
    <t>Ashwin Shankar</t>
  </si>
  <si>
    <t>AgNext</t>
  </si>
  <si>
    <t>AgNext is a fast-growing AgTech company that aims to solve quality and trust in food value chains by making them safer, transparent and fairer.</t>
  </si>
  <si>
    <t>Taranjeet Singh Bhamra</t>
  </si>
  <si>
    <t>Alpha Wave Incubation</t>
  </si>
  <si>
    <t>Xpresslane</t>
  </si>
  <si>
    <t>Xpresslane makes checkout fast and easy. With a unified identity across all e-commerce merchants, it brings efficiency and perfection in the overall checkout experience of the user.</t>
  </si>
  <si>
    <t>Ashwin Koorakula</t>
  </si>
  <si>
    <t>Point One Capital, Yatra Angel Network (YAN), Opus Consulting, Manipal Technologies.</t>
  </si>
  <si>
    <t>LoanKuber</t>
  </si>
  <si>
    <t>Digital mortgage</t>
  </si>
  <si>
    <t>LoanKuber is the lowest cost lender to Yest-to be Bankable - enabling borrowing with trust and confidence.</t>
  </si>
  <si>
    <t>Saurabh Nagpal</t>
  </si>
  <si>
    <t>OYO</t>
  </si>
  <si>
    <t>OYO is a global travel tech company that connects its patrons and guests.</t>
  </si>
  <si>
    <t>Ritesh Agarwal</t>
  </si>
  <si>
    <t>Microsoft</t>
  </si>
  <si>
    <t>Series F2</t>
  </si>
  <si>
    <t>Rapido</t>
  </si>
  <si>
    <t>Rapido is a bike taxi service spread widely across all of India from Tier 1 to Tier 3 cities.</t>
  </si>
  <si>
    <t>Aravind Sanka, Pavan Guntupalli, SR Rishikesh</t>
  </si>
  <si>
    <t>Shell Ventures, Yamaha, Kunal Shah</t>
  </si>
  <si>
    <t>YPay</t>
  </si>
  <si>
    <t>Fintech</t>
  </si>
  <si>
    <t>YPay Card is the new way to manage money.</t>
  </si>
  <si>
    <t>Dr Navneet Gupta</t>
  </si>
  <si>
    <t>SleepyCat</t>
  </si>
  <si>
    <t>An online sleep solutions company that believes in delivering luxurious sleep to everyone.</t>
  </si>
  <si>
    <t>Kabir Siddiq</t>
  </si>
  <si>
    <t>Saama Capital, DSG Consumer Partners, Sharrp Ventures</t>
  </si>
  <si>
    <t>Ultrahuman</t>
  </si>
  <si>
    <t>Ultrahuman is a global health and fitness platform that aids our user to achieve their true physical and mental potential.</t>
  </si>
  <si>
    <t>Mohit Kumar, Vatsal Singhal</t>
  </si>
  <si>
    <t>Tiger Global’s Scott Schleifer</t>
  </si>
  <si>
    <t>UpScalio</t>
  </si>
  <si>
    <t>UpScalio is India’s next generation, data-driven consumer goods company.</t>
  </si>
  <si>
    <t>Gautam Kshatriya</t>
  </si>
  <si>
    <t>Yellow Class</t>
  </si>
  <si>
    <t>Yellow Class is a new-age fun-learning platform where kids between 2-12 years can learn from a wide range of classes like dancing, drawing, personality development, creative writing and so on</t>
  </si>
  <si>
    <t>Anshul Gupta, Arpit Mittal</t>
  </si>
  <si>
    <t>Yojak</t>
  </si>
  <si>
    <t>B2B marketplace</t>
  </si>
  <si>
    <t>India’s first B2B online marketplace for building material.</t>
  </si>
  <si>
    <t>Anuj Jain</t>
  </si>
  <si>
    <t>CreatorStack</t>
  </si>
  <si>
    <t>Helping creators globally to engage deeply with their fans and communities</t>
  </si>
  <si>
    <t>Ankit Acharya, Kevin William David</t>
  </si>
  <si>
    <t>Jatin Solank, Vivek Gupta</t>
  </si>
  <si>
    <t>Venture Catalysts, Auxano Capital, Venture Garage, Yoga Capital, Ah!Ventures, Lead Angels</t>
  </si>
  <si>
    <t>Rage Coffee</t>
  </si>
  <si>
    <t>Rage Coffee is a digitally native FMCG company that manufactures, markets &amp; distributes innovative coffee products.</t>
  </si>
  <si>
    <t>Bharat Sethi</t>
  </si>
  <si>
    <t>Klub was founded with the vision of revolutionizing growth capital for Asia’s most loved brands.a</t>
  </si>
  <si>
    <t>9Unicorns, Sequoia Capital India’s Surge</t>
  </si>
  <si>
    <t>Navia Life Care</t>
  </si>
  <si>
    <t>Navia Life Care is a health technlogy company with a special focus on patient care.</t>
  </si>
  <si>
    <t>Nupur Khandelwal, Kunal Kishore Dhawan, Gaurav Gupta</t>
  </si>
  <si>
    <t>Anicut Angel Fund, 9 Unicorns</t>
  </si>
  <si>
    <t>1K Kirana Bazaar</t>
  </si>
  <si>
    <t>India's First and Largest Network of Small-Town Kirana Stores</t>
  </si>
  <si>
    <t>Abhishek Halder, Anilesh Yadav, Kumar Sangeetesh</t>
  </si>
  <si>
    <t>Info Edge, FalconEdge</t>
  </si>
  <si>
    <t>Zupee</t>
  </si>
  <si>
    <t>Mission to improve people’s lives by improving their learning ability, skills and mental aptitude through scientifically designed mental exercises, applications</t>
  </si>
  <si>
    <t>Dilsher Singh, Siddhant Saurabh</t>
  </si>
  <si>
    <t>WestCap Group, Tomales Bay Capital</t>
  </si>
  <si>
    <t>Locale.ai</t>
  </si>
  <si>
    <t>Location Analytics</t>
  </si>
  <si>
    <t>Location Analytics for Companies With Moving Assets and Ground Operations.</t>
  </si>
  <si>
    <t>Rishabh Jain, Aditi Sinha</t>
  </si>
  <si>
    <t>Chiratae Ventures, Better Capital</t>
  </si>
  <si>
    <t>VerSe Innovation</t>
  </si>
  <si>
    <t>The core of the company (VerSe Innovation), is the idea that technology can help bridge the digital divide.</t>
  </si>
  <si>
    <t>Umang Bedi</t>
  </si>
  <si>
    <t>Siguler Guff, Baillie Gifford</t>
  </si>
  <si>
    <t>MetroRide</t>
  </si>
  <si>
    <t>Transportation</t>
  </si>
  <si>
    <t>Urban Mobility Affordable, Punctual &amp; Sustainable.</t>
  </si>
  <si>
    <t>Girish Nagpal, Kaaman Agarwal</t>
  </si>
  <si>
    <t>Miko</t>
  </si>
  <si>
    <t>Miko is an advanced robotics startup founded by three IIT Bombay post-graduates on the pillars of robotics, AI &amp; IoT.</t>
  </si>
  <si>
    <t>Sneh R Vaswani, Prashant V Iyengar, Chintan S Raikar</t>
  </si>
  <si>
    <t>IIFL AMC, Mankind Pharma Family Office, Aroa Ventures</t>
  </si>
  <si>
    <t>Whiz League</t>
  </si>
  <si>
    <t>Revolutionizing learning experience that goes beyond academia</t>
  </si>
  <si>
    <t>Natasha Jain, Sonia Agarwal Bajaj</t>
  </si>
  <si>
    <t>ITI Growth Opportunities</t>
  </si>
  <si>
    <t>Hash</t>
  </si>
  <si>
    <t>Tobacco</t>
  </si>
  <si>
    <t>Hash is a new startup in consumer goods.</t>
  </si>
  <si>
    <t>Shwetank Jain</t>
  </si>
  <si>
    <t>Amrac Investment Trust</t>
  </si>
  <si>
    <t>Unacademy</t>
  </si>
  <si>
    <t>Unacademy aims to build the world's largest online knowledge repository for multi-lingual education.</t>
  </si>
  <si>
    <t>Gaurav Munjal, Hemesh Singh, Roman Saini</t>
  </si>
  <si>
    <t>Bhavin Turakhia</t>
  </si>
  <si>
    <t>Akshay Singhal, Kartik Hajela</t>
  </si>
  <si>
    <t>Amara Raja Batteries</t>
  </si>
  <si>
    <t>Series A+</t>
  </si>
  <si>
    <t>upGrad</t>
  </si>
  <si>
    <t>upGrad is India’s largest online higher education company providing programs in Data Science, Technology, Management and Law, to students, working professionals and enterprises.</t>
  </si>
  <si>
    <t>Phalgun Kompalli, Ronnie Screwvala, Mayank Kumar</t>
  </si>
  <si>
    <t>India Infoline Finance</t>
  </si>
  <si>
    <t>FlashPrep</t>
  </si>
  <si>
    <t>FlashPrep is the smart way to master learning.</t>
  </si>
  <si>
    <t>Dhiresh Nagwani, Ashwini Dhekane</t>
  </si>
  <si>
    <t>Venture Highway</t>
  </si>
  <si>
    <t>Kenko Health</t>
  </si>
  <si>
    <t>Insuretech</t>
  </si>
  <si>
    <t>A unique healthcare financing solution focusing on ROI, affordability and superior customer experience</t>
  </si>
  <si>
    <t>Aniruddha Sen, Dhiraj Goel</t>
  </si>
  <si>
    <t>BEENEXT, Orios</t>
  </si>
  <si>
    <t>Wiz Freight</t>
  </si>
  <si>
    <t>Wiz is a tech-enabled freight forwarding platform. We make global shipping efficient, hassle-free and highly visible for businesses.</t>
  </si>
  <si>
    <t>Ramkumar Govindarajan, Ramkumar Ramachandran</t>
  </si>
  <si>
    <t>Credgenics</t>
  </si>
  <si>
    <t>Credgenics is India’s first of it's kind NPA resolution platform backed by credible investors including Accel Partners and Titan Capital.</t>
  </si>
  <si>
    <t>Rishabh Goel, Mayank Khera, Anand Agrawal</t>
  </si>
  <si>
    <t>Westbridge Capital, Tanglin Venture Partners</t>
  </si>
  <si>
    <t>BlueLearn</t>
  </si>
  <si>
    <t>Goa</t>
  </si>
  <si>
    <t>Building India's largest student community. Learn, network, and grow together with 40,000+ students!</t>
  </si>
  <si>
    <t>Harish Uthayakumar, Shreyans Sancheti</t>
  </si>
  <si>
    <t>100X.VC , Titan Capital, Rahul Mathur, Gaurav Mandlecha</t>
  </si>
  <si>
    <t>NimbleBox.ai</t>
  </si>
  <si>
    <t>MLOps platform</t>
  </si>
  <si>
    <t>A full-stack MLOps platform built to create &amp; launch multi-cloud apps on the cloud</t>
  </si>
  <si>
    <t>Anshuman Pandey, Rohan Pooniwala</t>
  </si>
  <si>
    <t>Pickrr</t>
  </si>
  <si>
    <t>India's 1st Virtual Logistics solution catering to Global Brands/SMEs/Online sellers/AmazonSellers</t>
  </si>
  <si>
    <t>Rhitiman Majumdar, Gaurav Mangla, Ankit Kaushik</t>
  </si>
  <si>
    <t>IIFL, Amicus Capital, Ananta Capital</t>
  </si>
  <si>
    <t>Venture Capital</t>
  </si>
  <si>
    <t>Early-stage tech VC in India.</t>
  </si>
  <si>
    <t>Ritesh Banglani, Alok Goyal, Rahul Chowdhri</t>
  </si>
  <si>
    <t>Grip Invest</t>
  </si>
  <si>
    <t>Grip offers investment opportunities to invest in physical assets leased to corporates, to earn fixed monthly returns.</t>
  </si>
  <si>
    <t>Nikhil Aggarwal, Vivek Gulati</t>
  </si>
  <si>
    <t>Venture Highway, Endiya Partners</t>
  </si>
  <si>
    <t>Heads Up For Tails</t>
  </si>
  <si>
    <t>Pet care</t>
  </si>
  <si>
    <t>A one stop shop for all pet products with paw prints all across India, we design, manufacture and customize stylish</t>
  </si>
  <si>
    <t>Rashi Sanon</t>
  </si>
  <si>
    <t>Verlinvest, Sequoia Capital India</t>
  </si>
  <si>
    <t>Blue Tokai Coffee Roasters</t>
  </si>
  <si>
    <t>Source, roast, and brew India's best single-origin Arabica coffee.</t>
  </si>
  <si>
    <t>Matt Chitharanjan, Shivam Shahi, Namrata Asthana</t>
  </si>
  <si>
    <t>Neeman</t>
  </si>
  <si>
    <t>India's first Startup to use the world's most revolutionary Natural &amp; Renewable fibers in Footwear</t>
  </si>
  <si>
    <t>Taran Chhabra</t>
  </si>
  <si>
    <t>GoSats</t>
  </si>
  <si>
    <t>GoSats is a bitcoin stacking app that lets users earn bitcoin cashbacks when they shop with our partnered merchants.</t>
  </si>
  <si>
    <t>Mohammed Roshan, Roshni Aslam</t>
  </si>
  <si>
    <t>Alphabit Fund, Fulgur Ventures, Stacks Accelerator, SBX Capital</t>
  </si>
  <si>
    <t>StockGro</t>
  </si>
  <si>
    <t>Making Investment Social- India's First Social Trading Platform</t>
  </si>
  <si>
    <t>Ajay Lakhotia</t>
  </si>
  <si>
    <t>Roots Ventures, Velo Partners</t>
  </si>
  <si>
    <t>Onsurity</t>
  </si>
  <si>
    <t>Onsurity is a HealthTech &amp; Employee Benefits organization, disrupting the SME and startup healthcare market with technology and innovation!</t>
  </si>
  <si>
    <t>Yogesh Agarwal, Kulin Shah</t>
  </si>
  <si>
    <t>Khabri</t>
  </si>
  <si>
    <t>Khabri is India’s fastest growing vernacular audio platform targeted at next billion internet users.</t>
  </si>
  <si>
    <t>Pulkit Sharma, Aankit Roy, Sandeep Singh</t>
  </si>
  <si>
    <t>Celcius</t>
  </si>
  <si>
    <t>Celcius is a asset light startup with a web and app based SaaS platform which brings the complete cold chain solution network ONLINE</t>
  </si>
  <si>
    <t>Swarup Bose</t>
  </si>
  <si>
    <t>Mumbai Angels Network, Huddle, Lumis Partners</t>
  </si>
  <si>
    <t>AyuRythm</t>
  </si>
  <si>
    <t>AyuRythm is the world's first completely digital solution for personalized holistic wellness based on Ayurvedic principles.</t>
  </si>
  <si>
    <t>Abhilesh Gupta</t>
  </si>
  <si>
    <t>undisclosed</t>
  </si>
  <si>
    <t>Enguru</t>
  </si>
  <si>
    <t>Enguru provides a personalized &amp; gamified English learning solution to prepare young adults for the workplace.</t>
  </si>
  <si>
    <t>Arshan Vakil, Tahem Veer Verma, Udit Hinduja</t>
  </si>
  <si>
    <t>Potencia Ventures, Bisk Ventures, LetsVenture, Ronnie Screwvala, Arihant Patni</t>
  </si>
  <si>
    <t>Rocket Skills</t>
  </si>
  <si>
    <t>Rocket Skills is the #1 Platform for learning skills which will bring a high positive impact on your business and life skills.</t>
  </si>
  <si>
    <t>Vibhu Bahuguna, Mohit Jain</t>
  </si>
  <si>
    <t>Better Capital, First Cheque, Titan Capital</t>
  </si>
  <si>
    <t>RenewBuy</t>
  </si>
  <si>
    <t>Simplify insurance and aim to take it to the last Indian, through our digitally enabled POSP advisors.</t>
  </si>
  <si>
    <t>Balachander Sekhar</t>
  </si>
  <si>
    <t>Evolvence Capital</t>
  </si>
  <si>
    <t>Faarms</t>
  </si>
  <si>
    <t>FAARMS™ is a new age digital platform which aims to offer a one-stop solution to farmers.</t>
  </si>
  <si>
    <t>Taranbir Singh, Alok Duggal</t>
  </si>
  <si>
    <t>UrbanMatrix Technologies</t>
  </si>
  <si>
    <t>Drone</t>
  </si>
  <si>
    <t>Helping Industries &amp; Organizations to seamlessly adopt drones in their workflow to elevate efficiency &amp; profitability</t>
  </si>
  <si>
    <t>Rishabh Verma, Ashutosh Kumar, Divyanshu Pundir</t>
  </si>
  <si>
    <t>SARA ELGI</t>
  </si>
  <si>
    <t>Jupiter</t>
  </si>
  <si>
    <t>A digital banking experience that keeps pace with you, and helps master money too.</t>
  </si>
  <si>
    <t>Jitendra Gupta</t>
  </si>
  <si>
    <t>Nubank, Global Founders Capital, Sequoia Capital India, Matrix Partners India</t>
  </si>
  <si>
    <t>Pixuate</t>
  </si>
  <si>
    <t>DeepTech</t>
  </si>
  <si>
    <t>Pixuate enables intelligent business process automation through advanced computer vision, AI and machine learning.</t>
  </si>
  <si>
    <t>Akshata Kari, Prathvi Palekar</t>
  </si>
  <si>
    <t>Playo</t>
  </si>
  <si>
    <t>Playo is a one stop destination app for all things sports</t>
  </si>
  <si>
    <t>Daanish Suhail</t>
  </si>
  <si>
    <t>ah! Ventures High Tables</t>
  </si>
  <si>
    <t>Toothsi</t>
  </si>
  <si>
    <t>India’s first and largest at home smile makeover service using invisible aligners.</t>
  </si>
  <si>
    <t>Dr Arpi Mehta, Dr Pravin Shetty, Dr Manjul Jain, Dr Anirudh Kale</t>
  </si>
  <si>
    <t>Eight Roads Ventures, Think Investments, Mankekar Family Office</t>
  </si>
  <si>
    <t>Soothe Healthcare</t>
  </si>
  <si>
    <t>Soothe is a consumer goods company engaged in manufacture, marketing &amp; distribution of Personal Hygiene products.</t>
  </si>
  <si>
    <t>Sahil Dharia</t>
  </si>
  <si>
    <t>Goodmeetings</t>
  </si>
  <si>
    <t>AI-Based Platform Built Exclusively for Remote Selling</t>
  </si>
  <si>
    <t>Srinivasan Narayan</t>
  </si>
  <si>
    <t>Apnaklub</t>
  </si>
  <si>
    <t>Wholesale</t>
  </si>
  <si>
    <t>Apnaklub is India's most trusted wholesale platform that empowers people to set up their own retail and sales businesses by providing better-than-industry margins</t>
  </si>
  <si>
    <t>Shruti, Manish Kumar</t>
  </si>
  <si>
    <t>Sequoia’s Surge</t>
  </si>
  <si>
    <t>ChefKart</t>
  </si>
  <si>
    <t>ChefKart is an end to end kitchen aide that plans, shops and cooks for you in your home kitchen.</t>
  </si>
  <si>
    <t>Vaibhav Gupta, Arpit Gupta, Aman Gupta</t>
  </si>
  <si>
    <t>Lead Angels, Titan Capital, Pravega Ventures</t>
  </si>
  <si>
    <t>Fashinza</t>
  </si>
  <si>
    <t>A new-age supply chain and product development platform for the fashion industry.</t>
  </si>
  <si>
    <t>Pawan Gupta, Abhishek Sharma</t>
  </si>
  <si>
    <t>Accel Partners, Elevation Capital</t>
  </si>
  <si>
    <t>Fabheads</t>
  </si>
  <si>
    <t>Fabheads is a hardware startup creating automation equipment to manufacture high-end carbon fiber parts.</t>
  </si>
  <si>
    <t>Dhinesh Kanagaraj</t>
  </si>
  <si>
    <t>Inflection Point Ventures, Rockstud Capital, FirstPort Capital, Bliss Flow Investments Pvt Ltd</t>
  </si>
  <si>
    <t>QuickShift</t>
  </si>
  <si>
    <t>Helping D2C brands scale with our AI powered Dashboard that manages Inventory, Order Processing, WMS, Shipping, Customer Support</t>
  </si>
  <si>
    <t>Anshul Goenka</t>
  </si>
  <si>
    <t>Anicut Angel Fund, Axilor Ventures</t>
  </si>
  <si>
    <t>StackBOX</t>
  </si>
  <si>
    <t>DISTRIBUTION SIMPLIFIED</t>
  </si>
  <si>
    <t>Shanmukha Boora, Sabyasachi Bhattacharjee</t>
  </si>
  <si>
    <t>Ecosystem Ventures, CMM group</t>
  </si>
  <si>
    <t>MedPrime Technologies</t>
  </si>
  <si>
    <t>MedPrime Technologies is a medical device company, dedicated to developing the best, customer-centric solutions for the healthcare needs of the world.</t>
  </si>
  <si>
    <t>Samrat, Greeshma Unnikrishnan, Binil Jacob, Mahesh Kumar Rathor</t>
  </si>
  <si>
    <t>Mumbai Angels Network, Social Alpha</t>
  </si>
  <si>
    <t>infra.market</t>
  </si>
  <si>
    <t>Infra.Market is a Construction Solutions company that leverages technology to provide an enhanced procurement experience for all players in the construction ecosystem.</t>
  </si>
  <si>
    <t>Souvik Sengupta, Aaditya Sharda</t>
  </si>
  <si>
    <t>SP Robotic Works</t>
  </si>
  <si>
    <t>An innovative place to explore next-generation technologies for students and all tech enthusiasts.</t>
  </si>
  <si>
    <t>Sneha Priya, Pranavan S</t>
  </si>
  <si>
    <t>Mount Judi India Growth Fund</t>
  </si>
  <si>
    <t>3SC</t>
  </si>
  <si>
    <t>An end-to-end supply chain analytics company that provides execution and analytics solutions which are comprehensive and customized.</t>
  </si>
  <si>
    <t>Lalit, Sarita Das</t>
  </si>
  <si>
    <t>GEF Capital’s South Asia Fund</t>
  </si>
  <si>
    <t>Chai Waale</t>
  </si>
  <si>
    <t>A wide range of exotic flavoured chai, in the most hygienic ambience at pocket-friendly prices.</t>
  </si>
  <si>
    <t>Vidur Maheswari</t>
  </si>
  <si>
    <t>Sunil Sethia, Sunil Kumar Singhvi, Manish Mardia</t>
  </si>
  <si>
    <t>Minimalist</t>
  </si>
  <si>
    <t>Affordable skincare for all</t>
  </si>
  <si>
    <t>Mohit, Rahul Yadav</t>
  </si>
  <si>
    <t>Biconomy</t>
  </si>
  <si>
    <t>Developer platform to enable a simplified transaction and onboarding experience for Web3 projects</t>
  </si>
  <si>
    <t>Aniket Jindal, Sachin Tomar</t>
  </si>
  <si>
    <t>Mechanism Capital, DACM</t>
  </si>
  <si>
    <t>Fixcraft</t>
  </si>
  <si>
    <t>India's Most Trusted Automotive Repair Brand</t>
  </si>
  <si>
    <t>Vivek Sharma, Abhishek Goyal, Inderjeet Rao</t>
  </si>
  <si>
    <t>Rajan Bajaj</t>
  </si>
  <si>
    <t>Northern Arc Capital, Niyogin Fintech Limited, Credit Saison India, Vivriti Capital</t>
  </si>
  <si>
    <t>90+ My Tuition App</t>
  </si>
  <si>
    <t>Daskalos Virtual Academy Pvt Ltd is a company set up by a group of professionals who perform innovative work in management.</t>
  </si>
  <si>
    <t>Vingish Vijay</t>
  </si>
  <si>
    <t>Pearl Investment LLC</t>
  </si>
  <si>
    <t>Wasabi</t>
  </si>
  <si>
    <t>Consulting</t>
  </si>
  <si>
    <t>Help small businesses grow their sales via our customer interaction and growth platform.</t>
  </si>
  <si>
    <t>Pradeep Dodle, Nikhil Goenka</t>
  </si>
  <si>
    <t>021 Capital, Sparrow Capital</t>
  </si>
  <si>
    <t>Strata</t>
  </si>
  <si>
    <t>Strata is an innovative tech-driven platform redefining Fractional Investments in Premium Commercial Real Estate</t>
  </si>
  <si>
    <t>Sudarshan Lodha, Priyanka Rathore</t>
  </si>
  <si>
    <t>Kotak Investment Advisors Limited, Gruhas Proptech</t>
  </si>
  <si>
    <t>Ourbetterplanet</t>
  </si>
  <si>
    <t>A curated online marketplace for all things sustainable!</t>
  </si>
  <si>
    <t>Pallavi Srivastava</t>
  </si>
  <si>
    <t>VANS Group</t>
  </si>
  <si>
    <t>Murf.ai</t>
  </si>
  <si>
    <t>Murf AI is working on simplifying voice audio and making high-quality voice overs accessible to everyone, using artificial intelligence.</t>
  </si>
  <si>
    <t>Sneha Roy, Ankur Edkie, Divyanshu Pandey</t>
  </si>
  <si>
    <t>JetSynthesys</t>
  </si>
  <si>
    <t>JetSynthesys is the group's most innovative company in the promising Digital and Technology Business World with a vision to create world class digital products, platforms and services in India</t>
  </si>
  <si>
    <t>Rajan navani</t>
  </si>
  <si>
    <t>Sachin Tendulkar</t>
  </si>
  <si>
    <t>MYFITNESS</t>
  </si>
  <si>
    <t>Silvassa</t>
  </si>
  <si>
    <t>Fitness</t>
  </si>
  <si>
    <t>A new age D2C health &amp; fitness brand with a mission to deliver products that taste good, feel good and do good.</t>
  </si>
  <si>
    <t>Mohammad Patel, Rahil Virani</t>
  </si>
  <si>
    <t>9Unicorns</t>
  </si>
  <si>
    <t>I am Love</t>
  </si>
  <si>
    <t>I am Love came into existence in early 2020, with the aim of redefining the relationship we have with our health.</t>
  </si>
  <si>
    <t>Shilpa Rathi</t>
  </si>
  <si>
    <t>Xentel Investments</t>
  </si>
  <si>
    <t>MyGlamm</t>
  </si>
  <si>
    <t>MyGlamm is India’s fastest growing direct-to-consumer beauty brand.</t>
  </si>
  <si>
    <t>Darpan Sanghvi, Priyanka Gill</t>
  </si>
  <si>
    <t>Accel Partners</t>
  </si>
  <si>
    <t>Gumlet</t>
  </si>
  <si>
    <t>IT</t>
  </si>
  <si>
    <t>Gumlet has built a new-age media delivery infrastructure that provides low code or no-code integration plugins that automate the entire media publishing pipeline.</t>
  </si>
  <si>
    <t>Divyesh Patel, Aditya Patadia</t>
  </si>
  <si>
    <t>Eloelo</t>
  </si>
  <si>
    <t>Creator-led Social Gaming &amp; Live Streaming Platform</t>
  </si>
  <si>
    <t>Saurabh Pandey, Akshay Dubey</t>
  </si>
  <si>
    <t>Waterbridge, Lumikai</t>
  </si>
  <si>
    <t>Edukemy</t>
  </si>
  <si>
    <t>Edukemy is the first EdTech company in the country, in the non –STEM segment, offering an immersive learning experience to the students, supported by cutting-edge technology and an AI-based evaluation system.</t>
  </si>
  <si>
    <t>Chandrahas Panigrahi</t>
  </si>
  <si>
    <t>Auxano, Falcon5</t>
  </si>
  <si>
    <t>Zingbus</t>
  </si>
  <si>
    <t>Zingbus is a renowned brand in the bus operating industry.</t>
  </si>
  <si>
    <t>Mratunjay, Prashant Kumar, Ravi Kumar Verma</t>
  </si>
  <si>
    <t>Infoedge ventures</t>
  </si>
  <si>
    <t>NewsReach</t>
  </si>
  <si>
    <t>NewsReach is a Mumbai based company that wants to create a disruptive ecosystem of original and local news content.</t>
  </si>
  <si>
    <t>Soniya Kundnani, Darshan Shah</t>
  </si>
  <si>
    <t>JITO Angel Network</t>
  </si>
  <si>
    <t>Pencilton</t>
  </si>
  <si>
    <t>India's first app for kids &amp; teens to manage and spend pocket money while learning about money in a fun, gamified way.</t>
  </si>
  <si>
    <t>VishwajitPureti, Ashish Singh, Pallavi Tipparaju, Viraj Gadde</t>
  </si>
  <si>
    <t>Bandhoo</t>
  </si>
  <si>
    <t>Bringing ease of eCommerce to Construction for builders, infrastructure companies, contractors and workers</t>
  </si>
  <si>
    <t>Prashant Gupta, Sridhar Sundaram</t>
  </si>
  <si>
    <t>Unitus Ventures</t>
  </si>
  <si>
    <t>ixigo</t>
  </si>
  <si>
    <t>AI-based travel app offering seamless planning and booking for flights, trains, buses, hotels and more!</t>
  </si>
  <si>
    <t>Rajnish Kumar, Aloke Bajpai</t>
  </si>
  <si>
    <t>GIC, Infoedge</t>
  </si>
  <si>
    <t>The Whole Truth</t>
  </si>
  <si>
    <t>Believe simple, homely ingredients, minimally processed, are the secret to nutritious, tasty food</t>
  </si>
  <si>
    <t>Shashank Mehta</t>
  </si>
  <si>
    <t>Insane AI</t>
  </si>
  <si>
    <t>Mainstream fitness formats are a primitive solution to the modern problems of a sedentary lifestyle.</t>
  </si>
  <si>
    <t>Anurag Mundhada, Jayesh Hannurkar, Sourabh Agrawal</t>
  </si>
  <si>
    <t>Learn4o Technology</t>
  </si>
  <si>
    <t>Trying to solve the problem of unemployment in young graduates, who, despite having college degrees, don't have the skills for the real world.</t>
  </si>
  <si>
    <t>Kamal Kant Gupta</t>
  </si>
  <si>
    <t>Droom</t>
  </si>
  <si>
    <t>Automobile</t>
  </si>
  <si>
    <t>Droom is an AI and data science driven online transactional platform, which offers 21st century experience in buying &amp; selling used &amp; new automobiles in India</t>
  </si>
  <si>
    <t>Sandeep Aggarwal</t>
  </si>
  <si>
    <t>Skymet</t>
  </si>
  <si>
    <t>Environmental Services</t>
  </si>
  <si>
    <t>Provide services that allow clients to understand and organize themselves around changing environment.</t>
  </si>
  <si>
    <t>Yogesh Patil</t>
  </si>
  <si>
    <t>Northern Arc, Caspian Impact Investments</t>
  </si>
  <si>
    <t>Go Swift</t>
  </si>
  <si>
    <t>Help small &amp; medium sized businesses to grow by helping them with their shipping requirements at the cheapest and most reliable service.</t>
  </si>
  <si>
    <t>Shyam Kalita, Debanshu Sinha, Prayas Mittal</t>
  </si>
  <si>
    <t>Mamaearth</t>
  </si>
  <si>
    <t>A brand which develops products from world-class research and attempts to solve every little problem that we as parents face.</t>
  </si>
  <si>
    <t>Varun Alagh, Ghazal Alagh</t>
  </si>
  <si>
    <t>Sofina Ventures SA</t>
  </si>
  <si>
    <t>G.O.A.T</t>
  </si>
  <si>
    <t>G.O.A.T Brand Labs provides a tech-enabled platform for D2C brands to scale.</t>
  </si>
  <si>
    <t>Rishi Vasudev, Rameswar Misra</t>
  </si>
  <si>
    <t>Tiger Global, Flipkart Ventures</t>
  </si>
  <si>
    <t>Keeros</t>
  </si>
  <si>
    <t>Keeros Roasted Supersnacks that are Healthy for All, Safe for Diabetics.</t>
  </si>
  <si>
    <t>Sachin Sahni, Simran Sahni</t>
  </si>
  <si>
    <t>ReDesyn</t>
  </si>
  <si>
    <t>Merchandise</t>
  </si>
  <si>
    <t>Merchandise drop-shipping platform for influencers, designers, creators &amp; brands.</t>
  </si>
  <si>
    <t>Smriti Dubey, Shikhar Vaidya</t>
  </si>
  <si>
    <t>Inspacco</t>
  </si>
  <si>
    <t>Facilities Services</t>
  </si>
  <si>
    <t>For residential commercial and industrial establishments , Inspacco is a one stop solution , that delivers affordable improvement and maintenance services</t>
  </si>
  <si>
    <t>Sanket Nerkar, Paresh Kotkar</t>
  </si>
  <si>
    <t>Knorish</t>
  </si>
  <si>
    <t>Saas platform offers a feature packed platform enables businesses, experts, professionals, artists, instructors, specialists, coaches, people seeking work from home opportunities</t>
  </si>
  <si>
    <t>Rakhi Wadhwa, Kinner N Sacchdev</t>
  </si>
  <si>
    <t>Inflection Point Ventures, Rockstud Capital, Pentathlon Ventures, Prophetic Ventures syndicate</t>
  </si>
  <si>
    <t>Dozee</t>
  </si>
  <si>
    <t>Dozee is India's only contactless health monitor that silently tracks your heart, respiration, sleep patterns, stress levels, cardiac contractions, apnea and more while you sleep.</t>
  </si>
  <si>
    <t>Mudit Dandwate, Dandwate</t>
  </si>
  <si>
    <t>Prime VP</t>
  </si>
  <si>
    <t>BlackBuck</t>
  </si>
  <si>
    <t>BlackBuck marks the beginning of a new path in trucking. A path that is organized and makes trucking simple for every shipper and trucker.</t>
  </si>
  <si>
    <t>B Ramasubramanian, Chanakya Hridaya, Rajesh Yabaji</t>
  </si>
  <si>
    <t>Tribe Capital, IFC Emerging Asia Fund, VEF</t>
  </si>
  <si>
    <t>Mailmodo</t>
  </si>
  <si>
    <t>Mailmodo is a complete email marketing solution enabling users to create and send app-like interactive emails to improve email conversions.</t>
  </si>
  <si>
    <t>Aquibur Rahman, Apurv Gupta, Devyesh Tandon</t>
  </si>
  <si>
    <t>Sequoia’s Surge, Y Combinator</t>
  </si>
  <si>
    <t>SuperBeings</t>
  </si>
  <si>
    <t>Continuous Leadership Development &amp; Employee Engagement platform. Improve Leadership, Culture and Experience real-time.</t>
  </si>
  <si>
    <t>Yasharth Mishra, Gaurav Bhawnani, Kunal Mishra</t>
  </si>
  <si>
    <t>NirogStreet</t>
  </si>
  <si>
    <t>Nirogstreet as a concept is working to make #Ayurveda first call of treatment.</t>
  </si>
  <si>
    <t>Ram N Kumar</t>
  </si>
  <si>
    <t>Gokul Rajaram, Pureland Venture, Wavemaker Partners</t>
  </si>
  <si>
    <t>Hyreo</t>
  </si>
  <si>
    <t>Thiruvananthapuram</t>
  </si>
  <si>
    <t>Hyreo stands for delivering a ‘customer-like’ experience for candidates throughout the recruiting process.</t>
  </si>
  <si>
    <t>Arun Satyan, Mahesh Raju, Sreenath N</t>
  </si>
  <si>
    <t>Callapina Capital</t>
  </si>
  <si>
    <t>GODI Energy</t>
  </si>
  <si>
    <t>GODI is a technology innovation organization focused on the design and manufacturing of green energy storage solutions.</t>
  </si>
  <si>
    <t>Mahesh Godi</t>
  </si>
  <si>
    <t>Blue Ashva Capital</t>
  </si>
  <si>
    <t>Even</t>
  </si>
  <si>
    <t>One monthly subscription to cover all your healthcare needs.</t>
  </si>
  <si>
    <t>Mayank Banerjee, Matilde Giglio, Alessandro Davide Ialongo</t>
  </si>
  <si>
    <t>Accel Partners, Matrix India</t>
  </si>
  <si>
    <t>Otipy</t>
  </si>
  <si>
    <t>Otipy helps the farmer to deliver farm fresh vegetables &amp; fruits at doorstep.</t>
  </si>
  <si>
    <t>Varun Khurana</t>
  </si>
  <si>
    <t>Omidyar Network India, Innoven Capital</t>
  </si>
  <si>
    <t>Lenskart</t>
  </si>
  <si>
    <t>Faridabad</t>
  </si>
  <si>
    <t>India's fastest growing eyewear company and largest eyewear company online.</t>
  </si>
  <si>
    <t>Peyush Bansal</t>
  </si>
  <si>
    <t>Temasek, Falcon Edge</t>
  </si>
  <si>
    <t>Eka.care</t>
  </si>
  <si>
    <t>A digitally enabled and connected healthcare ecosystem for better health outcomes.</t>
  </si>
  <si>
    <t>Vikalp Sahni</t>
  </si>
  <si>
    <t>Deep Kalra, Ashish Kashyap, Rajesh Magow</t>
  </si>
  <si>
    <t>Braingroom</t>
  </si>
  <si>
    <t>BrainGroom is an online marketplace for educational, recreational &amp; wellness classes with defined target segment, quantifiable outcomes &amp; specified time duration.</t>
  </si>
  <si>
    <t>Madhula Sathyamoorthy, Naliene Ramasamy, Kalaiarsi Periasamy</t>
  </si>
  <si>
    <t>IAN, Social Alpha, Startup Oasis</t>
  </si>
  <si>
    <t>Edvizo</t>
  </si>
  <si>
    <t>Edvizo is an online marketplace to help students and parents find, compare and enroll in the best and trusted private institutes in their locality</t>
  </si>
  <si>
    <t>Ravi Nishant</t>
  </si>
  <si>
    <t>Credenc</t>
  </si>
  <si>
    <t>An education loan platform to finance meritorious students for the college expenses by underwriting future employability</t>
  </si>
  <si>
    <t>Avinash Kumar</t>
  </si>
  <si>
    <t>Capital India</t>
  </si>
  <si>
    <t>GlobalBees</t>
  </si>
  <si>
    <t>D2C Business</t>
  </si>
  <si>
    <t>Globalbees partners with entrepreneurs who have built an online-first business. Our team scales up D2C businesses in India and abroad.</t>
  </si>
  <si>
    <t>Nitin Agarwal</t>
  </si>
  <si>
    <t>FirstCry, Lightspeed Venture Partners</t>
  </si>
  <si>
    <t>Mynvax</t>
  </si>
  <si>
    <t>Mynvax is a pre-clinical stage vaccine biotechnology. Current develop programs include a recombinant vaccine for human influenza and COVID19.</t>
  </si>
  <si>
    <t>Dr Raghavan Varadarajan, Dr Gautham Nadig</t>
  </si>
  <si>
    <t>Accel, LetsVenture, 1Crowd</t>
  </si>
  <si>
    <t>RiseBird</t>
  </si>
  <si>
    <t>RiseBird provides on-demand 2.5K + expert video interviews and A.I. powered insights to help companies hire online.</t>
  </si>
  <si>
    <t>Ashutosh Seth</t>
  </si>
  <si>
    <t>SAB Holdings</t>
  </si>
  <si>
    <t>Uvi Health</t>
  </si>
  <si>
    <t>Digital health platform delivering personalized care for women’s sexual and reproductive health concerns</t>
  </si>
  <si>
    <t>Mehak Malik</t>
  </si>
  <si>
    <t>Vegrow</t>
  </si>
  <si>
    <t>Vegrow is in the business of fresh fruits &amp; vegetables with addressable market size of 43 Billion.</t>
  </si>
  <si>
    <t>Praneeth Kumar, Shobhit Jain, Mrudhukar Batchu, Kiran Naik</t>
  </si>
  <si>
    <t>Lightspeed Venture Partners, Elevation Capital</t>
  </si>
  <si>
    <t>Automovill</t>
  </si>
  <si>
    <t>Automovill is a unique platform to aggregate automobile service providers, where we connect vehicle owners with all kind of automobile service providers under one roof.</t>
  </si>
  <si>
    <t>Mridu Mahendra Das, Chinmay Baruah</t>
  </si>
  <si>
    <t>NFT Marketplace</t>
  </si>
  <si>
    <t>NFT Marketplace to buy or sell NFT tokens in minutes or set up your own NFT store, website, a storefront in minutes.</t>
  </si>
  <si>
    <t>Jayanti Kanani</t>
  </si>
  <si>
    <t>HealthifyMe</t>
  </si>
  <si>
    <t>HealthifyMe is a revolutionary health and fitness application that is on a mission to transform a billion lives!</t>
  </si>
  <si>
    <t>Tushar Vashisht, Sachin Shenoy</t>
  </si>
  <si>
    <t>LeapFrog, Khosla Ventures</t>
  </si>
  <si>
    <t>GalaxyCard</t>
  </si>
  <si>
    <t>GalaxyCard is a mobile based Instant Credit Card.</t>
  </si>
  <si>
    <t>Amit Kumar</t>
  </si>
  <si>
    <t>Bella Vita Organic</t>
  </si>
  <si>
    <t>Bella Vita Organic or ‘The Good Life’ is dedicated to creating handcrafted and organic beauty solutions inspired by the natural elements of the earth and age old beauty best practices.</t>
  </si>
  <si>
    <t>Aakash Anand</t>
  </si>
  <si>
    <t>SmartCoin</t>
  </si>
  <si>
    <t>India's Most Preferred Instant Loan App</t>
  </si>
  <si>
    <t>Jayant Upadhyay, Amit Chandel, Rohit Garg</t>
  </si>
  <si>
    <t>Northern Arc, Vivriti Capital</t>
  </si>
  <si>
    <t>CareerNinja</t>
  </si>
  <si>
    <t>Careerninja Is A Funded, Early-stage Ed-tech Venture Building A Personalized Learning Platform To Help People Achieve Their Career Goals</t>
  </si>
  <si>
    <t>Shronit Ladhaniai</t>
  </si>
  <si>
    <t>MYSUN</t>
  </si>
  <si>
    <t>Solar</t>
  </si>
  <si>
    <t>India's Largest Online Rooftop Solar Platform for SMEs, Industries &amp; Homes</t>
  </si>
  <si>
    <t>Gagan Vermani</t>
  </si>
  <si>
    <t>TATA Cleantech Capital</t>
  </si>
  <si>
    <t>Sea6 Energy</t>
  </si>
  <si>
    <t>Sea6 Energy envisions a future where the abundant oceans will be our biomass farms of tomorrow - to provide solutions in energy, agriculture and food.</t>
  </si>
  <si>
    <t>Sailaja Nori, Nelson Vadassery, Sowmya Balendiran, Shrikumar Suryanarayan</t>
  </si>
  <si>
    <t>Aqua-Spark</t>
  </si>
  <si>
    <t>Beco</t>
  </si>
  <si>
    <t>Eco-friendly home and kitchen care products that are plastic-free, high in quality and affordable.</t>
  </si>
  <si>
    <t>Aditya Ruia, Akshay Varma, Anuj Ruia</t>
  </si>
  <si>
    <t>Climate Angels Fund</t>
  </si>
  <si>
    <t>OneCode</t>
  </si>
  <si>
    <t>OneCode is a platform which connects new age digital first brands with "relevant" sellers (aka OneCoders) to sell their products and services</t>
  </si>
  <si>
    <t>Manish Shara, Yash Desai</t>
  </si>
  <si>
    <t>Sequoia’s Surge, Nexus Venture Partners</t>
  </si>
  <si>
    <t>MedPay</t>
  </si>
  <si>
    <t>MedPay® is building the real-time claims adjudication platform for health insurers.</t>
  </si>
  <si>
    <t>Arun Bhatia, Ravi Chandra</t>
  </si>
  <si>
    <t>Entrepreneur First (EF), GrowX Ventures</t>
  </si>
  <si>
    <t>Inshorts</t>
  </si>
  <si>
    <t>Built Inshorts with a promise to deliver news</t>
  </si>
  <si>
    <t>Azhar Iqubal</t>
  </si>
  <si>
    <t>Vy Capital</t>
  </si>
  <si>
    <t>Digantara</t>
  </si>
  <si>
    <t>SpaceTech</t>
  </si>
  <si>
    <t>Digantara is an Indian Space Technology Company incubated at Indian Institute of Science (IISc), establishing a space-based surveillance platform with global realtime earth coverage</t>
  </si>
  <si>
    <t>Anirudh N Sharma, Rahul Rawat, Tanveer Ahmed</t>
  </si>
  <si>
    <t>Aqgromalin</t>
  </si>
  <si>
    <t>Aqgormalin is a tech driven farm diversification platform enabling farmers to diversify into Animal Husbandry and Aquaculture.</t>
  </si>
  <si>
    <t>Prasanna Manogaran, Bharani CL</t>
  </si>
  <si>
    <t>Zephyr Peacock</t>
  </si>
  <si>
    <t>Square Yards</t>
  </si>
  <si>
    <t>India’s largest tech enabled Real Estate Brokerage and Mortgage Marketplace</t>
  </si>
  <si>
    <t>Tanuj Shori</t>
  </si>
  <si>
    <t>ADM Capital</t>
  </si>
  <si>
    <t>OYO is a global platform that empowers entrepreneurs and small businesses with hotels and homes by providing full-stack technology</t>
  </si>
  <si>
    <t>SoftBank Vision Fund, Hindustan Media Venture</t>
  </si>
  <si>
    <t>Slang Labs</t>
  </si>
  <si>
    <t>Slang Labs provides accurate and multilingual in-app voice assistants for Android and web apps</t>
  </si>
  <si>
    <t>Kumar Rangarajan</t>
  </si>
  <si>
    <t>100x Entrepreneurs</t>
  </si>
  <si>
    <t>NirogGyan</t>
  </si>
  <si>
    <t>Simplifying Diagnostics for labs, doctors, and people.</t>
  </si>
  <si>
    <t>Joyneel Acharya, Shweta Gandhi</t>
  </si>
  <si>
    <t>Healthcare veterans, PIEDS</t>
  </si>
  <si>
    <t>Ola Electric - The future of mobility is here. Charging ahead to accelerate the world’s transition to sustainable mobility.</t>
  </si>
  <si>
    <t>Bank of Baroda</t>
  </si>
  <si>
    <t>Bikry app</t>
  </si>
  <si>
    <t>Consumer software</t>
  </si>
  <si>
    <t>Bikry, a Direct-to-Customer platform to start your online store within 30 seconds at 0% commission</t>
  </si>
  <si>
    <t>Abhishek Bhayana</t>
  </si>
  <si>
    <t>YCombinator</t>
  </si>
  <si>
    <t>Oliveboard</t>
  </si>
  <si>
    <t>Oliveboard is the top exam preparation platform for Banking &amp; Government Exams.</t>
  </si>
  <si>
    <t>Abhishek Patil, V Satish Kumar</t>
  </si>
  <si>
    <t>IAN Fund</t>
  </si>
  <si>
    <t>Little Leap</t>
  </si>
  <si>
    <t>Soft Skills that make Smart Leaders</t>
  </si>
  <si>
    <t>Holistic Development Programs for children in age range 5-15</t>
  </si>
  <si>
    <t>Vishal Gupta</t>
  </si>
  <si>
    <t>India's Largest Lifestyle Social Commerce platform. Empowering millions of storytellers &amp; Micro-Entrepreneurs.</t>
  </si>
  <si>
    <t>Pulkit Agarwal, Prashant Sachan, Arun Lodhi, Bimal Kartheek Rebba</t>
  </si>
  <si>
    <t>Mirae Asset, H&amp;M</t>
  </si>
  <si>
    <t>Kredent</t>
  </si>
  <si>
    <t>Kredent Academy is the unique concept where financial market professionals have taken the onus of creating a strong knowledge bank in their area of expertise</t>
  </si>
  <si>
    <t>Vineet Patawari, Vivek Bajaj, Vinay Pagaria</t>
  </si>
  <si>
    <t>Kotak Securities</t>
  </si>
  <si>
    <t>EasyAspataal</t>
  </si>
  <si>
    <t>India’s First Digital Admission Desk for Hospitalisation.</t>
  </si>
  <si>
    <t>Manoj Gupta, Gunjali Kothari</t>
  </si>
  <si>
    <t>SMOOR</t>
  </si>
  <si>
    <t>Instigate your sixth sense with our new range of chocolates.</t>
  </si>
  <si>
    <t>Vimal Sharma</t>
  </si>
  <si>
    <t>Pankhuri</t>
  </si>
  <si>
    <t>Social community</t>
  </si>
  <si>
    <t>Pankhuri is a women's only community for members to socialize, explore and upskill through live interactive courses, expert chat and interest-based clubs.</t>
  </si>
  <si>
    <t>Pankhuri Shrivastava</t>
  </si>
  <si>
    <t>Arcana is the Storage Layer of Ethereum.</t>
  </si>
  <si>
    <t>Balaji Srinivasan</t>
  </si>
  <si>
    <t>AdmitKard</t>
  </si>
  <si>
    <t>A tech solution for end to end career advisory to students looking to study abroad.</t>
  </si>
  <si>
    <t>Vamsi Krishna, Pulkit Jain, Gaurav Munjal #REF!</t>
  </si>
  <si>
    <t>UrbanKisaan</t>
  </si>
  <si>
    <t>A modern farms close to where your home is. Creating positive change at every step from seed to store ensuring quality and traceability.</t>
  </si>
  <si>
    <t>Srinivas Chaganti, Vihari Kanukollu, Sairam Reddy</t>
  </si>
  <si>
    <t>BASF Venture Capital GmbH</t>
  </si>
  <si>
    <t>Aquaconnect</t>
  </si>
  <si>
    <t>Fishery</t>
  </si>
  <si>
    <t>Aquaconnect is a global full-stack aquaculture technology venture that provides data-driven farm advisory and marketplace solutions to fish and shrimp farmers</t>
  </si>
  <si>
    <t>Rajamanohar</t>
  </si>
  <si>
    <t>Rebright Partners, Flourish Ventures</t>
  </si>
  <si>
    <t>Vah Vah!</t>
  </si>
  <si>
    <t>A mission to educate India and make its young and dynamic population job ready.</t>
  </si>
  <si>
    <t>Shailesh Daxini, Akash Senapaty, Muthukaleeshwaran Subbiah</t>
  </si>
  <si>
    <t>Sequoia Surge</t>
  </si>
  <si>
    <t>LetsDressUp</t>
  </si>
  <si>
    <t>Building India's version of Stitch Fix</t>
  </si>
  <si>
    <t>Aditya B</t>
  </si>
  <si>
    <t>Titan Capital, Sequoia Capital</t>
  </si>
  <si>
    <t>Aim to provide the most intelligent AI-powered policy making solutions for government institutions across the world.</t>
  </si>
  <si>
    <t>Ashwin Srivastava, Hardik Somani, Prashant Nikam</t>
  </si>
  <si>
    <t>Parthiv Group</t>
  </si>
  <si>
    <t>BHyve</t>
  </si>
  <si>
    <t>A Future of Work Platform for diffusing Employee Tacit Knowledge and enabling Peer Learning Networks</t>
  </si>
  <si>
    <t>Backed by 100x.VC</t>
  </si>
  <si>
    <t>Omkar Pandharkame, Ketaki Ogale</t>
  </si>
  <si>
    <t>ITO Angel Network, LetsVenture</t>
  </si>
  <si>
    <t>Indi Energy</t>
  </si>
  <si>
    <t>Roorkee</t>
  </si>
  <si>
    <t>Indi Energy is an energy storage startup involved in R&amp;D of next generation battery technologies, with superior performance than current counterparts.</t>
  </si>
  <si>
    <t>Dr. ASIT SAHOO</t>
  </si>
  <si>
    <t>The Ayurveda Co</t>
  </si>
  <si>
    <t>The Ayurveda Co. represents things that are all Ayurvedic at heart and are suited for the contemporary landscape.</t>
  </si>
  <si>
    <t>Param Bhargava, Shreedha Singh</t>
  </si>
  <si>
    <t>GetVantage, Velocity, Shiprocket Capital</t>
  </si>
  <si>
    <t>Pratilipi</t>
  </si>
  <si>
    <t>Online storytelling</t>
  </si>
  <si>
    <t>Pratilipi is the largest Indian language self-publishing platform with over 350,000 authors and more than 28,000,000 unique monthly readers.</t>
  </si>
  <si>
    <t>Ranjeet Pratap Singh</t>
  </si>
  <si>
    <t>Krafton Inc, Omidyar</t>
  </si>
  <si>
    <t>Ati Motors</t>
  </si>
  <si>
    <t>Autonomous industrial vehicle maker</t>
  </si>
  <si>
    <t>Saurabh Chandra, Saad Nasser</t>
  </si>
  <si>
    <t>Blume Ventures, Exfinity Venture Partners</t>
  </si>
  <si>
    <t>peAR</t>
  </si>
  <si>
    <t>An AR / VR tech based Start-up in Mumbai.</t>
  </si>
  <si>
    <t>Dharmin Vora, Dhruvesh Mehta, Parth Vora</t>
  </si>
  <si>
    <t>Gourmet Garden</t>
  </si>
  <si>
    <t>100% contamination free, pesticide free naturoponically grown vegetables.</t>
  </si>
  <si>
    <t>Arjun Balaji</t>
  </si>
  <si>
    <t>Beyond Next Ventures, M Venture Partners</t>
  </si>
  <si>
    <t>The Sleep Company</t>
  </si>
  <si>
    <t>Patent Pending sleep technology developed by actual Rocket Scientists and sleep experts after years of research.</t>
  </si>
  <si>
    <t>TyrePlex</t>
  </si>
  <si>
    <t>B2B E-commerce</t>
  </si>
  <si>
    <t>Tyreplex is digitizing the tyre dealers in India.</t>
  </si>
  <si>
    <t>Puneet Bhaskar, Rupendra Pratap Singh</t>
  </si>
  <si>
    <t>AdvantEdge Founders</t>
  </si>
  <si>
    <t>ION Energy</t>
  </si>
  <si>
    <t>Advanced Electronics &amp; Software Supplier for Electric Vehicles &amp; Battery Energy Storage</t>
  </si>
  <si>
    <t>Akhil Aryan</t>
  </si>
  <si>
    <t>Digit Insurance</t>
  </si>
  <si>
    <t>Digit becomes the first Unicorn of 2021, valued at 1.9B.</t>
  </si>
  <si>
    <t>Kamesh Goyal</t>
  </si>
  <si>
    <t>Faering Capital, Sequoia Capital India, IIFL Alternate Asset Managers</t>
  </si>
  <si>
    <t>FRAAZO</t>
  </si>
  <si>
    <t>Sixth Sense Ventures, NABVENTURES</t>
  </si>
  <si>
    <t>Abhay Hanjura, Vivek Gupta</t>
  </si>
  <si>
    <t>Temasek, Multiples PE</t>
  </si>
  <si>
    <t>WinZO</t>
  </si>
  <si>
    <t>WinZO is the largest social gaming and entertainment platform in India.</t>
  </si>
  <si>
    <t>Paavan Nanda</t>
  </si>
  <si>
    <t>Griffin Gaming Partners</t>
  </si>
  <si>
    <t>Furlenco</t>
  </si>
  <si>
    <t>Furlenco is a different furniture company.</t>
  </si>
  <si>
    <t>Zinnia Global</t>
  </si>
  <si>
    <t>Skylark Drones</t>
  </si>
  <si>
    <t>Aviation</t>
  </si>
  <si>
    <t>Enterprise drone solutions that help plan, build, and sustain the world we live in.</t>
  </si>
  <si>
    <t>Mughilan Thiru Ramasamy</t>
  </si>
  <si>
    <t>InfoEdge Ventures, IAN Fund</t>
  </si>
  <si>
    <t>Leegality</t>
  </si>
  <si>
    <t>IT company</t>
  </si>
  <si>
    <t>The market standard for eSign, eStamp and Document Workflow in India. Eliminating paper from paperwork since 2016</t>
  </si>
  <si>
    <t>Shivam Singla</t>
  </si>
  <si>
    <t>IIFL, Mumbai Angels</t>
  </si>
  <si>
    <t>Arcatron Mobility</t>
  </si>
  <si>
    <t>Mission is to advance global standards of assisted living and make it dignified and safer.</t>
  </si>
  <si>
    <t>Ganesh Sonawane</t>
  </si>
  <si>
    <t>TWID</t>
  </si>
  <si>
    <t>TWID is shaping the future of Digital Currencies, delivering new-age fintech solutions</t>
  </si>
  <si>
    <t>Amit Sharma, Amit Koshal, Rishi Batra</t>
  </si>
  <si>
    <t>BEENEXT, Sequoia’s Surge</t>
  </si>
  <si>
    <t>PeakPerformer</t>
  </si>
  <si>
    <t>A goal-oriented, outcome-driven platform to make leadership coaching accessible to all.</t>
  </si>
  <si>
    <t>Aishwarya Goel, Gaurav Jhunjhnuwala</t>
  </si>
  <si>
    <t>Antler India</t>
  </si>
  <si>
    <t>Early seed</t>
  </si>
  <si>
    <t>MyMobiForce</t>
  </si>
  <si>
    <t>Crowdsourcing platform imparting best-in-class services with immensely talented, skilled &amp; qualified workforce pan-India</t>
  </si>
  <si>
    <t>Dheeraj Khatter, Himanshu Kumar, Kshitiz Saini</t>
  </si>
  <si>
    <t>Fidelity, BlackRock</t>
  </si>
  <si>
    <t>Genworks Health</t>
  </si>
  <si>
    <t>GENWORKS Health is an initiative by GE for empowering healthcare professionals operating in the rural areas to deliver better medical facilities and diagnostics while keeping things affordable.</t>
  </si>
  <si>
    <t>S Ganeshprasad</t>
  </si>
  <si>
    <t>Blacksoil</t>
  </si>
  <si>
    <t>Pocketly</t>
  </si>
  <si>
    <t>Pocketly provides quick cash on hand, anytime - anywhere!</t>
  </si>
  <si>
    <t>Aarav Bhatia, Navdeesh Ahuja</t>
  </si>
  <si>
    <t>Neverinstall</t>
  </si>
  <si>
    <t>A cloud platform to bring any GUI application regardless of OS and Device type to the browser.</t>
  </si>
  <si>
    <t>Lakshmana Pasala, Ram Pasala</t>
  </si>
  <si>
    <t>Speciale Invest</t>
  </si>
  <si>
    <t>CoRover</t>
  </si>
  <si>
    <t>CoRover is the world’s first and the highest ROI delivering human-centric conversational AI platform.</t>
  </si>
  <si>
    <t>Ankush Sabharwal, Manav Gandotra, Kunal Bhakhri</t>
  </si>
  <si>
    <t>Canbank Venture Capital Fund</t>
  </si>
  <si>
    <t>BeatO</t>
  </si>
  <si>
    <t>ULTIMATE app to manage chronic conditions.</t>
  </si>
  <si>
    <t>Gautam Chopra</t>
  </si>
  <si>
    <t>W Health Ventures</t>
  </si>
  <si>
    <t>Earth Rhythm</t>
  </si>
  <si>
    <t>A mission to make customers healthier and Earth a little greener.</t>
  </si>
  <si>
    <t>Harini Sivakumar</t>
  </si>
  <si>
    <t>Fountain9</t>
  </si>
  <si>
    <t>Fountain9 is a Y Combinator backed company, which offers predictive inventory planning and optimization software for e-commerce, DTC and retail companies.</t>
  </si>
  <si>
    <t>Niki Khokale, Rajas Lonkar</t>
  </si>
  <si>
    <t>021 Capital, Y Combinator</t>
  </si>
  <si>
    <t>Rockclimber</t>
  </si>
  <si>
    <t>RockClimber is a new age beverage brand with a portfolio of alcoholic and non alcoholic drinks.</t>
  </si>
  <si>
    <t>Deepak Poduval, Hariprasad Shetty</t>
  </si>
  <si>
    <t>Anand Prakash Sharma</t>
  </si>
  <si>
    <t>SpEd@home</t>
  </si>
  <si>
    <t>Provide Remediation, Occupational Therapy, Speech Therapy and Socio-emotional coaching for children with Learning Disabilities like Dyslexia, Dysgraphia, Dyscalculia</t>
  </si>
  <si>
    <t>Dhaval Mody</t>
  </si>
  <si>
    <t>CanPe</t>
  </si>
  <si>
    <t>Digital-first debt collections platform that is driven by compassion, and powered by AI.</t>
  </si>
  <si>
    <t>Arindam Choudhury</t>
  </si>
  <si>
    <t>Axilor Ventures</t>
  </si>
  <si>
    <t>Green Soul</t>
  </si>
  <si>
    <t>Ambernath</t>
  </si>
  <si>
    <t>Green Soul is No.1 brand on Amazon India in Ergonomic chairs category in terms of customer reviews.</t>
  </si>
  <si>
    <t>Ravi Khushwani</t>
  </si>
  <si>
    <t>https://velocity.in/</t>
  </si>
  <si>
    <t>Shiprocket</t>
  </si>
  <si>
    <t>India's #1 eCommerce Logistics and Shipping Solution Empowering over 1 Lakh Indian eCommerce Sellers.</t>
  </si>
  <si>
    <t>Saahil Goel, Akshay Ghulati</t>
  </si>
  <si>
    <t>March Capital, Tribe Capital</t>
  </si>
  <si>
    <t>Series D1</t>
  </si>
  <si>
    <t>DealShare</t>
  </si>
  <si>
    <t>The next generation disruptive (social) e-commerce product for the masses.</t>
  </si>
  <si>
    <t>Rajat Shikhar, Vineet Rao, Sourjyendu Medda</t>
  </si>
  <si>
    <t>Teachmint is an all-in-one education technology platform created specifically for the tutors of the digital age.</t>
  </si>
  <si>
    <t>Mihir Gupta, Payoj Jain, Divyansh Bordia, Anshuman Kumar</t>
  </si>
  <si>
    <t>Learn Capital</t>
  </si>
  <si>
    <t>Vahak</t>
  </si>
  <si>
    <t>Building India's Largest &amp; Most Trusted Online Transport Marketplace &amp; Directory</t>
  </si>
  <si>
    <t>Vikas Chandrawat, Karan Shaha</t>
  </si>
  <si>
    <t>RTP Global</t>
  </si>
  <si>
    <t>goSTOPS</t>
  </si>
  <si>
    <t>goSTOPS aims to be India’s biggest and most loved backpacker hostel brand.</t>
  </si>
  <si>
    <t>Pallavi Agarwal, Pankaj Parwanda</t>
  </si>
  <si>
    <t>IAN, Yuj Ventures</t>
  </si>
  <si>
    <t>Codedamn</t>
  </si>
  <si>
    <t>Codedamn enables anyone to learn and practice real-world programming skills and become industry relevant through our learning paths.</t>
  </si>
  <si>
    <t>Mehul Mohan</t>
  </si>
  <si>
    <t>Biocraft Innovation Technology</t>
  </si>
  <si>
    <t>Environmental service</t>
  </si>
  <si>
    <t>Innovation startup developing bamboo resources of India to be used in industrial use by developing injection moulding granules</t>
  </si>
  <si>
    <t>Vibha Mittal, Anubhav Mittal</t>
  </si>
  <si>
    <t>Powerplay</t>
  </si>
  <si>
    <t>Powerplay helps simplify end to end Construction and Architecture project management.</t>
  </si>
  <si>
    <t>Shubham Goyal, Lesh Dixit</t>
  </si>
  <si>
    <t>Sequoia’s Surge, Accel Partners</t>
  </si>
  <si>
    <t>Accio Robotics</t>
  </si>
  <si>
    <t>Accio Robotics is involved in the designing and manufacturing of state-of-the-art Robotics Automation solutions.</t>
  </si>
  <si>
    <t>Tuhin Sharma, Pranav Srinivasan</t>
  </si>
  <si>
    <t>Uday Sodhi</t>
  </si>
  <si>
    <t>Delhivery is a supply chain services company that provides transportation, warehousing, freight, and order fulfillment services.</t>
  </si>
  <si>
    <t>Bhavesh Manglani, Kapil Bharati, Mohit Tandon, Sahil Barua, Suraj Saharan</t>
  </si>
  <si>
    <t>Fidelity, GIC</t>
  </si>
  <si>
    <t>Series H</t>
  </si>
  <si>
    <t>Avishkaar</t>
  </si>
  <si>
    <t>India's leading Ed-Tech startup spearheading the Maker Revolution in the sub-continent</t>
  </si>
  <si>
    <t>Rajeev Gaba, Tarun Bhalla</t>
  </si>
  <si>
    <t>Auxano</t>
  </si>
  <si>
    <t>Jobsgaar</t>
  </si>
  <si>
    <t>Job discovery platform</t>
  </si>
  <si>
    <t>India's first District level/ Hyper Local Job discovery platform</t>
  </si>
  <si>
    <t>Atul Pratap Singh</t>
  </si>
  <si>
    <t>Almo</t>
  </si>
  <si>
    <t>D2C Fashion</t>
  </si>
  <si>
    <t>Almo is a Premium Men's essentianls wear brand focused on bringing sophisticated yet functional designs to wardrobe.</t>
  </si>
  <si>
    <t>Abhishek Shah</t>
  </si>
  <si>
    <t>Angelist India</t>
  </si>
  <si>
    <t>HealthCare</t>
  </si>
  <si>
    <t>Breathe Wellbeing is an interactive and personalized platform that helps organization increase employee engagement and productivity.</t>
  </si>
  <si>
    <t>Aditya Kaicker, Rohan Verma</t>
  </si>
  <si>
    <t>Stanford Angels and Entrepreneurs India, Anjali Bansal</t>
  </si>
  <si>
    <t>GalaxEye</t>
  </si>
  <si>
    <t>GalaxEye enables businesses to make better Decisions &amp; perform operations efficiently via Space Technology.</t>
  </si>
  <si>
    <t>Denil Chawda, Kishan Thakkar, Pranit Mehta, Satyanarayanan Chakravarthy, Suyash Singh</t>
  </si>
  <si>
    <t>Good Health Clinic</t>
  </si>
  <si>
    <t>Full Stack Digital Health Clinic</t>
  </si>
  <si>
    <t>Samarth Sindhi</t>
  </si>
  <si>
    <t>Urban Company</t>
  </si>
  <si>
    <t>Home services</t>
  </si>
  <si>
    <t>Urban Company is an India-based company providing a marketplace for freelance labor.</t>
  </si>
  <si>
    <t>Abhiraj Singh Bhal, Raghav Chandra, Varun Khaitan</t>
  </si>
  <si>
    <t>Vy Capital, Wellington Management</t>
  </si>
  <si>
    <t>MYBYK</t>
  </si>
  <si>
    <t>Ahmadabad</t>
  </si>
  <si>
    <t>Rental</t>
  </si>
  <si>
    <t>MYBYK is an app that provides premium bicycle sharing and rental service.</t>
  </si>
  <si>
    <t>Arjit Soni</t>
  </si>
  <si>
    <t>Avon Cycles</t>
  </si>
  <si>
    <t>Locus</t>
  </si>
  <si>
    <t>Locus is an intelligent decision-making and automation platform for logistics.</t>
  </si>
  <si>
    <t>Geet Garg, Nishith Rastogi</t>
  </si>
  <si>
    <t>Crejo.Fun</t>
  </si>
  <si>
    <t>Crejo.Fun is a digital extracurricular learning platform being built with an intent to help children discover their passions and interests through creative learning.</t>
  </si>
  <si>
    <t>Vikas Bansal</t>
  </si>
  <si>
    <t>Matrix Partners India, 021 Capital</t>
  </si>
  <si>
    <t>Bambinos</t>
  </si>
  <si>
    <t>Cohort based extracurricular course for kids</t>
  </si>
  <si>
    <t>Ashish Gupta, Ankit Hetamsaria</t>
  </si>
  <si>
    <t>HNIs, Angels</t>
  </si>
  <si>
    <t>KreditBee</t>
  </si>
  <si>
    <t>KreditBee is a digital lending platform developed to assist young professionals with their personal finances.</t>
  </si>
  <si>
    <t>Karthikeyan Krishnaswamy, Madhusudan Ekambaram, Wan Hong</t>
  </si>
  <si>
    <t>NewQuest Capital Partners, Motilal Oswal Private Equity</t>
  </si>
  <si>
    <t>Spardha</t>
  </si>
  <si>
    <t>Spardha School Of Music, Spardha Academy, Spardha Online are associated marks with Spardha Learnings Private Limited.</t>
  </si>
  <si>
    <t>Saurabh Srivastav, Amrita Srivastav</t>
  </si>
  <si>
    <t>Onelife Nutriscience</t>
  </si>
  <si>
    <t>Onelife Nutriscience is a consumer healthcare brands company.</t>
  </si>
  <si>
    <t>Gaurav Aggarwal</t>
  </si>
  <si>
    <t>Lasons India</t>
  </si>
  <si>
    <t>Fashion</t>
  </si>
  <si>
    <t>Flatheads is a lifestyle brand that designs and creates shoes from India for the world. Flatheads launched India's first bamboo footwear.</t>
  </si>
  <si>
    <t>Ganesh Balakrishnan, Utkarsh Biradar</t>
  </si>
  <si>
    <t>Pankaj Chaddah, Srivatsan Rajan</t>
  </si>
  <si>
    <t>Fable Fintech</t>
  </si>
  <si>
    <t>Fable Fintech is being seed-funded by the CCAvenue Group, South East Asia’s number 1 eCommerce service provider</t>
  </si>
  <si>
    <t>Naushad Contractor</t>
  </si>
  <si>
    <t>Paytm</t>
  </si>
  <si>
    <t>Holisol</t>
  </si>
  <si>
    <t>HoliSol Logistics Is a Supply Chain Operations Company!</t>
  </si>
  <si>
    <t>Manish Ahuja, Naveen Rawat, Rahul Dogar</t>
  </si>
  <si>
    <t>BlackSoil, CLSA Capital Partners</t>
  </si>
  <si>
    <t>Now&amp;Me</t>
  </si>
  <si>
    <t>Now&amp;Me is a safe cocoon in the form of discussion forums, for you to let out your most intimate thoughts.</t>
  </si>
  <si>
    <t>Bani Singh, Drishti Gupta</t>
  </si>
  <si>
    <t>Saama, Whiteboard Capital</t>
  </si>
  <si>
    <t>Fyllo</t>
  </si>
  <si>
    <t>Fyllo brings farms on palms by installing on field devices and actions on top of this data.</t>
  </si>
  <si>
    <t>Sudhanshu Rai, Sumit Sheoran</t>
  </si>
  <si>
    <t>Indian Angel Network, Titan Capital, Lead Angels</t>
  </si>
  <si>
    <t>Social Commerce Marketplace for health and wellness. Help people discover products suited to their health needs.</t>
  </si>
  <si>
    <t>Shrijit Venkatesh, Snigdha Kumar</t>
  </si>
  <si>
    <t>Blaer Motors</t>
  </si>
  <si>
    <t>Meant to augment human power and not completely replace it</t>
  </si>
  <si>
    <t>Abinesh Ekambaram</t>
  </si>
  <si>
    <t>The Chennai Angels</t>
  </si>
  <si>
    <t>Swiflearn</t>
  </si>
  <si>
    <t>Swiflearn provides online tuition classes to small batches to ensure personalised learning.</t>
  </si>
  <si>
    <t>Abhinav Agarwal, Anand Bakode</t>
  </si>
  <si>
    <t>Venture Highway, Stellaris Venture Partners</t>
  </si>
  <si>
    <t>Cashfree</t>
  </si>
  <si>
    <t>Cashfree is a payments and banking technology company that enables businesses in India to collect payments online and make payouts.</t>
  </si>
  <si>
    <t>Akash Sinha, Reeju Datta</t>
  </si>
  <si>
    <t>State Bank of India, Y Combinator</t>
  </si>
  <si>
    <t>QuickSell</t>
  </si>
  <si>
    <t>B2B Mobile Commerce Platform</t>
  </si>
  <si>
    <t>Deepak Bhagchandani</t>
  </si>
  <si>
    <t>Sanjay Baldwa, Ajay Jain</t>
  </si>
  <si>
    <t>Truemeds</t>
  </si>
  <si>
    <t>Heathcare</t>
  </si>
  <si>
    <t>Truemeds is a health-tech startup.</t>
  </si>
  <si>
    <t>Akshat Nayyar, Kunal Wani</t>
  </si>
  <si>
    <t>InfoEdge</t>
  </si>
  <si>
    <t>Candes</t>
  </si>
  <si>
    <t>Candes is a home appliances company providing a complete range of home &amp; kitchen electrical appliances at affordable prices.</t>
  </si>
  <si>
    <t>Sandeep Aggarwal, Vipin Aggarwal</t>
  </si>
  <si>
    <t>Nitin Passi, Ruchirans Jaipuria</t>
  </si>
  <si>
    <t>MediBuddy</t>
  </si>
  <si>
    <t>MediBuddy is a digital healthcare platform for inpatient hospitalization, outpatient services, and corporate wellness benefits.</t>
  </si>
  <si>
    <t>Satish Kannan, Enbasekar</t>
  </si>
  <si>
    <t>Stride Ventures, InnoVen Capital</t>
  </si>
  <si>
    <t>F5 is a foods and beverages company.</t>
  </si>
  <si>
    <t>Lalit Aggarwal, Raghav Arora</t>
  </si>
  <si>
    <t>Venture Catalysts, Jeevak Gupta</t>
  </si>
  <si>
    <t>Capital Float is an online platform that provides working capital finance to SMEs in India.</t>
  </si>
  <si>
    <t>Gaurav Hinduja, Sashank Rishyasringa</t>
  </si>
  <si>
    <t>Triodos Investment Management, SAIF Partners</t>
  </si>
  <si>
    <t>IntelleWings</t>
  </si>
  <si>
    <t>Panchkula</t>
  </si>
  <si>
    <t>IT startup</t>
  </si>
  <si>
    <t>IntelleWings develops Sanctions &amp; Anti-money laundering solutions with a clear, concise, and fresh perspective.</t>
  </si>
  <si>
    <t>Pramod Sharma</t>
  </si>
  <si>
    <t>Shyplite</t>
  </si>
  <si>
    <t>Enable E-retailers to automate their logistics and increase efficiency in shipments by providing a single window shipping platform</t>
  </si>
  <si>
    <t>Nisschal Jain, Sugam Jain, Parinay Itkan</t>
  </si>
  <si>
    <t>N+1 Capital</t>
  </si>
  <si>
    <t>Refyne</t>
  </si>
  <si>
    <t>Refyne partners with organisations to extend on-demand Earned Wage Access (EWA) to employees.</t>
  </si>
  <si>
    <t>Chitresh Sharma, Apoorv Kumar</t>
  </si>
  <si>
    <t>DST Global, RTP Global</t>
  </si>
  <si>
    <t>Greenjoules</t>
  </si>
  <si>
    <t>Renewable Energy</t>
  </si>
  <si>
    <t>Greenjoules is a green energy technology startup that specializes in making renewable biofuels.</t>
  </si>
  <si>
    <t>R. Sethunath, V S Shridhar, V. Radhika, Viraraghavan Sankaran</t>
  </si>
  <si>
    <t>MentorKart</t>
  </si>
  <si>
    <t>MentorKart™ helps to fulfil dreams and take that big step towards success.</t>
  </si>
  <si>
    <t>Ashish Khare, SK Mohanty</t>
  </si>
  <si>
    <t>Amit Singal, Manish Aggarwal</t>
  </si>
  <si>
    <t>AI-enabled marketplace designed to help students with their higher education and career growth plans</t>
  </si>
  <si>
    <t>Trifecta Capital Advisors, Blume Ventures</t>
  </si>
  <si>
    <t>Kale Logistics</t>
  </si>
  <si>
    <t>Kale Logistics Solutions is a global IT solutions provider focused on providing cutting-edge technology solutions to the Logistics industry.</t>
  </si>
  <si>
    <t>Amar More, Vipul Jain</t>
  </si>
  <si>
    <t>Inflexor Ventures</t>
  </si>
  <si>
    <t>CustomerGlu</t>
  </si>
  <si>
    <t>CRM</t>
  </si>
  <si>
    <t>CustomerGlu is a Low code Interactive Engagement platform to improve user stickiness.</t>
  </si>
  <si>
    <t>Prateek Gupta, Raman Shrivastava, Sumant US</t>
  </si>
  <si>
    <t>Kumar Aakash, Amit Singhal</t>
  </si>
  <si>
    <t>Cell Propulsion</t>
  </si>
  <si>
    <t>EV startup</t>
  </si>
  <si>
    <t>Cell Propulsion is a fleet electrification company developing solutions for large scale electrification of commercial vehicle fleets.</t>
  </si>
  <si>
    <t>Nakul Kukar, Paras Kaushal</t>
  </si>
  <si>
    <t>growX ventures</t>
  </si>
  <si>
    <t>Wellbeing Nutrition</t>
  </si>
  <si>
    <t>Organic whole food nutrition to keep up with the pace at which we live</t>
  </si>
  <si>
    <t>Avnish Chhabria</t>
  </si>
  <si>
    <t>Pee Safe</t>
  </si>
  <si>
    <t>Redcliffe Hygiene Private Limited is India's fastest growing hygiene company.</t>
  </si>
  <si>
    <t>Dheeraj Jain, Srijana Bagaria, Vikas Bagaria</t>
  </si>
  <si>
    <t>Shaival Desai, Alkemi Venture Partners</t>
  </si>
  <si>
    <t>Chqbook is a fintech startup that allows customers to explore, compare, book and get personal finance products.</t>
  </si>
  <si>
    <t>Mohit Goel, Rajat Kumar, Sachin Arora, Vipul Sharma</t>
  </si>
  <si>
    <t>Aavishkaar Venture Capital, YWC Venture Capital</t>
  </si>
  <si>
    <t>SimpliContract</t>
  </si>
  <si>
    <t>Software</t>
  </si>
  <si>
    <t>SimpliContract is an Enterprise SaaS offering, focused on end to end Contract Life-cycle Management.</t>
  </si>
  <si>
    <t>Guru Venkatesan, Jinaraj PG, Makesh Kumar</t>
  </si>
  <si>
    <t>Dropshop</t>
  </si>
  <si>
    <t>Building technology to make distribution efficient and cheaper for large and small FMCG companies</t>
  </si>
  <si>
    <t>Udit Dhawan, Rohit Fernandes, Ravi Teja</t>
  </si>
  <si>
    <t>Jumbotail is an operator of an online marketplace that simplifies food and grocery shopping.</t>
  </si>
  <si>
    <t>Ashish Jhina, Karthik Venkateswaran</t>
  </si>
  <si>
    <t>BYJU'S is an educational technology company that develops personalized learning programs for K-12 students.</t>
  </si>
  <si>
    <t>Tiga Investments, Baron Capital</t>
  </si>
  <si>
    <t>Power Gummies</t>
  </si>
  <si>
    <t>Nutrition</t>
  </si>
  <si>
    <t>Power Gummies are a team of passionate givers who are dedicated to catering nutritional supplements</t>
  </si>
  <si>
    <t>Divij Bajaj</t>
  </si>
  <si>
    <t>Venture Catalysts, 9unicorns</t>
  </si>
  <si>
    <t>Convosight</t>
  </si>
  <si>
    <t>A mission - to help community builders become community entrepreneurs.</t>
  </si>
  <si>
    <t>Tarun Dhamija</t>
  </si>
  <si>
    <t>Qualgro</t>
  </si>
  <si>
    <t>Junio</t>
  </si>
  <si>
    <t>Junio is a kids-focused digital pocket money-smart card.</t>
  </si>
  <si>
    <t>Ankit Gera</t>
  </si>
  <si>
    <t>Amit Lakhotia, Pravin Jadhav</t>
  </si>
  <si>
    <t>Wherehouse.io</t>
  </si>
  <si>
    <t>Wherehouse.io is a supply chain intelligence company, helping brands to move closer to their customers enabling faster and better deliveries and accelerating business growth.</t>
  </si>
  <si>
    <t>Vaibhav Chawla, Jeevan Prakash, Lavelesh Sharma</t>
  </si>
  <si>
    <t>Flexmoney</t>
  </si>
  <si>
    <t>Flexmoney’s mission is to address the enormous digital credit market opportunity created by the disruption from e-commerce, EMI and BNPL checkout finance</t>
  </si>
  <si>
    <t>Yezdi Lashkari</t>
  </si>
  <si>
    <t>Pravega Ventures</t>
  </si>
  <si>
    <t>Fampay</t>
  </si>
  <si>
    <t>India's first numberless card and UPI without a bank account</t>
  </si>
  <si>
    <t>Kush Taneja, Sambhav Jain</t>
  </si>
  <si>
    <t>Greenoaks Capital, Elevation Capital</t>
  </si>
  <si>
    <t>India's Professional App - Apna is dedicated to solving the problem of unemployment at the grassroot level</t>
  </si>
  <si>
    <t>Sequoia Capital India, rocketship.vc</t>
  </si>
  <si>
    <t>XYXX Apparels</t>
  </si>
  <si>
    <t>XYXX Apparels,which runs an eponymous innerwear brand</t>
  </si>
  <si>
    <t>Yogesh Kabra</t>
  </si>
  <si>
    <t>https://sauce.vc/</t>
  </si>
  <si>
    <t>WaterScience</t>
  </si>
  <si>
    <t>D2C startup</t>
  </si>
  <si>
    <t>The aim of making good water affordable and accessible.</t>
  </si>
  <si>
    <t>Sudeep N</t>
  </si>
  <si>
    <t>BrowserStack</t>
  </si>
  <si>
    <t>BrowserStack is a leading software testing platform powering over two million tests every day across 15 global data centres.</t>
  </si>
  <si>
    <t>Nakul Aggarwal, Ritesh Arora</t>
  </si>
  <si>
    <t>Vital</t>
  </si>
  <si>
    <t>An affordable, digital health plan built around to cover both big and small expenses</t>
  </si>
  <si>
    <t>Rahul Kumar</t>
  </si>
  <si>
    <t>BLinC Invest</t>
  </si>
  <si>
    <t>Juicy chemistry</t>
  </si>
  <si>
    <t>Juicy Chemistry operates as an eponymous consumer brand.</t>
  </si>
  <si>
    <t>Megha, Pritesh Asher</t>
  </si>
  <si>
    <t>Spring Marketing Capital</t>
  </si>
  <si>
    <t>Samaaro</t>
  </si>
  <si>
    <t>Samaaro is a virtual event platform designed to help organizations host scalable, secure, and effective virtual events for a global audience</t>
  </si>
  <si>
    <t>Mayank Banka, Purnank Prakash, Skandha Gopalan</t>
  </si>
  <si>
    <t>Chaitanya Kalipatnapu, Kedar Gavane</t>
  </si>
  <si>
    <t>Innovation management</t>
  </si>
  <si>
    <t>An innovative play system to help children create their imagination</t>
  </si>
  <si>
    <t>Disha Katharani, Ravi Kumar</t>
  </si>
  <si>
    <t>Roha Investment Managers, angel investor Saumil Shah</t>
  </si>
  <si>
    <t>MSMEx</t>
  </si>
  <si>
    <t>Andheri</t>
  </si>
  <si>
    <t>MSMEx connects micro and small Business Owners with curated Business Experts over live video.</t>
  </si>
  <si>
    <t>Amit Kumar, Vishal Kumar, Dilip Kumar, Khushboo Arora, Kumar Sambhav</t>
  </si>
  <si>
    <t>TNF Ventures, Razorpay</t>
  </si>
  <si>
    <t>Simplest way to renew car insurance. Get quote and insure car in couple of minutes</t>
  </si>
  <si>
    <t>Balachander Sekhar, Sandeep Nanda</t>
  </si>
  <si>
    <t>Lok Capital, IIFL Asset Management</t>
  </si>
  <si>
    <t>saarthi.ai</t>
  </si>
  <si>
    <t>Multilingual Conversational Enterprise AI Platform for omnichannel automation of customer journeys in the user's native language.</t>
  </si>
  <si>
    <t>Piyush Dangaich, Sameer Sinha, Sangram Sabat, Vishwa Nath Jha</t>
  </si>
  <si>
    <t>Nvidia Inception</t>
  </si>
  <si>
    <t>Kutumb</t>
  </si>
  <si>
    <t>Community platform</t>
  </si>
  <si>
    <t>Kutumb is a social community enabler.</t>
  </si>
  <si>
    <t>Mohit Sharma, Naveen Dewangan, Vipul Allawadhi</t>
  </si>
  <si>
    <t>Tiger Global Management, DST Global</t>
  </si>
  <si>
    <t>Superplum</t>
  </si>
  <si>
    <t>Building India's most sophisticated platform for high quality fresh food</t>
  </si>
  <si>
    <t>Shobhit Gupta</t>
  </si>
  <si>
    <t>Marquee investors</t>
  </si>
  <si>
    <t>Upside AI</t>
  </si>
  <si>
    <t>Upside AI on the thesis that technology will make better investing decisions than humans over the long term.</t>
  </si>
  <si>
    <t>Kanika Agarrwal, Nikhil Hooda, Atanuu Agarrwal</t>
  </si>
  <si>
    <t>PazCare</t>
  </si>
  <si>
    <t>Sanchit Malik</t>
  </si>
  <si>
    <t>Ashish Hemrajani, Parikshit Dar</t>
  </si>
  <si>
    <t>Answer Genomics</t>
  </si>
  <si>
    <t>A healthcare company that uses genome-based data to help individuals make decisions.</t>
  </si>
  <si>
    <t>Rahul Ranganathan</t>
  </si>
  <si>
    <t>India Accelerator, Lyxel&amp;Flamingo</t>
  </si>
  <si>
    <t>Skillmatics</t>
  </si>
  <si>
    <t>Skillmatics develops learning games for pre-school and primary school kids aged under 10</t>
  </si>
  <si>
    <t>Dhvanil Sheth</t>
  </si>
  <si>
    <t>Bimaplan</t>
  </si>
  <si>
    <t>Affordable insurance for the next billion Indians</t>
  </si>
  <si>
    <t>Vikul Goyal</t>
  </si>
  <si>
    <t>Roshan Abbas, Ritesh Malik</t>
  </si>
  <si>
    <t>Bueno Finance</t>
  </si>
  <si>
    <t>Bueno Gig Growth Technologies Pvt Ltd ("Bueno Finance") is a financial services platform which aims is to help improve the financial health of customers.</t>
  </si>
  <si>
    <t>Saurav Gandhi, Sandeep Arora</t>
  </si>
  <si>
    <t>Goat Capital, JAM Fund</t>
  </si>
  <si>
    <t>CityMall</t>
  </si>
  <si>
    <t>CityMall is a social e-commerce platform that sells lifestyle and curated products via peer-to-peer referrals on WhatsApp.</t>
  </si>
  <si>
    <t>Angad Kikla, Naisheel Verdhan</t>
  </si>
  <si>
    <t>General Catalyst, Jungle Ventures</t>
  </si>
  <si>
    <t>BYJU’S</t>
  </si>
  <si>
    <t>Blackstone Group, ADQ</t>
  </si>
  <si>
    <t>India Quotient</t>
  </si>
  <si>
    <t>Venture capitalist</t>
  </si>
  <si>
    <t>India Quotient is a new type of early stage investor. We fund companies building disruptive businesses aimed at Indian consumers. We're</t>
  </si>
  <si>
    <t>Anand Lunia, Madhukar Sinha</t>
  </si>
  <si>
    <t>The Switch Fix</t>
  </si>
  <si>
    <t>The Switch Fix is a plant-based clean and conscious personal care brand for young urbans.</t>
  </si>
  <si>
    <t>Abhishek Kumar, Rhea Shukla</t>
  </si>
  <si>
    <t>Venture Catalysts, 9Unicorns</t>
  </si>
  <si>
    <t>Anvidha Technologies</t>
  </si>
  <si>
    <t>Tech Startup</t>
  </si>
  <si>
    <t>Anvidha Technologies Private Limited is a HARYANA based private ltd.</t>
  </si>
  <si>
    <t>Ganesh ranganathan iyer</t>
  </si>
  <si>
    <t>DigiSparsh</t>
  </si>
  <si>
    <t>DigiSparsh is India's first and only healthcare fintech platform which aims to make healthcare facilities accessible to everyone in the country.</t>
  </si>
  <si>
    <t>Saurabh Soni, Akhilesh Gandhi</t>
  </si>
  <si>
    <t>GoAhead Ventures</t>
  </si>
  <si>
    <t>CoffeeMug.ai</t>
  </si>
  <si>
    <t>Networking</t>
  </si>
  <si>
    <t>A video first global platform of senior professionals, connecting 1:1, virtually or over coffee, building a powerful, long-lasting relationship.</t>
  </si>
  <si>
    <t>Abhishek Sharma, Dipti Tandon</t>
  </si>
  <si>
    <t>Paradigm Shift Capital, AngelList India</t>
  </si>
  <si>
    <t>Pathfndr.io</t>
  </si>
  <si>
    <t>Intelligent Travel Tech Stack making sense of the world's information by scanning billions of data points and ranking destinations</t>
  </si>
  <si>
    <t>Varun Gupta</t>
  </si>
  <si>
    <t>Arali Ventures</t>
  </si>
  <si>
    <t>BigLeap</t>
  </si>
  <si>
    <t>BigLeap Technologies &amp; Solutions is focused on providing viable offshore consultancy services for enterprises looking to grow their business.</t>
  </si>
  <si>
    <t>Jamesh Johnson, Sainath Malkapuram Goud</t>
  </si>
  <si>
    <t>Anup Kumar Yama</t>
  </si>
  <si>
    <t>Kazam</t>
  </si>
  <si>
    <t>Kazam provides end to end Electric Vehicle charging solutions for Office Spaces, Apartments, Restaurants, Shops</t>
  </si>
  <si>
    <t>Akshay Shekhar, Vaibhav Tyagi</t>
  </si>
  <si>
    <t>MYRE Capital</t>
  </si>
  <si>
    <t>Commercial Real Estate</t>
  </si>
  <si>
    <t>Democratising Real Estate Ownership</t>
  </si>
  <si>
    <t>Own rent yielding commercial properties</t>
  </si>
  <si>
    <t>Aryaman Vir</t>
  </si>
  <si>
    <t>BimaPe</t>
  </si>
  <si>
    <t>BimaPe demystifies Insurance and its Management for individuals and families across India. 'BimaPe Bharosa Karo'</t>
  </si>
  <si>
    <t>Rahul Mathur</t>
  </si>
  <si>
    <t>iSeed, Titan Capital</t>
  </si>
  <si>
    <t>MicroDegree</t>
  </si>
  <si>
    <t>Mangalore</t>
  </si>
  <si>
    <t>MicroDegree is an ed-tech platform working towards democratising technology and job ready skills for Bharat.</t>
  </si>
  <si>
    <t>Gaurav Kamath, Rakesh Kothari, Manikanta Nair</t>
  </si>
  <si>
    <t>Research Innovation Incubation Design Labs</t>
  </si>
  <si>
    <t>Saarthi Pedagogy</t>
  </si>
  <si>
    <t>India's fastest growing Pedagogy company, serving to school as an academic growth partner and provide 360° solutions to schools on Academic Strategies</t>
  </si>
  <si>
    <t>Pedagogy</t>
  </si>
  <si>
    <t>Sushil Agarwal</t>
  </si>
  <si>
    <t>JITO Angel Network, LetsVenture</t>
  </si>
  <si>
    <t>Synapsica</t>
  </si>
  <si>
    <t>Artificial Intelligence tools to make quality diagnostic assessment available for all.</t>
  </si>
  <si>
    <t>Meenakshi Singh, Dr Cherian, Kuldeep Singh Chauhan</t>
  </si>
  <si>
    <t>IvyCap Ventures, Endiya Partners</t>
  </si>
  <si>
    <t>Kwik Foods</t>
  </si>
  <si>
    <t>Kwik Foods is one of the fastest-growing D2C fresh food brands that is disrupting the food industry</t>
  </si>
  <si>
    <t>Prabhleen Kaur, Harshal Patel</t>
  </si>
  <si>
    <t>Plutomen</t>
  </si>
  <si>
    <t>AR startup</t>
  </si>
  <si>
    <t>Plutomen Technologies Pvt Ltd founded in Nov 2016 is recognized start-up by DIPP in the field of Emerging Technology.</t>
  </si>
  <si>
    <t>Keyur Bhalavat</t>
  </si>
  <si>
    <t>GUSEC Seed Fund, DeVX Venture Fund</t>
  </si>
  <si>
    <t>GoMechanic</t>
  </si>
  <si>
    <t>GoMechanic is India’s leading multi-brand car service company, committed to making the car servicing experience hassle-free &amp; easy for everyone.</t>
  </si>
  <si>
    <t>Kushal Karwa</t>
  </si>
  <si>
    <t>Tiger Global, Sequoia</t>
  </si>
  <si>
    <t>Grinntech</t>
  </si>
  <si>
    <t>Grinntech is an investor backed, growth phase start-up, leading on all front of battery design for EV applications.</t>
  </si>
  <si>
    <t>Nikhilesh Mishra, Puneet Jain</t>
  </si>
  <si>
    <t>Nobel Hygiene</t>
  </si>
  <si>
    <t>Nobel Hygiene is one of the leading disposable hygiene care products manufacturer in the country with an ISO 9001:2015 and CE certification, headquartered in Mumbai.</t>
  </si>
  <si>
    <t>Johari Kamal</t>
  </si>
  <si>
    <t>Quadria Capital</t>
  </si>
  <si>
    <t>Green Cure</t>
  </si>
  <si>
    <t>World's first company to combine German Engineering with Indian Ayurveda in health products</t>
  </si>
  <si>
    <t>Sanchit Garg</t>
  </si>
  <si>
    <t>Classplus</t>
  </si>
  <si>
    <t>Classplus was born out of an urge to redefine classroom engagement in this country.</t>
  </si>
  <si>
    <t>Mukul Rustagi, Bhaswat Agarwal</t>
  </si>
  <si>
    <t>WINDO</t>
  </si>
  <si>
    <t>Convert Instagram Page Into an Online Store in under 2-minutes. Create a free online store and automate your sales.</t>
  </si>
  <si>
    <t>Silus Reddy Chintapalli, Rakesh Vaddadi</t>
  </si>
  <si>
    <t>ApnaKlub</t>
  </si>
  <si>
    <t>Supporting independent businesses and retail entrepreneurs with better than market wholesale prices and supply chain.</t>
  </si>
  <si>
    <t>Blume Ventures, Whiteboard Capital</t>
  </si>
  <si>
    <t>LegalPay</t>
  </si>
  <si>
    <t>A tech focused B2B litigation finance company in India.</t>
  </si>
  <si>
    <t>Kundan Shahi</t>
  </si>
  <si>
    <t>Ashwini Kakkar. 9Unicorns</t>
  </si>
  <si>
    <t>Lavado</t>
  </si>
  <si>
    <t>Consumer service</t>
  </si>
  <si>
    <t>A startup that is trying to permanently change the way people approach the cleaning and maintenance of their apparel and accessories.</t>
  </si>
  <si>
    <t>Disha Jain</t>
  </si>
  <si>
    <t>Ashish Shah</t>
  </si>
  <si>
    <t>Navars</t>
  </si>
  <si>
    <t>Navars Edutech comprises dynamic mix of intellectual professionals, managerial team, Subject matter experts and Astronomy and Space researchers.</t>
  </si>
  <si>
    <t>Sravan Varma Datla</t>
  </si>
  <si>
    <t>Faad Network</t>
  </si>
  <si>
    <t>GoBolt</t>
  </si>
  <si>
    <t>GoBOLT is a tech-logistics company operating in Line Haul &amp; Short Haul Trucking, creating value through dis-intermediation, increased asset utilization and extensive use of technology.</t>
  </si>
  <si>
    <t>Naitik Baghla, Parag Aggarwal, Sumit Sharma</t>
  </si>
  <si>
    <t>Paragon Partners, Aavishkaar Capital</t>
  </si>
  <si>
    <t>Loco</t>
  </si>
  <si>
    <t>Loco is India's leading live game streaming app.</t>
  </si>
  <si>
    <t>Anirudh Pandita, Ashwin Suresh</t>
  </si>
  <si>
    <t>Krafton, Lumikai</t>
  </si>
  <si>
    <t>Auric</t>
  </si>
  <si>
    <t>Contemporary Beauty &amp; Wellness Brand Based on Ayurveda</t>
  </si>
  <si>
    <t>Deepak Agarwal</t>
  </si>
  <si>
    <t>Edmingle</t>
  </si>
  <si>
    <t>Edmingle is a platform for all educators who want to launch their courses and sell them online.</t>
  </si>
  <si>
    <t>Gaurav Doshi</t>
  </si>
  <si>
    <t>Indovation Fund, Mumbai Angels</t>
  </si>
  <si>
    <t>Slice is India's best credit card challenger to pay bills, manage expenses, and unlock rewards.</t>
  </si>
  <si>
    <t>Gunosy, Blume Ventures</t>
  </si>
  <si>
    <t>Humit</t>
  </si>
  <si>
    <t>Humit is a social networking app for music sharing and discovery.</t>
  </si>
  <si>
    <t>Rohit Ganapathy, Prithvi Sankar, Ishaan Negi</t>
  </si>
  <si>
    <t>Airblack</t>
  </si>
  <si>
    <t>Airblack is on a mission to help people convert their passion to a livelihood.</t>
  </si>
  <si>
    <t>Videt Jaiswal, Vaibhav Raj Gupta</t>
  </si>
  <si>
    <t>Edge Ventures, Elevation Capital</t>
  </si>
  <si>
    <t>NIRAMAI</t>
  </si>
  <si>
    <t>NIRAMAI has developed a novel breast cancer screening solution that uses Thermalytix, i.e. machine intelligence over thermography images.</t>
  </si>
  <si>
    <t>Geetha Manjunath</t>
  </si>
  <si>
    <t>Intervue</t>
  </si>
  <si>
    <t>World's fastest collaborative environment to take tech interviews.</t>
  </si>
  <si>
    <t>Rahul Arora, Pushpender Singh Rautela</t>
  </si>
  <si>
    <t>Titan Capital, Kunal Shah</t>
  </si>
  <si>
    <t>Nestroots</t>
  </si>
  <si>
    <t>Ottoman, Stool, Brass Kitchen Solutions, Masala Box, Roti Box, Bar Accessories and Many Gifting Options at Nestroots.</t>
  </si>
  <si>
    <t>Chhavi Singh</t>
  </si>
  <si>
    <t>Detect Technologies</t>
  </si>
  <si>
    <t>Automation</t>
  </si>
  <si>
    <t>Detect Technologies is a leading Industrial AI company that is building innovative solutions and cutting-edge technology for the industrial ecosystem.</t>
  </si>
  <si>
    <t>Daniel Raj David</t>
  </si>
  <si>
    <t>CredR</t>
  </si>
  <si>
    <t>CredR is India’s Most Trusted Used Two-Wheeler Consumer Brand that leverages Technology &amp; Processes to simplify the Used Two-wheeler Market.</t>
  </si>
  <si>
    <t>Sasidhar Nandigam</t>
  </si>
  <si>
    <t>Yamaha Motors, Omidyar Network India, Eight Roads Ventures</t>
  </si>
  <si>
    <t>Fourth Partner Energy</t>
  </si>
  <si>
    <t>Fourth Partner Energy is India’s leading distributed solar energy firm focusing on building and financing solar projects across the private and public sectors for commercial, industrial and institutional entities.</t>
  </si>
  <si>
    <t>Vivek Subramanian</t>
  </si>
  <si>
    <t>Norfund, The Rise Fund</t>
  </si>
  <si>
    <t>TABLT</t>
  </si>
  <si>
    <t>TABLT [Previously Sabse Sasta Dukaan] is one of India's most trusted online pharmacy dealing in medicines and other healthcare products.</t>
  </si>
  <si>
    <t>Anish Agarwal</t>
  </si>
  <si>
    <t>Siti Cable</t>
  </si>
  <si>
    <t>Seies A</t>
  </si>
  <si>
    <t>Hesa</t>
  </si>
  <si>
    <t>HESA is connecting Bharat with India and India with Bharat Phygitally. We are bridging the gap for the world’s largest customer base that resides in rural India.</t>
  </si>
  <si>
    <t>Vamsi Udayagiri, Hema Nandiraju</t>
  </si>
  <si>
    <t>Powerhouse91</t>
  </si>
  <si>
    <t>Consumer goods</t>
  </si>
  <si>
    <t>A tech-driven company that acquires, operates, and scales outstanding ecommerce brands in India.</t>
  </si>
  <si>
    <t>Shashwat Diesh, Aqib Mohammed</t>
  </si>
  <si>
    <t>Crossbeam Venture Partners</t>
  </si>
  <si>
    <t>Nalanda Learning</t>
  </si>
  <si>
    <t>India's 1st Online Preschool with Blended Learning Model</t>
  </si>
  <si>
    <t>Tamal Mukherjee</t>
  </si>
  <si>
    <t>Aavishkaar Capital</t>
  </si>
  <si>
    <t>Chargeup</t>
  </si>
  <si>
    <t>"Battery as a Service" for 3 wheeler &amp; 2 wheelers</t>
  </si>
  <si>
    <t>Varun Goenka, Akshay Kashyap</t>
  </si>
  <si>
    <t>Mapmyindia</t>
  </si>
  <si>
    <t>Knackit</t>
  </si>
  <si>
    <t>Knackit is a talent sharing platform where users can showcase and monetize their artistry.</t>
  </si>
  <si>
    <t>Pranjal Kumar, Akanksha Bhardwaj</t>
  </si>
  <si>
    <t>Jyoti Bansal</t>
  </si>
  <si>
    <t>Treebo Hotels</t>
  </si>
  <si>
    <t>Treebo Hotels is India's most loved hotel chain in the premium-budget segment.</t>
  </si>
  <si>
    <t>Sidharth Gupta, Kadam Jeet Jain, Rahul Chaudhary</t>
  </si>
  <si>
    <t>Accor</t>
  </si>
  <si>
    <t>Raptee Energy</t>
  </si>
  <si>
    <t>Raptee Energy Inc. is looking to accelerate the transition to smart and sustainable mobility!</t>
  </si>
  <si>
    <t>Phunith Kumar</t>
  </si>
  <si>
    <t>Meddo</t>
  </si>
  <si>
    <t>Meddo (Arctern Healthcare) are re-defining how primary and secondary healthcare is provided in India through a connected care delivery platform.</t>
  </si>
  <si>
    <t>Saurabh Kochhar, Dr Naveen Nishchal</t>
  </si>
  <si>
    <t>SRI Capital, Picus Capital, Alkemi Capital</t>
  </si>
  <si>
    <t>Saama Capital, DSG Consumer Partners</t>
  </si>
  <si>
    <t>Faridabad, Haryana</t>
  </si>
  <si>
    <t>Lenskart is an India-based online shopping portal for eyewear.</t>
  </si>
  <si>
    <t>Amit Chaudhary, Peyush Bansal</t>
  </si>
  <si>
    <t>Kohlberg Kravis Roberts, Temasek Holdings</t>
  </si>
  <si>
    <t>9,50,00,000</t>
  </si>
  <si>
    <t>ParkSmart</t>
  </si>
  <si>
    <t>ParkSmart is a parking management application.</t>
  </si>
  <si>
    <t>Prateek Garg, Rahul Gupta, Ratan Anmol Sethi, Rishabh Nagpal, Vishva Sharma</t>
  </si>
  <si>
    <t>Shireen Rangaswamy, Dilesh Gathani</t>
  </si>
  <si>
    <t>Virohan</t>
  </si>
  <si>
    <t>Virohan is an EdTech company that offers healthcare vocational training to students to build a career in the healthcare industry.</t>
  </si>
  <si>
    <t>Archit Jayasal, Kunaal Dudeja, Nalin Saluja, Paarul Dudeja</t>
  </si>
  <si>
    <t>Rebright Partners, Wadhwani Foundation</t>
  </si>
  <si>
    <t>30,00,000</t>
  </si>
  <si>
    <t>Bank Sathi provides loans, insurance, cards comparison, and approval facility.</t>
  </si>
  <si>
    <t>Dinesh Godara, Aditya Talwar</t>
  </si>
  <si>
    <t>2,00,000</t>
  </si>
  <si>
    <t>Spark Studio</t>
  </si>
  <si>
    <t>Online courses to build creativity and confidence in children through extra-curricular learning</t>
  </si>
  <si>
    <t>Anushree Goenka</t>
  </si>
  <si>
    <t>BlissClub</t>
  </si>
  <si>
    <t>BlissClub is a community first women’s activewear brand. It is a Direct-to-Consumer brand in the active lifestyle space, founded in 2020 by ISB Alum Minu Margeret</t>
  </si>
  <si>
    <t>Minu Margeret</t>
  </si>
  <si>
    <t>20,00,000</t>
  </si>
  <si>
    <t>BricSpaces</t>
  </si>
  <si>
    <t>Real estate</t>
  </si>
  <si>
    <t>A prop-tech company that finds and customizes offices, living, or retail spaces based on your requirements.</t>
  </si>
  <si>
    <t>Madhusudhan</t>
  </si>
  <si>
    <t>Angel investors</t>
  </si>
  <si>
    <t>3,50,000</t>
  </si>
  <si>
    <t>ANSR</t>
  </si>
  <si>
    <t>ANSR Consulting is providing end-to-end services for companies, setting up captive service centers.</t>
  </si>
  <si>
    <t>Lalit Ahuja</t>
  </si>
  <si>
    <t>Sistema Asia Capital, Evolvence India Fund</t>
  </si>
  <si>
    <t>1,50,00,000</t>
  </si>
  <si>
    <t>Keito</t>
  </si>
  <si>
    <t>AI company</t>
  </si>
  <si>
    <t>NO-CODE &lt;&gt; Human-assisted machine learning platform for document processing, to break information silos for enterprises</t>
  </si>
  <si>
    <t>Amal P S</t>
  </si>
  <si>
    <t>Rajesh Agarwal, Nandkishore Mundada</t>
  </si>
  <si>
    <t>Reccy Adventures</t>
  </si>
  <si>
    <t>Sports startup</t>
  </si>
  <si>
    <t>Reccy Adventures is an adventure sports startup.</t>
  </si>
  <si>
    <t>Amit Chowdhury, Siddhartha Chatterjee, Tapas Pal</t>
  </si>
  <si>
    <t>Kallol Banerjee, Jaydeep Barman</t>
  </si>
  <si>
    <t>4,00,000</t>
  </si>
  <si>
    <t>Magenta EV</t>
  </si>
  <si>
    <t>Magenta is in the business of Enabling electric mobility &amp; Making electricity clean</t>
  </si>
  <si>
    <t>Maxson Lewis, Darryl Dias</t>
  </si>
  <si>
    <t>Karbon Card is a financial platform for Indian entrepreneurs.</t>
  </si>
  <si>
    <t>Amit Jangir, Bo Li, Jianwei Chen, Kartik Jain, Pei-fu Hsieh, Sunil Kumar</t>
  </si>
  <si>
    <t>MyAsia VC, Orios Venture Partners</t>
  </si>
  <si>
    <t>10,00,000</t>
  </si>
  <si>
    <t>Wysa</t>
  </si>
  <si>
    <t>Wysa is an AI conversational agent that has been shown to help improve mental health</t>
  </si>
  <si>
    <t>Jo Aggarwal, Ramakant Vempati</t>
  </si>
  <si>
    <t>W Health Ventures, Pi Ventures</t>
  </si>
  <si>
    <t>50,00,000</t>
  </si>
  <si>
    <t>Agnikul</t>
  </si>
  <si>
    <t>Agnikul is a space tech startup that designs, manufactures, tests, and launch orbital class rockets for micro and nano satellites.</t>
  </si>
  <si>
    <t>Moin SPM, Satyanarayanan Chakravarthy, Srinath Ravichandran</t>
  </si>
  <si>
    <t>Artha India Ventures, Sriram Krishnan</t>
  </si>
  <si>
    <t>1,10,00,000</t>
  </si>
  <si>
    <t>A trusted financial partner for advocates and corporate.</t>
  </si>
  <si>
    <t>Glamplus</t>
  </si>
  <si>
    <t>India's #1 SaaS based Salon experience Software</t>
  </si>
  <si>
    <t>Divyanshu Singh</t>
  </si>
  <si>
    <t>Tekie</t>
  </si>
  <si>
    <t>Tekie is a live coding platform for kids that uses the power of storytelling, to make learning to code a movie-like experience.</t>
  </si>
  <si>
    <t>Anand Verma, Naman Mukund</t>
  </si>
  <si>
    <t>GSV, Multiply Ventures</t>
  </si>
  <si>
    <t>15,00,000</t>
  </si>
  <si>
    <t>Asirvad Microfinance</t>
  </si>
  <si>
    <t>Asirvad Microfinance provides microfinance loans to women from a poor and low-income households.</t>
  </si>
  <si>
    <t>Raja Vaidyanathan</t>
  </si>
  <si>
    <t>WorldBusiness Capital, Northern Arc</t>
  </si>
  <si>
    <t>Avalon Labs</t>
  </si>
  <si>
    <t>Avalon Labs incubates, invests, partners with and spearheads technology companies that are on the cutting edge.</t>
  </si>
  <si>
    <t>Varun Mayya</t>
  </si>
  <si>
    <t>Tanglin Ventures, Better Capital, Whiteboard Capital</t>
  </si>
  <si>
    <t>Betterhalf.ai</t>
  </si>
  <si>
    <t>Matrimony</t>
  </si>
  <si>
    <t>India’s first and only matrimony app without parents. 10L verified profiles 20L matches 50K relationships 3K marriages</t>
  </si>
  <si>
    <t>Rahul Namdev, Pawan Gupta</t>
  </si>
  <si>
    <t>Y Combinator, Rehan A Khan</t>
  </si>
  <si>
    <t>Koo</t>
  </si>
  <si>
    <t>Social Media</t>
  </si>
  <si>
    <t>Koo App operates as a microblogging app.</t>
  </si>
  <si>
    <t>Aprameya Radhakrishna, Mayank Bidawatka</t>
  </si>
  <si>
    <t>Balaji Srinivasan, Naval Ravikant</t>
  </si>
  <si>
    <t>3,00,00,000</t>
  </si>
  <si>
    <t>Rezo.ai</t>
  </si>
  <si>
    <t>Conversational AI platform - Innovate the way you communicate</t>
  </si>
  <si>
    <t>Manish Gupta, Rashi Gupta</t>
  </si>
  <si>
    <t>Devesh Sachdev, Bhavesh Manglani</t>
  </si>
  <si>
    <t>Mentoria</t>
  </si>
  <si>
    <t>Mentoria is a holistic career discovery platform that enables students to discover themselves and the careers they will enjoy and excel at.</t>
  </si>
  <si>
    <t>Ashish Arora, Nikhar Arora, Sameer Bhakhri</t>
  </si>
  <si>
    <t>Pradeep K Jaisingh, Jayant Mehrotra</t>
  </si>
  <si>
    <t>Cuvette Tech</t>
  </si>
  <si>
    <t>Help startups to find interns who are verified on their software development skills and problem-solving abilities.</t>
  </si>
  <si>
    <t>Atul Singhal, Sudhanshu Singh</t>
  </si>
  <si>
    <t>Varun Alagh, Harish Daiya</t>
  </si>
  <si>
    <t>18,00,000</t>
  </si>
  <si>
    <t>Clensta</t>
  </si>
  <si>
    <t>BioTechnology</t>
  </si>
  <si>
    <t>A biotechnology start-up was incorporated to improve the National Hygiene condition whilst addressing the aspect of water conservation.</t>
  </si>
  <si>
    <t>Puneet Gupta</t>
  </si>
  <si>
    <t>IAN Fund, World Startup Factory</t>
  </si>
  <si>
    <t>6,00,000</t>
  </si>
  <si>
    <t>FarMart is a micro-SaaS platform that helps food businesses source high quality produce at affordable prices</t>
  </si>
  <si>
    <t>Omidyar Network India, Avaana Capital</t>
  </si>
  <si>
    <t>2,40,00,000</t>
  </si>
  <si>
    <t>Kodo Card</t>
  </si>
  <si>
    <t>Kodo card is a corporate card for new economy businesses in India.</t>
  </si>
  <si>
    <t>Deepti Sanghi, Gaurav Thapa</t>
  </si>
  <si>
    <t>Brex, Y-Combinator</t>
  </si>
  <si>
    <t>80,00,000</t>
  </si>
  <si>
    <t>Polygon</t>
  </si>
  <si>
    <t>Polygon is a blockchain scalability platform.</t>
  </si>
  <si>
    <t>Jaynti Kanani, Sandeep Nailwal, Anurag Arjun</t>
  </si>
  <si>
    <t>Mark Cuban, MiH Ventures</t>
  </si>
  <si>
    <t>Get My Parking</t>
  </si>
  <si>
    <t>Get My Parking, is a B2B Platform-as-a-Service company.</t>
  </si>
  <si>
    <t>Chirag Jain, Rasik Pansare</t>
  </si>
  <si>
    <t>IvyCap Ventures, IAN Fund</t>
  </si>
  <si>
    <t>60,00,000</t>
  </si>
  <si>
    <t>Cellestial</t>
  </si>
  <si>
    <t>Electronics</t>
  </si>
  <si>
    <t>Cellestial E-mobility is a city-based startup working in developing electric tractors with the longest battery life.</t>
  </si>
  <si>
    <t>Siddhartha Durairajan</t>
  </si>
  <si>
    <t>Gurj Aujla, Ashik K</t>
  </si>
  <si>
    <t>5,00,000</t>
  </si>
  <si>
    <t>FanCode</t>
  </si>
  <si>
    <t>FanCode is a multi sport aggregator platform for every sports fan, focusing on long trail sports content and contextual commerce.</t>
  </si>
  <si>
    <t>Yannick Colaco</t>
  </si>
  <si>
    <t>5,00,00,000</t>
  </si>
  <si>
    <t>Jai Kisan</t>
  </si>
  <si>
    <t>Jai Kisan is a fintech platform that provides sustainable financing for rural emerging markets</t>
  </si>
  <si>
    <t>Adriel Maniego, Arjun Ahluwalia</t>
  </si>
  <si>
    <t>The Chatterjee Group, Prophetic Ventures</t>
  </si>
  <si>
    <t>Plum</t>
  </si>
  <si>
    <t>High quality health insurance and health benefits</t>
  </si>
  <si>
    <t>Abhishek Poddar, Saurabh Arora</t>
  </si>
  <si>
    <t>Harsh Jain, Lalit Keshre</t>
  </si>
  <si>
    <t>ThatMate</t>
  </si>
  <si>
    <t>Satara</t>
  </si>
  <si>
    <t>ThatMate is a sexual and mental wellness app for teens.</t>
  </si>
  <si>
    <t>Nishant Neeraj</t>
  </si>
  <si>
    <t>Supriya Kumari, Premanshu Singh</t>
  </si>
  <si>
    <t>1,40,000</t>
  </si>
  <si>
    <t>Klassroom</t>
  </si>
  <si>
    <t>Klassroom offers a one-of-a-kind LIVE interactive learning experience to students.</t>
  </si>
  <si>
    <t>Alka Javeri</t>
  </si>
  <si>
    <t>Convin</t>
  </si>
  <si>
    <t>Convin is a conversation intelligence platform that helps remote sales teams to understand conversations on a deeper levels.</t>
  </si>
  <si>
    <t>Ashish Santhalia, Atul Shree, Bharat Patidar, Durgesh Choudhary</t>
  </si>
  <si>
    <t>9Unicorns Accelerator Fund, Sunder Nookala</t>
  </si>
  <si>
    <t>3,00,000</t>
  </si>
  <si>
    <t>Mensa Brands</t>
  </si>
  <si>
    <t>Clothing</t>
  </si>
  <si>
    <t>Accel Partners, Falcon Edge Capital, Norwest Venture Partners</t>
  </si>
  <si>
    <t>Disruptium</t>
  </si>
  <si>
    <t>A consultancy platform for startups</t>
  </si>
  <si>
    <t>Yash Shah, Kapil Mathrani, Ishit Desai</t>
  </si>
  <si>
    <t>Pravesh Mehta</t>
  </si>
  <si>
    <t>MedTel Healthcare</t>
  </si>
  <si>
    <t>Orissia</t>
  </si>
  <si>
    <t>An aggregator for Digital Health Clinics in low resource settings.</t>
  </si>
  <si>
    <t>Ajit Choudhury, Lalit Ranjan Manik, Manish Kumar Swain, Shashank Singhal, Siba Prasad Panda</t>
  </si>
  <si>
    <t>Pickright Technologies</t>
  </si>
  <si>
    <t>Pickright is a fintech marketplace platform for stock market investors and the stock market advisors.</t>
  </si>
  <si>
    <t>Namandeep Bhatia, Archana E</t>
  </si>
  <si>
    <t>Gaurav Gupta, Vivek Srivatsav</t>
  </si>
  <si>
    <t>Ingenium</t>
  </si>
  <si>
    <t>Ingenium Education has been pushing e-learning by bringing small and medium sized institutes and schools online.</t>
  </si>
  <si>
    <t>Pramudit Somvanshi, Mohit Patel, Aakash Gupta</t>
  </si>
  <si>
    <t>Lead Angels</t>
  </si>
  <si>
    <t>BharatPe is the definitive platform for financial services. We process payments via UPI and POS, and provide credit / loans to our merchants</t>
  </si>
  <si>
    <t>Ashneer Grover, Bhavik Koladiya, Shashvat Nakrani</t>
  </si>
  <si>
    <t>Amplo, Insight Partners</t>
  </si>
  <si>
    <t>RuleZero</t>
  </si>
  <si>
    <t>Rulezero is a technology platform created by experienced startup executives to automate and manage the equity ownership of a startup.</t>
  </si>
  <si>
    <t>Induslaw, Reddy Futures</t>
  </si>
  <si>
    <t>Rubix Data Sciences</t>
  </si>
  <si>
    <t>Rubix Data Sciences focuses on simplifying decision making for Credit, Risk, Compliance, Supply Chain and Marketing professionals in the B2B domain.</t>
  </si>
  <si>
    <t>Mohan Ramaswamy</t>
  </si>
  <si>
    <t>8,00,000</t>
  </si>
  <si>
    <t>Locobuzz</t>
  </si>
  <si>
    <t>Analytics</t>
  </si>
  <si>
    <t>LocoBuzz is an analytics-based integrated marketing platform.</t>
  </si>
  <si>
    <t>Vishal Agrawal</t>
  </si>
  <si>
    <t>Yuj Ventures</t>
  </si>
  <si>
    <t>40,00,000</t>
  </si>
  <si>
    <t>A global platform of founders for founders offering investment, network and business opportunities.</t>
  </si>
  <si>
    <t>Neeraj Tyagi</t>
  </si>
  <si>
    <t>Geekster</t>
  </si>
  <si>
    <t>Haqdarshak</t>
  </si>
  <si>
    <t>Haqdarshak is a tech platform that connects citizens with their eligible welfare schemes.</t>
  </si>
  <si>
    <t>Aniket Doegar, Asha Krishnan, PR Ganapathy</t>
  </si>
  <si>
    <t>Manish Subramaniam, Upaya Social Ventures</t>
  </si>
  <si>
    <t>The “ONLINE” Cold Chain network for Reefer trucks and Cold storage facilities.</t>
  </si>
  <si>
    <t>Swarup Bose, Rajneesh Raman, Arbind Jain</t>
  </si>
  <si>
    <t>Enthu.ai</t>
  </si>
  <si>
    <t>Enthu.AI operates as a conversation intelligence startup.</t>
  </si>
  <si>
    <t>Tushar Jain, Vishal Verma</t>
  </si>
  <si>
    <t>Appit Simple Infotek</t>
  </si>
  <si>
    <t>Myelin Foundry</t>
  </si>
  <si>
    <t>Myelin Foundry is a deep tech product start-up transforming human experiences and industry outcomes by building Artificial Intelligence algorithms on video, voice, and sensor data, for consumer edge devices</t>
  </si>
  <si>
    <t>Gopichand Katragadda, Ganesh Suryanarayanan, Aditi Olemann</t>
  </si>
  <si>
    <t>Beyond Next Ventures</t>
  </si>
  <si>
    <t>SuperOps.ai</t>
  </si>
  <si>
    <t>SuperOps.ai is an early stage startup in the MSP space.</t>
  </si>
  <si>
    <t>Arvind Parthiban, Jayakumar Karumbasalam</t>
  </si>
  <si>
    <t>Ramakant Sharma, Elevation Capital</t>
  </si>
  <si>
    <t>6Degree</t>
  </si>
  <si>
    <t>6Degree is a fashion retail startup that provides a launchpad to fashion talent and brands using a tech-enabled platform.</t>
  </si>
  <si>
    <t>Amit Bhardwaj, Nikhil Hegde</t>
  </si>
  <si>
    <t>Keiretsu Forum, SucSEED Venture Partners</t>
  </si>
  <si>
    <t>Teachmint is an online learning platform that focuses on tutor-student connectivity.</t>
  </si>
  <si>
    <t>Anshuman Kumar, Divyansh Bordia, Mihir Gupta, Payoj Jain</t>
  </si>
  <si>
    <t>Lightspeed India Partners, CM Ventures</t>
  </si>
  <si>
    <t>1,65,00,000</t>
  </si>
  <si>
    <t>Sarathi</t>
  </si>
  <si>
    <t>Jodhpur</t>
  </si>
  <si>
    <t>Offer a range of services like lab tests, consultation at home, nursing services, emergency services, and appointment management.</t>
  </si>
  <si>
    <t>Aditi Poyam</t>
  </si>
  <si>
    <t>1,00,000</t>
  </si>
  <si>
    <t>Jidoka Technologies</t>
  </si>
  <si>
    <t>Deliver automation of visual inspection, retaining the power of human intelligence, to enhance quality and efficiency</t>
  </si>
  <si>
    <t>Sekar Udayamurthy</t>
  </si>
  <si>
    <t>3,40,000</t>
  </si>
  <si>
    <t>Rapido is a bike taxi service that encourages people to offer bike rides to other people.</t>
  </si>
  <si>
    <t>Aravind Sanka, Pavan Guntupalli, Rishikesh SR</t>
  </si>
  <si>
    <t>Skycatcher, Nexus Venture Partners</t>
  </si>
  <si>
    <t>4,30,00,000</t>
  </si>
  <si>
    <t>15,00,00,000</t>
  </si>
  <si>
    <t>ElasticRun</t>
  </si>
  <si>
    <t>ElasticRun develops an online system that improves the reception of orders from customers and the dispatch of delivery drivers.</t>
  </si>
  <si>
    <t>Sandeep Deshmukh, Saurabh Nigam, Shitiz Bansal</t>
  </si>
  <si>
    <t>Avataar Venture Partners, Kalaari Capital</t>
  </si>
  <si>
    <t>7,50,00,000</t>
  </si>
  <si>
    <t>Avail Finance</t>
  </si>
  <si>
    <t>Avail is a mobile-first platform aiming to financially include the urban mass of India.</t>
  </si>
  <si>
    <t>Ankush Aggarwal, Tushar Mehndiratta</t>
  </si>
  <si>
    <t>Alteria Capital, Matrix Partners India</t>
  </si>
  <si>
    <t>Nivesh</t>
  </si>
  <si>
    <t>Nivesh.com is a mass market mutual funds investment platform.</t>
  </si>
  <si>
    <t>Anurag Garg, Sridhar Srinivasan</t>
  </si>
  <si>
    <t>Raghav Kapur, Indian Angel Network</t>
  </si>
  <si>
    <t>16,00,000</t>
  </si>
  <si>
    <t>Thingsup</t>
  </si>
  <si>
    <t>IoT platform</t>
  </si>
  <si>
    <t>Thingsup is an Enterprise Grade IoT Platform.</t>
  </si>
  <si>
    <t>Akshay Ghadage, Pranav Naiknavare</t>
  </si>
  <si>
    <t>GSF Accelerator</t>
  </si>
  <si>
    <t>Arthya Wealth and Investments</t>
  </si>
  <si>
    <t>A comprehensive, high quality, open-architecture based Wealth Management and Investment Advisory platform, to cater to investors across the board: Individuals, Businesses/Corporate Treasuries, Family Offices, Trusts and more.</t>
  </si>
  <si>
    <t>Gaurav Arora</t>
  </si>
  <si>
    <t>Rishi Kumar Bagla, Krishen Lal Khanna</t>
  </si>
  <si>
    <t>Unbox Robotics builds on-demand AI-driven warehouse robotics solutions, which can be deployed using limited foot-print, time, and capital.</t>
  </si>
  <si>
    <t>Pramod Ghadge, Shahid Memon</t>
  </si>
  <si>
    <t>BEENEXT, Entrepreneur First</t>
  </si>
  <si>
    <t>12,00,000</t>
  </si>
  <si>
    <t>UpGrad is an online higher education platform.</t>
  </si>
  <si>
    <t>Mayank Kumar, Phalgun Kompalli, Ravijot Chugh, Ronnie Screwvala</t>
  </si>
  <si>
    <t>Unilazer Ventures, IIFL Asset Management</t>
  </si>
  <si>
    <t>12,00,00,000</t>
  </si>
  <si>
    <t>Lead School</t>
  </si>
  <si>
    <t>LEAD School offers technology based school transformation system that assures excellent learning for every child.</t>
  </si>
  <si>
    <t>Smita Deorah, Sumeet Mehta</t>
  </si>
  <si>
    <t>GSV Ventures, Westbridge Capital</t>
  </si>
  <si>
    <t>Bizongo is a business-to-business online marketplace for packaging products.</t>
  </si>
  <si>
    <t>Aniket Deb, Ankit Tomar, Sachin Agrawal</t>
  </si>
  <si>
    <t>CDC Group, IDG Capital</t>
  </si>
  <si>
    <t>5,10,00,000</t>
  </si>
  <si>
    <t>FypMoney</t>
  </si>
  <si>
    <t>FypMoney is Digital NEO Bank for Teenagers, empowering them with financial literacy and ease of secured financial transactions.</t>
  </si>
  <si>
    <t>Kapil Banwari</t>
  </si>
  <si>
    <t>Liberatha Kallat, Mukesh Yadav, Dinesh Nagpal</t>
  </si>
  <si>
    <t>Urban Company (Formerly UrbanClap) is a home and beauty services platform in India, Middle East, Singapore and Australia</t>
  </si>
  <si>
    <t>18,80,00,000</t>
  </si>
  <si>
    <t>Comofi Medtech</t>
  </si>
  <si>
    <t>HealthTech</t>
  </si>
  <si>
    <t>Comofi Medtech is a healthcare robotics startup.</t>
  </si>
  <si>
    <t>Gururaj KB</t>
  </si>
  <si>
    <t>CIIE.CO, KIIT-TBI</t>
  </si>
  <si>
    <t>Qube Health</t>
  </si>
  <si>
    <t>India's Most Respected Workplace Healthcare Management Company</t>
  </si>
  <si>
    <t>Gagan Kapur</t>
  </si>
  <si>
    <t>Vitra.ai</t>
  </si>
  <si>
    <t>Vitra.ai is an AI-based video translation platform</t>
  </si>
  <si>
    <t>Akash Nidhi PS</t>
  </si>
  <si>
    <t>Taikee</t>
  </si>
  <si>
    <t>Taikee is the ISO-certified, B2B e-commerce platform of Peel-Works, enabling better lives for corner stores.</t>
  </si>
  <si>
    <t>Nidhi Ramachandran, Sachin Chhabra</t>
  </si>
  <si>
    <t>Fitterfly</t>
  </si>
  <si>
    <t>Fitterfly offers customized and personalized wellness programs for diabetes PCOS, pregnancy, weight loss, pediatric and nutrition.</t>
  </si>
  <si>
    <t>Dr Arbinder Singal</t>
  </si>
  <si>
    <t>9Unicorns Accelerator Fund, Metaform Ventures</t>
  </si>
  <si>
    <t>FreeStand</t>
  </si>
  <si>
    <t>B2B service</t>
  </si>
  <si>
    <t>FreeStand enables FMCG brands to execute trackable and scalable product sampling campaigns.</t>
  </si>
  <si>
    <t>Konark Sharma, Sneh Soni</t>
  </si>
  <si>
    <t>SucSEED Indovation, IIM Calcutta Innovation Park</t>
  </si>
  <si>
    <t>MyDentalPlan</t>
  </si>
  <si>
    <t>Helathcare</t>
  </si>
  <si>
    <t>My Dental Plan provides dental care packages and services.</t>
  </si>
  <si>
    <t>Dr Mohender Narula, Dr AnandKrishna, Dr Girish Rao</t>
  </si>
  <si>
    <t>Safe Planet Medicare</t>
  </si>
  <si>
    <t>7,00,000</t>
  </si>
  <si>
    <t>Freyr Energy</t>
  </si>
  <si>
    <t>Freyr Energy is a company that provides full service solar provider based in Hyderabad, India.</t>
  </si>
  <si>
    <t>Radhika Choudary, Saurabh Marda</t>
  </si>
  <si>
    <t>Impact Partners, C4D Partners</t>
  </si>
  <si>
    <t>DealShare is a Social Commerce Startup</t>
  </si>
  <si>
    <t>Sankar Bora, Sourjyendu Medda, Vineet Rao</t>
  </si>
  <si>
    <t>Tiger Global Management, InnoVen Capital</t>
  </si>
  <si>
    <t>90,00,000</t>
  </si>
  <si>
    <t>Tessolve</t>
  </si>
  <si>
    <t>Tessolve Semiconductor offers engineering in semiconductor design, test/product engineering, failure analysis, systems design.</t>
  </si>
  <si>
    <t>P Raja Manickam, Srinivas Chinamilli, Veerappan V</t>
  </si>
  <si>
    <t>Novo Tellus Capital</t>
  </si>
  <si>
    <t>4,00,00,000</t>
  </si>
  <si>
    <t>Smart Joules</t>
  </si>
  <si>
    <t>Smart Joules is an energy management company.</t>
  </si>
  <si>
    <t>Arjun P Gupta, Ujjal Majumdar, Sidhartha Gupta</t>
  </si>
  <si>
    <t>Raintree Family Office, ADB arm</t>
  </si>
  <si>
    <t>4,90,00,000</t>
  </si>
  <si>
    <t>ORAI</t>
  </si>
  <si>
    <t>AI-Powered Robotic Virtual Assistant (RVA) for Amplifying Performance of Poor quality leads and bring more MQL and SQL</t>
  </si>
  <si>
    <t>Swapnil Jain, Sujit Das Biswas</t>
  </si>
  <si>
    <t>ixamBee</t>
  </si>
  <si>
    <t>ixamBee is to provide best online learning experience for preparation of competitive exams.</t>
  </si>
  <si>
    <t>Chandraprakash Joshi</t>
  </si>
  <si>
    <t>Mumbai Angels, Narendra Shyamsukha</t>
  </si>
  <si>
    <t>CoinSwitch Kuber is an India-based cryptocurrency exchange platform.</t>
  </si>
  <si>
    <t>Paradigm, Kunal Shah</t>
  </si>
  <si>
    <t>2,50,00,000</t>
  </si>
  <si>
    <t>Razorpay</t>
  </si>
  <si>
    <t>Razorpay is a platform that enables businesses to accept, process, and disburse payments.</t>
  </si>
  <si>
    <t>Harshil Mathur, Shashank Kumar</t>
  </si>
  <si>
    <t>Matrix Partners India, GIC</t>
  </si>
  <si>
    <t>16,00,00,000</t>
  </si>
  <si>
    <t>Uable</t>
  </si>
  <si>
    <t>Uable offers role based programmes to empower children to explore different domains.</t>
  </si>
  <si>
    <t>Saurabh Saxena</t>
  </si>
  <si>
    <t>Chiratae Ventures, JAFCO Asia</t>
  </si>
  <si>
    <t>ZFW Hospitality</t>
  </si>
  <si>
    <t>Creating a sustainable and scalable cloud kitchen network.</t>
  </si>
  <si>
    <t>Madhav Kasturia</t>
  </si>
  <si>
    <t>Mumbai Angels Network, Expert DOJO</t>
  </si>
  <si>
    <t>1,50,000</t>
  </si>
  <si>
    <t>Optimized Electrotech</t>
  </si>
  <si>
    <t>Aeorspace</t>
  </si>
  <si>
    <t>Long distance, multispectral Surveillance Equipment for Defense, Aerospace, Critical Asset Protection</t>
  </si>
  <si>
    <t>Anil Yekkala, Dharin Shah, Kuldeep Saxena, Purvi Shah, Sandeep Shah</t>
  </si>
  <si>
    <t>GVFL</t>
  </si>
  <si>
    <t>Northern Arc</t>
  </si>
  <si>
    <t>Northern Arc Capital is a Non-Banking Finance Company that provides borrows with access to debt investors.</t>
  </si>
  <si>
    <t>Kshama Fernandes</t>
  </si>
  <si>
    <t>Kotak Mahindra Bank, FMO</t>
  </si>
  <si>
    <t>Chara</t>
  </si>
  <si>
    <t>Deep Tech</t>
  </si>
  <si>
    <t>A scalable, cloud-controlled, and rare earth mineral free Hardware and Software platform for the Switched Reluctance Motor and other magnet free motor technologies.</t>
  </si>
  <si>
    <t>Bhaktha Keshavachar, Ravi Prasad Sharma, Mahalingam Koushik</t>
  </si>
  <si>
    <t>8,50,000</t>
  </si>
  <si>
    <t>Solving unaddressed Intimate &amp; Menstrual Hygiene issues with our award-winning innovative &amp; modern products.</t>
  </si>
  <si>
    <t>Deep Bajaj, Mohit Bajaj</t>
  </si>
  <si>
    <t>NB Ventures, IAN Fund</t>
  </si>
  <si>
    <t>Pristyn Care is Health Care Startup that is disrupting Elective Surgery Procedures</t>
  </si>
  <si>
    <t>Harsimarbir (Harsh) Singh</t>
  </si>
  <si>
    <t>Sequoia Capital India, Hummingbird Ventures</t>
  </si>
  <si>
    <t>5,30,00,000</t>
  </si>
  <si>
    <t>TrulyMadly</t>
  </si>
  <si>
    <t>Dating</t>
  </si>
  <si>
    <t>Trulymadly is a dating platform that uses a match making algorithm.</t>
  </si>
  <si>
    <t>Hitesh Dhingra, Rahul Kumar, Sachin Bhatia</t>
  </si>
  <si>
    <t>Gaurav Munjal, Snehil Khanor</t>
  </si>
  <si>
    <t>Vidyakul is an vernacular e-learning platform that helps state board students to learn academics via pre-recorded and live lectures</t>
  </si>
  <si>
    <t>Raman Garg, Tarun Saini</t>
  </si>
  <si>
    <t>JITO Angel Network, SOSV</t>
  </si>
  <si>
    <t>Jambox Games</t>
  </si>
  <si>
    <t>A competitive game publishing platform to help developers in India and Southeast Asia to publish their games, and compete with the global incumbents.</t>
  </si>
  <si>
    <t>Ravi Vyas</t>
  </si>
  <si>
    <t>11,00,000</t>
  </si>
  <si>
    <t>Robotics</t>
  </si>
  <si>
    <t>Miko is an advanced robotics startup focusing on robotics, AI &amp; IoT.</t>
  </si>
  <si>
    <t>Chintan Raikar, Prashant Iyengar, Sneh Vaswani</t>
  </si>
  <si>
    <t>Chiratae Ventures, YourNest Venture Capital</t>
  </si>
  <si>
    <t>SuperK</t>
  </si>
  <si>
    <t>Small Towns, Andhra Pradesh</t>
  </si>
  <si>
    <t>SuperK is a full-stack solution to empower small format retail stores in India.</t>
  </si>
  <si>
    <t>Neeraj Menta</t>
  </si>
  <si>
    <t>STRIVE VC</t>
  </si>
  <si>
    <t>TagZ Foods</t>
  </si>
  <si>
    <t>Food</t>
  </si>
  <si>
    <t>TagZ Foods is a supplier of snacks and food products.</t>
  </si>
  <si>
    <t>Anish Basu Roy, Sagar Bhalotia</t>
  </si>
  <si>
    <t>Fuel Buddy</t>
  </si>
  <si>
    <t>Oil and Energy</t>
  </si>
  <si>
    <t>FuelBuddy is the FIRST legal private company in India to have permissions in place to deliver fuel. FUELDELIVERY APP.</t>
  </si>
  <si>
    <t>Aditya Singh</t>
  </si>
  <si>
    <t>Jaipuria Family Office</t>
  </si>
  <si>
    <t>M1xchange</t>
  </si>
  <si>
    <t>M1 an online exchange for TReDS set up under the approval RBI to facilitate discounting of invoices on a PAN India basis.</t>
  </si>
  <si>
    <t>Sundeep Mohindru</t>
  </si>
  <si>
    <t>1,00,00,000</t>
  </si>
  <si>
    <t>Spintly</t>
  </si>
  <si>
    <t>Wireless cloud based access control platform</t>
  </si>
  <si>
    <t>Rohin Parkar</t>
  </si>
  <si>
    <t>Riso Capital</t>
  </si>
  <si>
    <t>EF Polymer</t>
  </si>
  <si>
    <t>Rajsamand</t>
  </si>
  <si>
    <t>Sustainable Agriculture by creating sustainable inputs solution for agriculture to save water and fertilizer with enhancing yield.</t>
  </si>
  <si>
    <t>Narayan Lal Gurjar</t>
  </si>
  <si>
    <t>MTG Ventures</t>
  </si>
  <si>
    <t>boAt</t>
  </si>
  <si>
    <t>boAt is a consumer electronics and lifestyle company.</t>
  </si>
  <si>
    <t>Aman Gupta, Sameer Mehta</t>
  </si>
  <si>
    <t>Qualcomm Ventures, Warburg Pincus</t>
  </si>
  <si>
    <t>TruNativ</t>
  </si>
  <si>
    <t>TruNativ Foods &amp; Beverages Pvt Ltd</t>
  </si>
  <si>
    <t>Pranav Malhotra, Mamta Malhotra</t>
  </si>
  <si>
    <t>iBus</t>
  </si>
  <si>
    <t>Telecommuncation</t>
  </si>
  <si>
    <t>iBus Networks is an in-building connectivity solutions company</t>
  </si>
  <si>
    <t>Ram Sellaratnam, Sunil Menon and Subash Vasudevan</t>
  </si>
  <si>
    <t>Morgan Stanley</t>
  </si>
  <si>
    <t>2,10,00,000</t>
  </si>
  <si>
    <t>Puresh Daily</t>
  </si>
  <si>
    <t>Ranchi</t>
  </si>
  <si>
    <t>Milk startup</t>
  </si>
  <si>
    <t>PUREandFRES-Milk delivers fresh milk directly from its farm to home. Fresh Milk without any trace of chemicals is packed and sealed in glass bottle.</t>
  </si>
  <si>
    <t>Manish Piyush, Ayush Kumar</t>
  </si>
  <si>
    <t>Alfa Ventures, Agility Venture Partners</t>
  </si>
  <si>
    <t>LearnVern</t>
  </si>
  <si>
    <t>LearnVern.com is a training portal where anyone can learn any course in vernacular languages for free.</t>
  </si>
  <si>
    <t>Niral Modi, Aditi Modi</t>
  </si>
  <si>
    <t>LimeChat</t>
  </si>
  <si>
    <t>AI Chatbot</t>
  </si>
  <si>
    <t>Limechat provides a personalised shopping experience for D2C companies on chat platforms using L3 conversational AI.</t>
  </si>
  <si>
    <t>Aniket Bajpai, Nikhil Gupta</t>
  </si>
  <si>
    <t>Stellaris Venture Partners, Ramakant Sharma</t>
  </si>
  <si>
    <t>75,00,000</t>
  </si>
  <si>
    <t>Dybo</t>
  </si>
  <si>
    <t>Product Visualisation Technology for Commerce</t>
  </si>
  <si>
    <t>Dhawal Jain</t>
  </si>
  <si>
    <t>Spanache</t>
  </si>
  <si>
    <t>moEVing</t>
  </si>
  <si>
    <t>Delivering clean, cost-effective and efficient mobility solutions.</t>
  </si>
  <si>
    <t>VIKASH MISHRA</t>
  </si>
  <si>
    <t>WeWork India</t>
  </si>
  <si>
    <t>Transform buildings into beautiful, collaborative workspaces and provide infrastructure, services, events and tech</t>
  </si>
  <si>
    <t>Karan Virwani</t>
  </si>
  <si>
    <t>2,60,00,000</t>
  </si>
  <si>
    <t>Solethreads</t>
  </si>
  <si>
    <t>SOLETHREADS is a ‘Made in India’ footwear brand that’s creating a flip flop revolution.</t>
  </si>
  <si>
    <t>Vikram Iyer</t>
  </si>
  <si>
    <t>DSG Consumer Partners, Saama Capital</t>
  </si>
  <si>
    <t>Beldara</t>
  </si>
  <si>
    <t>BELDARA.COM IS A GLOBAL B2B marketplace, enables businesses to sell worldwide.</t>
  </si>
  <si>
    <t>Bhagwan (Pradeep) Khandekar</t>
  </si>
  <si>
    <t>Hindustan Media Ventures</t>
  </si>
  <si>
    <t>74,00,000</t>
  </si>
  <si>
    <t>CredFlow</t>
  </si>
  <si>
    <t>CredFlow provides financial solutions to automate your cashflows.</t>
  </si>
  <si>
    <t>Kunal Aggarwal</t>
  </si>
  <si>
    <t>Stellaris Venture Partners, Omidyar Network India, Flourish Ventures</t>
  </si>
  <si>
    <t>Do Your Thng</t>
  </si>
  <si>
    <t>World's first shared economy platform for digital assets.</t>
  </si>
  <si>
    <t>Angelbay Holdings, Faad Network</t>
  </si>
  <si>
    <t>Oye Rickshaw</t>
  </si>
  <si>
    <t>Oye Rickshaw is an electric vehicle energy solutions company that connects people with public transportation using a booking app.</t>
  </si>
  <si>
    <t>Akash Deep, Mohit Sharma</t>
  </si>
  <si>
    <t>Alteria Capital, Chiratae Ventures</t>
  </si>
  <si>
    <t>Legitquest</t>
  </si>
  <si>
    <t>LegalTech</t>
  </si>
  <si>
    <t>LegitQuest is a legal-tech company that operates a legal research platform with Indian case laws.</t>
  </si>
  <si>
    <t>Himanshu Puri, Karan Kalia, Rohit Shukla</t>
  </si>
  <si>
    <t>WaterBridge Ventures, Info Edge</t>
  </si>
  <si>
    <t>Swiggy</t>
  </si>
  <si>
    <t>Food delivery</t>
  </si>
  <si>
    <t>Swiggy is an on-demand food delivery platform that brings food from neighborhood restaurants directly to customers' doors.</t>
  </si>
  <si>
    <t>Nandan Reddy, Rahul Jaimini, Sriharsha Majety</t>
  </si>
  <si>
    <t>Carmignac, Falcon Edge Capital</t>
  </si>
  <si>
    <t>80,00,00,000</t>
  </si>
  <si>
    <t>AntWak</t>
  </si>
  <si>
    <t>AntWak provides a video platform for e-learning service.</t>
  </si>
  <si>
    <t>Basav Nagur, Joybroto Ganguly, Sudhanshu Shekhar, Sumit Gupta, Sriramkumar Sundararaman</t>
  </si>
  <si>
    <t>Vaibhav Domkundwar, Kunal Shah</t>
  </si>
  <si>
    <t>PlayShifu</t>
  </si>
  <si>
    <t>PlayShifu is an EdTech startup that offers teaching/learning tools for kids (4-12 years of age).</t>
  </si>
  <si>
    <t>Dinesh Advani, Vivek Goyal</t>
  </si>
  <si>
    <t>Chiratae Ventures, Bharat Innovation Fund</t>
  </si>
  <si>
    <t>1,70,00,000</t>
  </si>
  <si>
    <t>Pitstop</t>
  </si>
  <si>
    <t>Pitstop offers general repair and maintenance services for cars through its doorstep service vehicles.</t>
  </si>
  <si>
    <t>Mihir Mohan Mishra, Nirant Ramakuru, Ruchi Deepak</t>
  </si>
  <si>
    <t>Acko Technology, Services, LetsVenture</t>
  </si>
  <si>
    <t>35,00,000</t>
  </si>
  <si>
    <t>Lendingkart</t>
  </si>
  <si>
    <t>Gujarat</t>
  </si>
  <si>
    <t>Lendingkart is an online financing company dedicated to help entrepreneurs and small businesses with Working Capital Loans.</t>
  </si>
  <si>
    <t>Harshvardhan Lunia, Mukul Sachan</t>
  </si>
  <si>
    <t>Bertelsmann India Investments, Fullerton Financial Holdings</t>
  </si>
  <si>
    <t>CRED is a members-only credit card management and bill payments platform that rewards users every time they pay their credit card bills.</t>
  </si>
  <si>
    <t>Dragoneer Investment Group, Tiger Global Management</t>
  </si>
  <si>
    <t>21,50,00,000</t>
  </si>
  <si>
    <t>Karnival</t>
  </si>
  <si>
    <t>A SAAS platform for retailers and brands to create wonderful post purchase customer journeys using smart receipts technology</t>
  </si>
  <si>
    <t>http://100x.vc/</t>
  </si>
  <si>
    <t>25,00,000</t>
  </si>
  <si>
    <t>PharmEasy</t>
  </si>
  <si>
    <t>PharmEasy is a health tech startup offering services such as teleconsultation, medicine deliveries, and diagnostic test sample collection.</t>
  </si>
  <si>
    <t>Dharmil Sheth, Dhaval Shah, Mikhil Innani</t>
  </si>
  <si>
    <t>TPG Growth, Caisse de Depot et Placement du Quebec</t>
  </si>
  <si>
    <t>35,00,00,000</t>
  </si>
  <si>
    <t>WESS</t>
  </si>
  <si>
    <t>Waaree is India's Largest Solar Module Manufacturer &amp; fastest growing EPC company with Presence across 68 countries.</t>
  </si>
  <si>
    <t>Hitesh Doshi</t>
  </si>
  <si>
    <t>Centrum Financial Services</t>
  </si>
  <si>
    <t>ShopSe</t>
  </si>
  <si>
    <t>Make purchases online or at neighborhood store in easy EMIs through ShopSe.</t>
  </si>
  <si>
    <t>Pallav Jain, Abhishek Nimonkar, Yagnesh Desai</t>
  </si>
  <si>
    <t>Chiratae Ventures, BEENEXT</t>
  </si>
  <si>
    <t>55,00,000</t>
  </si>
  <si>
    <t>Fantasy sports</t>
  </si>
  <si>
    <t>Fantasy Akhada offers fantasy sports platform for cricket and football.</t>
  </si>
  <si>
    <t>Amit Purohit</t>
  </si>
  <si>
    <t>Harsha Bhogle</t>
  </si>
  <si>
    <t>Rage Coffee is infused with plant based vitamins. These 100% natural extracts are typically found in foods.</t>
  </si>
  <si>
    <t>GetVantage, Prakash Katama</t>
  </si>
  <si>
    <t>Groww is an investment platform that offers a new way of investing money with stockbroking and direct mutual funds.</t>
  </si>
  <si>
    <t>Harsh Jain, Ishan Bansal, Lalit Keshre, Neeraj Singh</t>
  </si>
  <si>
    <t>Tiger Global Management, Y Combinator Continuity Fund</t>
  </si>
  <si>
    <t>8,30,00,000</t>
  </si>
  <si>
    <t>Avanti Finance lends relatively large but trust-based loans without formal credit footprint.</t>
  </si>
  <si>
    <t>Ratan Tata, Nandan Nilekani</t>
  </si>
  <si>
    <t>Michael &amp; Susan Dell Foundation</t>
  </si>
  <si>
    <t>Kudos</t>
  </si>
  <si>
    <t>Kudos is a full stack NBFC, a digital lending engine with an in-built API lending protocol layer of over 20+ API’s.</t>
  </si>
  <si>
    <t>Naresh Vigh</t>
  </si>
  <si>
    <t>Marquee fintech founders</t>
  </si>
  <si>
    <t>OfBusiness is a financing platform that offers smart financing to SMEs.</t>
  </si>
  <si>
    <t>Asish Mohapatra, Bhuvan Gupta, Chandranshu Sinha, Nitin Jain, Ruchi Kalra, Ruchi Kalra, Srinath Ramakkrushnan, Vasant Sridhar</t>
  </si>
  <si>
    <t>Falcon Edge India, Norwest Venture Partners</t>
  </si>
  <si>
    <t>11,00,00,000</t>
  </si>
  <si>
    <t>Superpro.ai</t>
  </si>
  <si>
    <t>Video communication</t>
  </si>
  <si>
    <t>Enabling independent professionals to bring offline consulting online with AI</t>
  </si>
  <si>
    <t>Gaurav Tripathi, Sagar Ramteke, Vijay Goel, Vivek Kumar</t>
  </si>
  <si>
    <t>SOSV, Omphalos Ventures India</t>
  </si>
  <si>
    <t>ShareChat</t>
  </si>
  <si>
    <t>ShareChat is a social networking and regional content platform.</t>
  </si>
  <si>
    <t>Ankush Sachdeva, Bhanu Pratap Singh, Farid Ahsan</t>
  </si>
  <si>
    <t>Twitter Ventures, Pawan Munjal</t>
  </si>
  <si>
    <t>50,00,00,000</t>
  </si>
  <si>
    <t>WiT-ACE</t>
  </si>
  <si>
    <t>Skill development</t>
  </si>
  <si>
    <t>Offer accelerated career experiences for women by Enabling, Engaging &amp; Employing them to be in decision making roles.</t>
  </si>
  <si>
    <t>Anuranjita Kumar</t>
  </si>
  <si>
    <t>CitiusTech</t>
  </si>
  <si>
    <t>Spinny is a used car buying platform enabling trustworthy and hassle-free transactions.</t>
  </si>
  <si>
    <t>Mohit Gupta, Niraj Singh, Ramanshu Mahaur</t>
  </si>
  <si>
    <t>Arena Holdings, Think Investments</t>
  </si>
  <si>
    <t>6,50,00,000</t>
  </si>
  <si>
    <t>Alteria Capital is a Venture debt firm .</t>
  </si>
  <si>
    <t>Vinod Murali</t>
  </si>
  <si>
    <t>1,50,00,00,00,000</t>
  </si>
  <si>
    <t>Safexpay</t>
  </si>
  <si>
    <t>SafexPay is set up with the aim to build digital payments businesses and channel platforms encompassing payment gateways</t>
  </si>
  <si>
    <t>Ravi Gupta</t>
  </si>
  <si>
    <t>T Choithrams BVI, Ardor</t>
  </si>
  <si>
    <t>Pumpumpum is a car rental company.</t>
  </si>
  <si>
    <t>Tarun Lawadia, Sameer Kalra</t>
  </si>
  <si>
    <t>Kogta Financial India Limited, ICICI Bank</t>
  </si>
  <si>
    <t>Speciale Invest is an early stage investor focusing on Tech-driven/Deep-tech ventures.</t>
  </si>
  <si>
    <t>Vishesh Rajaram, Arjun Rao</t>
  </si>
  <si>
    <t>Eunimart</t>
  </si>
  <si>
    <t>Eunimart is a one stop solution for merchants to create a difference by selling globally.</t>
  </si>
  <si>
    <t>Saikat Roy, Shayak Mazumder</t>
  </si>
  <si>
    <t>SucSEED Venture Partners, TMT Connekt</t>
  </si>
  <si>
    <t>Meesho operates as an online reselling platform that enables anyone to start a business without investment.</t>
  </si>
  <si>
    <t>SAIF Partners, Venture Highway</t>
  </si>
  <si>
    <t>30,00,00,000</t>
  </si>
  <si>
    <t>CareerLabs</t>
  </si>
  <si>
    <t>Aim to help students become future-ready, setting them on a path to success that suits them best.</t>
  </si>
  <si>
    <t>PN Santosh, Prasanna Alagesan, Krithika Srinivasan</t>
  </si>
  <si>
    <t>Global Founders Capital</t>
  </si>
  <si>
    <t>22,00,000</t>
  </si>
  <si>
    <t>Uable are on a bold mission to redefine the future for millions of teenagers around the world.</t>
  </si>
  <si>
    <t>Saurabh saxena</t>
  </si>
  <si>
    <t>JAFCO Asia, Chiratae Ventures</t>
  </si>
  <si>
    <t>3,50,00,000</t>
  </si>
  <si>
    <t>Zoko</t>
  </si>
  <si>
    <t>Zoko makes it easy for businesses to do Sales, Marketing &amp; Customer Support on WhatsApp.</t>
  </si>
  <si>
    <t>Arjun Paul, Aromal Sivadasan</t>
  </si>
  <si>
    <t>14,00,00,000</t>
  </si>
  <si>
    <t>GetWork</t>
  </si>
  <si>
    <t>GetWork is a campus recruiting platform to post your jobs and hire across dozens of colleges at once.</t>
  </si>
  <si>
    <t>Rahul Veerwal</t>
  </si>
  <si>
    <t>Artha Venture Fund</t>
  </si>
  <si>
    <t>Easebuzz</t>
  </si>
  <si>
    <t>Easebuzz is an easy to use portal which allows you to start an online business and sell your favorite products with a free online store.</t>
  </si>
  <si>
    <t>Rohit Prasad</t>
  </si>
  <si>
    <t>Jitendra Gupta, Amrish Rau</t>
  </si>
  <si>
    <t>Chingari operates as a short video platform.</t>
  </si>
  <si>
    <t>FJ Labs, Brian Norgard</t>
  </si>
  <si>
    <t>1,30,00,000</t>
  </si>
  <si>
    <t>DusMinute</t>
  </si>
  <si>
    <t>DusMinute aims to transform how communities live by giving them access to world-class amenities at their doorstep.</t>
  </si>
  <si>
    <t>Apoorva Mishra</t>
  </si>
  <si>
    <t>Onsurity is an employee healthcare platform providing a monthly healthcare membership with group health insurance to emerging businesses.</t>
  </si>
  <si>
    <t>Kulin Shah, Yogesh Agarwal</t>
  </si>
  <si>
    <t>Jitendra Gupta, Harsh Shah</t>
  </si>
  <si>
    <t>SkilloVilla</t>
  </si>
  <si>
    <t>Mission to support young graduates in enhancing their learnings and transform them into big earnings.</t>
  </si>
  <si>
    <t>Ronak Agrawal, Rajat Agrawal, Deepak Kharol</t>
  </si>
  <si>
    <t>Cancer Clinics</t>
  </si>
  <si>
    <t>Telugana</t>
  </si>
  <si>
    <t>Cancer Helpline is a source of information and support, helping with all the things that people affected by cancer want and need.</t>
  </si>
  <si>
    <t>Sonali Srungaram, Sasi Sunkara</t>
  </si>
  <si>
    <t>Velocity provides revenue-based-financing to online businesses. It aims to build the future of banking and financial services for new age businesses in India.</t>
  </si>
  <si>
    <t>Abhiroop Medhekar, Atul Khichariya, Saurav Swaroop</t>
  </si>
  <si>
    <t>13,00,000</t>
  </si>
  <si>
    <t>Happy Jars</t>
  </si>
  <si>
    <t>Manufacture and retail a delicious range of all-natural nut butters, made without oil, sugar or preservatives.</t>
  </si>
  <si>
    <t>Surabhi Talwar, Vikram Sekhar</t>
  </si>
  <si>
    <t>Inshorts is a news aggregator application that collects and summarizes news based on user behavior and preferences.</t>
  </si>
  <si>
    <t>Anunay Pandey, Azhar Iqubal, Deepit Purkayastha</t>
  </si>
  <si>
    <t>Addition, SIG Global India Fund</t>
  </si>
  <si>
    <t>ExtraaEdge</t>
  </si>
  <si>
    <t>MarTech</t>
  </si>
  <si>
    <t>Data Science powered - Admission &amp; Marketing CRM Automation for Education Enrolments</t>
  </si>
  <si>
    <t>Abhishek Ballabh, Sushil Mundada</t>
  </si>
  <si>
    <t>9Unicorns Accelerator Fund, Indian Angel Network</t>
  </si>
  <si>
    <t>Zotalabs</t>
  </si>
  <si>
    <t>Zotalabs gives the power of Emerging Technology to your digital automation with our easy to use APIs.</t>
  </si>
  <si>
    <t>Nausherwan Shah, Wasim Khan</t>
  </si>
  <si>
    <t>Alfa Ventures</t>
  </si>
  <si>
    <t>12,50,000</t>
  </si>
  <si>
    <t>Voiro</t>
  </si>
  <si>
    <t>Advertisement</t>
  </si>
  <si>
    <t>Voiro is the first all-in-one revenue management suite exclusively for ad-led digital publishers across media.</t>
  </si>
  <si>
    <t>Anand Gopal, Kavita Shenoy</t>
  </si>
  <si>
    <t>1Crowd</t>
  </si>
  <si>
    <t>Dream Sports is India’s leading sports technology company with brands such as Dream11, FanCode, DreamX and DreamSetGo in its portfolio.</t>
  </si>
  <si>
    <t>Bhavit Sheth, Harsh Jain</t>
  </si>
  <si>
    <t>TCV, D1 Capital Partners, Falcon Edge.</t>
  </si>
  <si>
    <t>40,00,00,000</t>
  </si>
  <si>
    <t>Safex Chemicals</t>
  </si>
  <si>
    <t>Safex Chemicals India Ltd is a leading company having a strong foothold in the Indian agrochemicals industry.</t>
  </si>
  <si>
    <t>SK Jindal, SK Chaudhary</t>
  </si>
  <si>
    <t>BanyanTree Finance Pvt. Ltd.</t>
  </si>
  <si>
    <t>Content creation</t>
  </si>
  <si>
    <t>Instoried is an augmented writing platform which improves customer interest and engagement.</t>
  </si>
  <si>
    <t>Sharmin Ali, Sutanshu Raj</t>
  </si>
  <si>
    <t>EXPERT DOJO, Mumbai Angels</t>
  </si>
  <si>
    <t>Rupifi operates a software-as-a-service (SaaS) firm focussed on financial products.</t>
  </si>
  <si>
    <t>Anubhav Jain</t>
  </si>
  <si>
    <t>Quona Capital</t>
  </si>
  <si>
    <t>41,00,000</t>
  </si>
  <si>
    <t>Moneyboxx</t>
  </si>
  <si>
    <t>Moneyboxx Finance provides easy access to financing to the deserving micro enterprises.</t>
  </si>
  <si>
    <t>Deepak Aggarwal</t>
  </si>
  <si>
    <t>Ashv Finance, BlackSoil Capital</t>
  </si>
  <si>
    <t>Angad Kikla, Divij Goyal</t>
  </si>
  <si>
    <t>WaterBridge Ventures, SAIF Partners</t>
  </si>
  <si>
    <t>Janani</t>
  </si>
  <si>
    <t>Janani.ai is a fertility care provider.</t>
  </si>
  <si>
    <t>Nilay Mehrotra</t>
  </si>
  <si>
    <t>Sweta Rau, 9Unicorns Accelerator Fund</t>
  </si>
  <si>
    <t>India's 1st award winning technology led digital ecosystem for Silk</t>
  </si>
  <si>
    <t>Omnivore, Strive Ventures</t>
  </si>
  <si>
    <t>17,00,000</t>
  </si>
  <si>
    <t>Bombay Shaving Company</t>
  </si>
  <si>
    <t>Bombay Shaving Company is a consumer goods company that focuses on developing a range of shave care, beard care, and skincare products.</t>
  </si>
  <si>
    <t>Deepu Panicker, Raunak Munot, Rohit Jaiswal, Shantanu Deshpande</t>
  </si>
  <si>
    <t>Rajesh Sud, KULDEEP JAIN</t>
  </si>
  <si>
    <t>DotPe</t>
  </si>
  <si>
    <t>DotPe is a technology start-up providing a commerce and payments platform to offline enterprise businesses.</t>
  </si>
  <si>
    <t>Anurag Gupta, Gyanesh Sharma, Shailaz Nag</t>
  </si>
  <si>
    <t>PayU, Google</t>
  </si>
  <si>
    <t>2,70,00,000</t>
  </si>
  <si>
    <t>Homingos</t>
  </si>
  <si>
    <t>Augmented reality</t>
  </si>
  <si>
    <t>Homingos is an Augmented reality (AR)-based social networking platform.</t>
  </si>
  <si>
    <t>Shourya Agarwal, Malhar Patil, Rajat Gupta</t>
  </si>
  <si>
    <t>Sundi Natarajan, Srinivas Anumolu</t>
  </si>
  <si>
    <t>Anar Business Community</t>
  </si>
  <si>
    <t>Anar is a communications and networking platform for businesses around the world.</t>
  </si>
  <si>
    <t>Titan Capital, First Cheque</t>
  </si>
  <si>
    <t>Five Star Finance</t>
  </si>
  <si>
    <t>Five-Star is a Registered Non Banking Finance Company (NBFC) with Reserve Bank of India (RBI).</t>
  </si>
  <si>
    <t>V K Ranganathan</t>
  </si>
  <si>
    <t>TPG Capital Asia, Epiq Capital</t>
  </si>
  <si>
    <t>23,40,00,000</t>
  </si>
  <si>
    <t>Settlrs</t>
  </si>
  <si>
    <t>Rental space</t>
  </si>
  <si>
    <t>A B2B rental services company for furniture, home appliances, electronic and IT infrastructure.</t>
  </si>
  <si>
    <t>Gaurav Ranebennur, Nishanth Janadri</t>
  </si>
  <si>
    <t>MaGEHold Pte. Ltd.</t>
  </si>
  <si>
    <t>BlackRock, Owl Ventures</t>
  </si>
  <si>
    <t>46,00,00,000</t>
  </si>
  <si>
    <t>Annapurna Finance</t>
  </si>
  <si>
    <t>Bhubaneswar</t>
  </si>
  <si>
    <t>Annapurna Microfinance is a microfinance venture that works for the financial and economic upliftment of underserved and unreached women.</t>
  </si>
  <si>
    <t>Gobinda Chandra Pattnaik</t>
  </si>
  <si>
    <t>Asian Development Bank, Oman India Joint Investment Fund</t>
  </si>
  <si>
    <t>HealthPlix</t>
  </si>
  <si>
    <t>HealthPlix is a healthtech startup</t>
  </si>
  <si>
    <t>Raghuraj Sunder Raju, Sandeep Gudibanda</t>
  </si>
  <si>
    <t>JSW Ventures, Kalaari Capital</t>
  </si>
  <si>
    <t>1,35,00,000</t>
  </si>
  <si>
    <t>Masai School</t>
  </si>
  <si>
    <t>Masai School is a job-oriented software training services.</t>
  </si>
  <si>
    <t>Prateek Shukla</t>
  </si>
  <si>
    <t>Unitus Ventures, Omidyar Network India</t>
  </si>
  <si>
    <t>Society perceives Bewakoof as stupid.But what does society call Bewakoof?Often, it’s anything different or anything that’s done differently.</t>
  </si>
  <si>
    <t>IvyCap Ventures, Pratithi Investment Trust</t>
  </si>
  <si>
    <t>IndiaLends</t>
  </si>
  <si>
    <t>IndiaLends is a digital lending and borrowing marketplace.</t>
  </si>
  <si>
    <t>Gaurav Chopra, Mayank Kachhwaha</t>
  </si>
  <si>
    <t>ACPI Investments, AdvantEdge Founders</t>
  </si>
  <si>
    <t>51,00,000</t>
  </si>
  <si>
    <t>Stelis Biopharma</t>
  </si>
  <si>
    <t>Stelis Biopharma is a vertically integrated biopharmaceutical company.</t>
  </si>
  <si>
    <t>Pudhucode Radhakrishnan Kannan</t>
  </si>
  <si>
    <t>RouteOne, Mankekar Family Office</t>
  </si>
  <si>
    <t>19,50,00,000</t>
  </si>
  <si>
    <t>Tilt</t>
  </si>
  <si>
    <t>Bike Rental</t>
  </si>
  <si>
    <t>A bike-share for Indian campuses</t>
  </si>
  <si>
    <t>Deepak VS</t>
  </si>
  <si>
    <t>1,25,000</t>
  </si>
  <si>
    <t>NeoDove</t>
  </si>
  <si>
    <t>Neodove is an AI-powered, end to end tech-enabled customer communication and reporting solution.</t>
  </si>
  <si>
    <t>Aprit Khandelwal</t>
  </si>
  <si>
    <t>Zaara Biotech</t>
  </si>
  <si>
    <t>Kottayam</t>
  </si>
  <si>
    <t>India's First Algal-seaweed Biotechnology Students' Startup in collaboration with ICAR- Central Institute of fisheries and Technology</t>
  </si>
  <si>
    <t>Najeeb Bin Haneef</t>
  </si>
  <si>
    <t>TCN International Commerce</t>
  </si>
  <si>
    <t>Alpine Capital, PremjiInvest</t>
  </si>
  <si>
    <t>True Balance is a digital wallet that enables users to access utility bill payment and other financial products.</t>
  </si>
  <si>
    <t>Cheolwon Lee, Jay Yi, Martin Lee</t>
  </si>
  <si>
    <t>Bon Angels Venture Partners, Daesung Private Equity</t>
  </si>
  <si>
    <t>Muvin</t>
  </si>
  <si>
    <t>Youth Neobank enabling financial solutions for the teenagers and young people</t>
  </si>
  <si>
    <t>Mukund V Rao</t>
  </si>
  <si>
    <t>Beauty products</t>
  </si>
  <si>
    <t>Purplle is an online store selling cosmetics, fragrances, skin, and hair care products.</t>
  </si>
  <si>
    <t>Manish Taneja, Rahul Dash</t>
  </si>
  <si>
    <t>Spring Marketing Capital, Verlinvest</t>
  </si>
  <si>
    <t>4,50,00,000</t>
  </si>
  <si>
    <t>India’s first neobusiness platform</t>
  </si>
  <si>
    <t>Rahul Raj</t>
  </si>
  <si>
    <t>Jeevam Health</t>
  </si>
  <si>
    <t>Health care</t>
  </si>
  <si>
    <t>Jeevam Health is an Online Medical Clinic to Cure Root Cause of Chronic Issues in India.</t>
  </si>
  <si>
    <t>Kamran alam, Piyush vishwakarma</t>
  </si>
  <si>
    <t>NewLink Group</t>
  </si>
  <si>
    <t>Beijing</t>
  </si>
  <si>
    <t>Developer of an energy management and transportation digital platform designed to streamline the energy supply chain</t>
  </si>
  <si>
    <t>Yang Wang, Zhen Dai</t>
  </si>
  <si>
    <t>Bain Capital</t>
  </si>
  <si>
    <t>20,00,00,000</t>
  </si>
  <si>
    <t>OZiva</t>
  </si>
  <si>
    <t>OZiva is a plant-based Clean Nutrition Brand.</t>
  </si>
  <si>
    <t>Aarti, Mihir Gadani</t>
  </si>
  <si>
    <t>F-Prime Capital, Eight Roads Ventures India</t>
  </si>
  <si>
    <t>1,20,00,000</t>
  </si>
  <si>
    <t>Blive</t>
  </si>
  <si>
    <t>Panaji</t>
  </si>
  <si>
    <t>Tourism</t>
  </si>
  <si>
    <t>B: Live is an electric vehicle tourism startup.</t>
  </si>
  <si>
    <t>Samarth Kholkar, Sandeep Mukherjee</t>
  </si>
  <si>
    <t>Mumbai Angels, DNA Entertainment Networks</t>
  </si>
  <si>
    <t>Nazara Technologies</t>
  </si>
  <si>
    <t>Nazara Technologies develops mobile content such as games, themes, wallpapers, and multimedia.</t>
  </si>
  <si>
    <t>Nitish Mittersain</t>
  </si>
  <si>
    <t>Hornbill Capital Advisers, Plutus Wealth Management</t>
  </si>
  <si>
    <t>Euler Motors</t>
  </si>
  <si>
    <t>Electric Light Commercial Vehicle</t>
  </si>
  <si>
    <t>Saurav Kumar</t>
  </si>
  <si>
    <t>ADB Ventures, Jetty Ventures</t>
  </si>
  <si>
    <t>26,00,000</t>
  </si>
  <si>
    <t>Pixxel</t>
  </si>
  <si>
    <t>Pixxel is a Bengaluru-based space technology startup building a constellation of advanced earth imaging small satellites.</t>
  </si>
  <si>
    <t>Awais Ahmed, Kshitij Khandelwal</t>
  </si>
  <si>
    <t>Techstars, Ryan Johnson</t>
  </si>
  <si>
    <t>73,00,000</t>
  </si>
  <si>
    <t>Prescinto</t>
  </si>
  <si>
    <t>Prescinto is the brain of a solar plant delivering Actionable Intelligence to Increase Generation.</t>
  </si>
  <si>
    <t>Puneet Jaggi</t>
  </si>
  <si>
    <t>Venture Catalysts, 9Unicorns Accelerator Fund</t>
  </si>
  <si>
    <t>MyGlamm is a direct-to-consumer brand of award winning European beauty products.</t>
  </si>
  <si>
    <t>Darpan Sanghvi</t>
  </si>
  <si>
    <t>2,00,00,000</t>
  </si>
  <si>
    <t>Chirrup</t>
  </si>
  <si>
    <t>Video integrated social-gaming platform</t>
  </si>
  <si>
    <t>Vipul Garg, Sourav Lashkari, Mehul Mittal</t>
  </si>
  <si>
    <t>Titan Capital, iSeed, First Cheque, 3.0 Fund.</t>
  </si>
  <si>
    <t>Policybazaar</t>
  </si>
  <si>
    <t>PolicyBazaar designs an online life insurance and general insurance comparison portal that analyzes financial products.</t>
  </si>
  <si>
    <t>Alok Bansal, Avaneesh Nirjar, Manoj Sharma, Tarun Mathur, Yashish Dahiya</t>
  </si>
  <si>
    <t>Falcon Edge Capital, White Oak Global Advisors</t>
  </si>
  <si>
    <t>Livve Homes</t>
  </si>
  <si>
    <t>India's homegrown online portal, championing the region for a brighter, more exciting livvable future. Right from simply connecting owners and tenants and to managing everything in between</t>
  </si>
  <si>
    <t>Maya Lakshman</t>
  </si>
  <si>
    <t>Juicy Chemistry</t>
  </si>
  <si>
    <t>Megha, Pritesh Asher.</t>
  </si>
  <si>
    <t>Akya Ventures</t>
  </si>
  <si>
    <t>63,00,000</t>
  </si>
  <si>
    <t>Svasti Microfinance</t>
  </si>
  <si>
    <t>Svasti works with urban slum dwellers women microentrepreneurs.</t>
  </si>
  <si>
    <t>Arunkumar Padmanabhan, Narayanan Subramaniam</t>
  </si>
  <si>
    <t>Kayenne Ventures, Nordic Microfinance Initiative</t>
  </si>
  <si>
    <t>Nexprt</t>
  </si>
  <si>
    <t>Nexprt Solutions offers end-to-end and 100% customized import solutions.</t>
  </si>
  <si>
    <t>Harsha Vardhan K</t>
  </si>
  <si>
    <t>Kae Capital, Pi Ventures</t>
  </si>
  <si>
    <t>Ankur capital</t>
  </si>
  <si>
    <t>Early stage venture capital fund focused on opportunities created by rising aspirations &amp; digital access for next billion Indians.</t>
  </si>
  <si>
    <t>Ritu Verma</t>
  </si>
  <si>
    <t>Indifi Technologies is a digital lending platform that offers loans to those that have potential and intent.</t>
  </si>
  <si>
    <t>Alok Mittal, Siddharth Mahanot, Sundeep Sahi</t>
  </si>
  <si>
    <t>Elevar Equity, Accel India</t>
  </si>
  <si>
    <t>Firmway</t>
  </si>
  <si>
    <t>Firmway is a platform that digitizes balance confirmation and reconciliation process.</t>
  </si>
  <si>
    <t>Prashant Gupta, Vivek Chandan</t>
  </si>
  <si>
    <t>Say Cheese</t>
  </si>
  <si>
    <t>FemTech</t>
  </si>
  <si>
    <t>Say Cheese is the first holistic women-happiness platform in India, focused to increase the happiness of women through personalized solutions</t>
  </si>
  <si>
    <t>Rajpreet Kaur</t>
  </si>
  <si>
    <t>Indic Inspirations</t>
  </si>
  <si>
    <t>Cultural</t>
  </si>
  <si>
    <t>Indian Souvenirs online that reflect Indian tradition, culture &amp; stories. Best for personal gifting and corporate gifting.</t>
  </si>
  <si>
    <t>Sunil Jalihal</t>
  </si>
  <si>
    <t>Titan Capital, Y Combinator</t>
  </si>
  <si>
    <t>YAP</t>
  </si>
  <si>
    <t>YAP is the API Platform for Banking and Payments products in Asia. More than 200 Fintechs across Asia rely on YAP</t>
  </si>
  <si>
    <t>Madhusudanan R, Prabhu R</t>
  </si>
  <si>
    <t>Jitendra Gupta, Better Capital</t>
  </si>
  <si>
    <t>Leap Finance is a fintech startup for Indian students pursuing international higher education</t>
  </si>
  <si>
    <t>Vaibhav Singh</t>
  </si>
  <si>
    <t>BlackSoil NBFC</t>
  </si>
  <si>
    <t>BlackSoil Capital has transformed into an alternative NBFC and AIF Fund platform with an expertise to finance multiple sectors.</t>
  </si>
  <si>
    <t>Mohinder Pal Bansal</t>
  </si>
  <si>
    <t>OYO operates a branded network of hotels designed to offer standardized stay experiences.</t>
  </si>
  <si>
    <t>Hindustan Media Venture</t>
  </si>
  <si>
    <t>Max Healthcare</t>
  </si>
  <si>
    <t>Max Healthcare is one of the leading chain of hospitals in India.</t>
  </si>
  <si>
    <t>Analjit Singh</t>
  </si>
  <si>
    <t>Radiant Life Care Private Ltd, Life Healthcare</t>
  </si>
  <si>
    <t>4baseCare</t>
  </si>
  <si>
    <t>4baseCare develops a unified and patient-centric ecosystem to fight cancer.</t>
  </si>
  <si>
    <t>Hitesh Goswami, Kshitij Rishi</t>
  </si>
  <si>
    <t>Mount Judi Ventures, growX Ventures, Season Two Ventures</t>
  </si>
  <si>
    <t>Ezstays</t>
  </si>
  <si>
    <t>Ezstays is a leading student-life network, providing hostels and PG accommodation with top-tier living facilities at the best prices.</t>
  </si>
  <si>
    <t>Vaibhav Khanna, Abhishek Kumar, Kumar Gaurav</t>
  </si>
  <si>
    <t>Richard Rekhy</t>
  </si>
  <si>
    <t>Stylework</t>
  </si>
  <si>
    <t>Co-working</t>
  </si>
  <si>
    <t>Stylework is an unconventional co-working space aggregator that is going to change the way people work.</t>
  </si>
  <si>
    <t>Sparsh Khandelwal</t>
  </si>
  <si>
    <t>Kinara Capital</t>
  </si>
  <si>
    <t>Kinara Capital is a financing company that provides flexible collateral-free loans to small business entrepreneurs.</t>
  </si>
  <si>
    <t>Hardika Shah</t>
  </si>
  <si>
    <t>GAWA Capital, Gaja Capital</t>
  </si>
  <si>
    <t>Riskcovry</t>
  </si>
  <si>
    <t>InsureTech</t>
  </si>
  <si>
    <t>Riskcovry is an "Insurance-in-a-box” model offers a one-stop-shop platform to cater to any business's digital insurance needs.</t>
  </si>
  <si>
    <t>Suvendu Prusty, Sorabh Bhandari, Vidya Sridharan, Chiranth Patil</t>
  </si>
  <si>
    <t>Better Capital, Bharat Inclusion Seed Fund</t>
  </si>
  <si>
    <t>NODWIN</t>
  </si>
  <si>
    <t>NODWIN Gaming is a gaming solutions company and creator of e-sports events.</t>
  </si>
  <si>
    <t>Gautam Virk</t>
  </si>
  <si>
    <t>Krafton</t>
  </si>
  <si>
    <t>Quizizz</t>
  </si>
  <si>
    <t>Quizizz is a Education based startup</t>
  </si>
  <si>
    <t>Ankit Gupta, Deepak Joy Cheenath</t>
  </si>
  <si>
    <t>Eight Roads Ventures India, Nexus Venture Partners</t>
  </si>
  <si>
    <t>1,25,00,000</t>
  </si>
  <si>
    <t>Ecom Express</t>
  </si>
  <si>
    <t>Ecom Express is an end-to-end technology-enabled logistics solutions provider to the Indian e-commerce industry.</t>
  </si>
  <si>
    <t>K. Satyanarayana, Manju Dhawan, Sanjeev Saxena, T. A. Krishnan</t>
  </si>
  <si>
    <t>CDC Group, Partners Group</t>
  </si>
  <si>
    <t>Turtlemint</t>
  </si>
  <si>
    <t>Turtlemint is an online insurance platform that identifies and purchases appropriate insurance policies for consumers.</t>
  </si>
  <si>
    <t>Anand Prabhudesai, Dhirendra Mahyavanshi, Kunal Shah</t>
  </si>
  <si>
    <t>Supply chain platform</t>
  </si>
  <si>
    <t>Captain Fresh is a freshwater fish and seafood supply chain platform.</t>
  </si>
  <si>
    <t>Matrix Partners India, Ankur Capital</t>
  </si>
  <si>
    <t>Northern Arc Capital (Formerly known as IFMR Capital) is a Non-Banking Finance Company.</t>
  </si>
  <si>
    <t>U.S. International Development Finance Corp, Asian Development Bank</t>
  </si>
  <si>
    <t>Qoohoo</t>
  </si>
  <si>
    <t>Social platform</t>
  </si>
  <si>
    <t>A platform for creators to build immersive connections with their fans and followers and monetize them.</t>
  </si>
  <si>
    <t>Vimal Singh Rathore, Aseem Gupta</t>
  </si>
  <si>
    <t>IGL</t>
  </si>
  <si>
    <t>Indian Gaming League is the premier eSports platform in India.</t>
  </si>
  <si>
    <t>Yash Pariani</t>
  </si>
  <si>
    <t>Hungama, Hindustan Talkies</t>
  </si>
  <si>
    <t>AMPM</t>
  </si>
  <si>
    <t>24*7 convenience store</t>
  </si>
  <si>
    <t>Shubham Gupta</t>
  </si>
  <si>
    <t>Agility Venture Partners</t>
  </si>
  <si>
    <t>The ePlane</t>
  </si>
  <si>
    <t>Transforming the mobility landscape using aerial transport. Currently, we build drones for industrial applications</t>
  </si>
  <si>
    <t>Pranjal Mehta, Satyanarayanan Chakravarthy</t>
  </si>
  <si>
    <t>Speciale Invest, Farid Ahsan</t>
  </si>
  <si>
    <t>Cashify</t>
  </si>
  <si>
    <t>Cashify.in is an e-commerce platform for reselling used electronic gadgets.</t>
  </si>
  <si>
    <t>Amit Sethi, Mandeep Manocha, Nakul Kumar</t>
  </si>
  <si>
    <t>Bessemer Venture Partners, CDH Investments</t>
  </si>
  <si>
    <t>Digitizing the Factories of the Unorganised Industries.</t>
  </si>
  <si>
    <t>Chaitanya Rathi, Shubham Agarwal, Siddharth Rastogi, Siddharth Vij</t>
  </si>
  <si>
    <t>Sequoia Capital India, Matrix Partners India</t>
  </si>
  <si>
    <t>Questt is a homework app that allows teachers to allocate objective and subjective homework based on selected content.</t>
  </si>
  <si>
    <t>Akhil Singh, Mohsin, Rohit Pande</t>
  </si>
  <si>
    <t>Chiratae Ventures, AET Fund</t>
  </si>
  <si>
    <t>Omidyar Network, Falcon Edge Capital</t>
  </si>
  <si>
    <t>Jetty Ventures, Srinivas Anumolu</t>
  </si>
  <si>
    <t>Blume Ventures</t>
  </si>
  <si>
    <t>Blume Ventures provides pre-series A and early stage funding to tech-focused/tech-enabled ventures.</t>
  </si>
  <si>
    <t>Karthik Reddy, Sanjay Nath</t>
  </si>
  <si>
    <t>Avendus</t>
  </si>
  <si>
    <t>KoineArth</t>
  </si>
  <si>
    <t>Blockchain startup</t>
  </si>
  <si>
    <t>Koinearth is a stealth mode startup working at the intersection of blockchains, machine learning and mechanism design</t>
  </si>
  <si>
    <t>Praphul Chandra</t>
  </si>
  <si>
    <t>YourNest</t>
  </si>
  <si>
    <t>ImaginXP</t>
  </si>
  <si>
    <t>ImaginXP is a curriculum company with a focus on training and certification in UX Design and Design Thinking.</t>
  </si>
  <si>
    <t>Vidhika Rohatgi</t>
  </si>
  <si>
    <t>Virohan is an edtech company using technology to prepare a future-ready workforce for the healthcare industry.</t>
  </si>
  <si>
    <t>Archit Jayasal, Kunaal Dudeja, Nalin Saluja</t>
  </si>
  <si>
    <t>National Skill Development Corporation, Rianta Capital</t>
  </si>
  <si>
    <t>Apna.co</t>
  </si>
  <si>
    <t>Apna is a recruitment platform that gives opportunities for blue or grey collar jobs.</t>
  </si>
  <si>
    <t>Sequoia Capital India, Rocketship.vc</t>
  </si>
  <si>
    <t>ideaForge</t>
  </si>
  <si>
    <t>ideaForge is an Indian company engaged in the development of unmanned aerial systems.</t>
  </si>
  <si>
    <t>Ankit Mehta, Ashish Bhat</t>
  </si>
  <si>
    <t>Infosys, Qualcomm Ventures</t>
  </si>
  <si>
    <t>Clairco</t>
  </si>
  <si>
    <t>CleanTech</t>
  </si>
  <si>
    <t>Clairco provides enhanced air purification and real-time insights for breathable air indoors.</t>
  </si>
  <si>
    <t>Aayush Jha</t>
  </si>
  <si>
    <t>Real Estate Accelerator Program (REAP), AngelList</t>
  </si>
  <si>
    <t>Asian Development Bank, U.S. International Development Finance Corp</t>
  </si>
  <si>
    <t>Doubtnut</t>
  </si>
  <si>
    <t>Doubtnut operates as an e-learning platform that enables users to ask study questions in Physics, Chemistry, and Math.</t>
  </si>
  <si>
    <t>Aditya Shankar, Tanushree Nagori</t>
  </si>
  <si>
    <t>Omidyar Network, Tencent Holdings</t>
  </si>
  <si>
    <t>Hubhopper</t>
  </si>
  <si>
    <t>Podcast</t>
  </si>
  <si>
    <t>Hubhopper is India's leading podcast hosting, creation &amp; distribution platform. Getting podcast across both Indian &amp; global audio platforms</t>
  </si>
  <si>
    <t>Gautam Raj Anand</t>
  </si>
  <si>
    <t>ITI Growth Opportunities Fund, Unit-E Ventures</t>
  </si>
  <si>
    <t>Infra.Market</t>
  </si>
  <si>
    <t>Infra.Market is an online procurement marketplace for every category of materials and products needed for building projects.</t>
  </si>
  <si>
    <t>Aaditya Sharda, Souvik Sengupta</t>
  </si>
  <si>
    <t>InnoVen Capital, Nexus Venture Partners</t>
  </si>
  <si>
    <t>10,00,00,000</t>
  </si>
  <si>
    <t>HeathTech</t>
  </si>
  <si>
    <t>Comofi Medtech develops healthcare products using artificial intelligence, augmented reality and IoT technologies</t>
  </si>
  <si>
    <t>Satish Kalme, Kubasad Gururaj</t>
  </si>
  <si>
    <t>Battery</t>
  </si>
  <si>
    <t>Battery Smart provides advanced Li-ion batteries to e-rickshaws.</t>
  </si>
  <si>
    <t>Orios Venture Partners</t>
  </si>
  <si>
    <t>Kutuki</t>
  </si>
  <si>
    <t>Kutuki is a learning platform focused on children between the ages of three and seven.</t>
  </si>
  <si>
    <t>Bharath Bevinahally, Sneha Sundaram</t>
  </si>
  <si>
    <t>Omidyar Network India</t>
  </si>
  <si>
    <t>Onelife</t>
  </si>
  <si>
    <t>Aspire to leverage the gifts of nature and science to help you make holistic lifestyle changes, with minimalistic effort, improving overall well-being.</t>
  </si>
  <si>
    <t>Wipro venture capital arm</t>
  </si>
  <si>
    <t>Eupheus</t>
  </si>
  <si>
    <t>Eupheus Learning offers a seamless integrated learning solution for the K-12 market in India.</t>
  </si>
  <si>
    <t>Amit Kapoor, Rohit Dhar, Sarveshwar Shrivastava, Ved Prakash Khatri</t>
  </si>
  <si>
    <t>Yuj Ventures, Sixth Sense Ventures</t>
  </si>
  <si>
    <t>KreditBee is an Instant Personal Loan Platform for Young Professionals.</t>
  </si>
  <si>
    <t>Madhusudan Ekambaram</t>
  </si>
  <si>
    <t>Premji Invest, Mirae Asset Naver Asia Growth Fund, Alpine Capital</t>
  </si>
  <si>
    <t>Pencil</t>
  </si>
  <si>
    <t>Content publishing</t>
  </si>
  <si>
    <t>Pencil is a content publishing platform that enables writers to publish their work for free.</t>
  </si>
  <si>
    <t>Malini Nair, Preeti Chib, Swarup Nanda</t>
  </si>
  <si>
    <t>Inflection Point Ventures, SucSEED Venture Partners</t>
  </si>
  <si>
    <t>Aisle</t>
  </si>
  <si>
    <t>Aisle connects the new generation of single independent Indians from around the world looking for meaningful relationships.</t>
  </si>
  <si>
    <t>Able Joseph</t>
  </si>
  <si>
    <t>Anas Rahman Junaid, Vinod Jose</t>
  </si>
  <si>
    <t>Marquee Equity</t>
  </si>
  <si>
    <t>The World's #1 Fundraising Service - Investor Meetings + Deal Documents - Globally</t>
  </si>
  <si>
    <t>Ash Narain</t>
  </si>
  <si>
    <t>Capital One, Arrowroot Capital</t>
  </si>
  <si>
    <t>38,00,000</t>
  </si>
  <si>
    <t>UptimeAI</t>
  </si>
  <si>
    <t>Enable true digital transformation with AI driven insights, to enable manufacturers stay ten steps ahead of process inefficiencies and equipment failures</t>
  </si>
  <si>
    <t>Jagadish Gattu, Vamsi Yalamanchili</t>
  </si>
  <si>
    <t>YourNest Venture Capital</t>
  </si>
  <si>
    <t>WizKlub</t>
  </si>
  <si>
    <t>Wizklub uses a unique method of developing and nurturing Higher Order Thinking Skills in children</t>
  </si>
  <si>
    <t>Amit Bansal</t>
  </si>
  <si>
    <t>Incubate Fund India</t>
  </si>
  <si>
    <t>Zolve Innovations operates as a neo-banking startup.</t>
  </si>
  <si>
    <t>Kunal Shah, Greg Kidd</t>
  </si>
  <si>
    <t>Satish Kannan</t>
  </si>
  <si>
    <t>InnoVen Capital, TEAMFund</t>
  </si>
  <si>
    <t>Pariksha</t>
  </si>
  <si>
    <t>Pariksha - The Sucess App, India's largest vernacular test preparation company for the mobile 1st internet users of India.</t>
  </si>
  <si>
    <t>Deepak Choudhary, Karanvir Singh Shekhawat, Utkarsh Bagri, Vikram Shekhawat</t>
  </si>
  <si>
    <t>Express Stores</t>
  </si>
  <si>
    <t>Express Stores is a retail and omnichannel startup company</t>
  </si>
  <si>
    <t>Apoorv Jain, Kartik Gupta</t>
  </si>
  <si>
    <t>Venture Highway, Rohit Bansal</t>
  </si>
  <si>
    <t>Avataar Ventures</t>
  </si>
  <si>
    <t>Avataar Venture Partners is a growth Capital Investment Firm.</t>
  </si>
  <si>
    <t>Mohan Kumar</t>
  </si>
  <si>
    <t>Zingbus is an emerging brand in the intercity bus services.</t>
  </si>
  <si>
    <t>Mratunjay Beniwal</t>
  </si>
  <si>
    <t>Phable</t>
  </si>
  <si>
    <t>Mobile App for Patients and Doctors</t>
  </si>
  <si>
    <t>Mukesh Bansal, Prasanth Reddy, Sumit Sinha</t>
  </si>
  <si>
    <t>Fresco Capital, Social Starts</t>
  </si>
  <si>
    <t>Coding education platform for K-12 students</t>
  </si>
  <si>
    <t>Satyam Baranwal, Vivek Prakash</t>
  </si>
  <si>
    <t>Y Combinator, Rebright Partners</t>
  </si>
  <si>
    <t>Supply6</t>
  </si>
  <si>
    <t>Supply6 is a food supplement brand that claims to provide nutritional supplements in drinkable forms such as smoothies.</t>
  </si>
  <si>
    <t>Rahul Jacob, Vaibhav Bhandari</t>
  </si>
  <si>
    <t>Rohit Goutamchand, India CXO Fund</t>
  </si>
  <si>
    <t>Swajal</t>
  </si>
  <si>
    <t>Water purification</t>
  </si>
  <si>
    <t>Swajal uses clean solar energy to purify drinking water at an affordable rate.</t>
  </si>
  <si>
    <t>Advait Kumar, Vibha Tripathi</t>
  </si>
  <si>
    <t>Rajasthan Venture Capital Fund, ACPL Exports</t>
  </si>
  <si>
    <t>BharatPe develops a QR code-based payment app for offline retailers and businesses.</t>
  </si>
  <si>
    <t>Filo</t>
  </si>
  <si>
    <t>Instant learning platform for students while self study.</t>
  </si>
  <si>
    <t>Imbesat Ahmad, Shadman Anwer</t>
  </si>
  <si>
    <t>2,60,000</t>
  </si>
  <si>
    <t>Method &amp; Madness</t>
  </si>
  <si>
    <t>Method &amp; Madness Technology operates as a real-estate tech company.</t>
  </si>
  <si>
    <t>Aditya Jhaveri</t>
  </si>
  <si>
    <t>Justin Mateen</t>
  </si>
  <si>
    <t>EduFund</t>
  </si>
  <si>
    <t>Changing the way Indians evaluate and plan higher education</t>
  </si>
  <si>
    <t>Arindam Sengupta, Eela Dubey</t>
  </si>
  <si>
    <t>View Trade Holding Corp</t>
  </si>
  <si>
    <t>Pepperfry</t>
  </si>
  <si>
    <t>Pepperfry is an online home and lifestyle shopping store selling products with cash on delivery facilities.</t>
  </si>
  <si>
    <t>Ambareesh Murty, Ashish Shah</t>
  </si>
  <si>
    <t>InnoVen Capital, Bertelsmann India Investments</t>
  </si>
  <si>
    <t>Zingavita</t>
  </si>
  <si>
    <t>Explore a range of kids nutrition supplements formulated using highest quality ingredients, that are Deliciously Healthy and super fun to consume.</t>
  </si>
  <si>
    <t>Rohit Anand, Sachin Goel</t>
  </si>
  <si>
    <t>Hypd Store</t>
  </si>
  <si>
    <t>Content commerce</t>
  </si>
  <si>
    <t>A shop worthy content platform, personalized!</t>
  </si>
  <si>
    <t>Ashwarya Garg, Akshay Bhatnagar</t>
  </si>
  <si>
    <t>ScoopWhoop</t>
  </si>
  <si>
    <t>Innovation Management</t>
  </si>
  <si>
    <t>Owner of Dailyhunt App and I-Pay</t>
  </si>
  <si>
    <t>Virendra Gupta</t>
  </si>
  <si>
    <t>Canaan Valley Capital, Glade Brook Capital Partners</t>
  </si>
  <si>
    <t>1,00,00,00,000</t>
  </si>
  <si>
    <t>Supersourcing</t>
  </si>
  <si>
    <t>Software company</t>
  </si>
  <si>
    <t>Build your next app or website with our exclusive network of certified IT companies.</t>
  </si>
  <si>
    <t>Mayank Pratap Singh, Aditi Chaurasia</t>
  </si>
  <si>
    <t>Vijay Shekhar Sharma, Dr Ritesh Malik</t>
  </si>
  <si>
    <t>AutomataPi</t>
  </si>
  <si>
    <t>Powai</t>
  </si>
  <si>
    <t>AutomataPi is a next generation cognitive business process automation engine.</t>
  </si>
  <si>
    <t>Devesh Rao, Manjeet Khopkar, Rahul Hattangdi</t>
  </si>
  <si>
    <t>Newton School</t>
  </si>
  <si>
    <t>Newton School is a platform to learn and develop skills that you need for your best Tech career.</t>
  </si>
  <si>
    <t>Nishant Chandra, Siddharth Maheshwari</t>
  </si>
  <si>
    <t>RTP Global, Harshil Mathur</t>
  </si>
  <si>
    <t>TenderCuts</t>
  </si>
  <si>
    <t>Food Industry</t>
  </si>
  <si>
    <t>TenderCuts is an online meat shop that delivers antibiotic-free, hygienic, and farm fresh chicken, free range goat, and seafood.</t>
  </si>
  <si>
    <t>Nishanth Chandran</t>
  </si>
  <si>
    <t>Paragon Partners, NABVENTURES</t>
  </si>
  <si>
    <t>Siply Services operates as a micro-savings platform.</t>
  </si>
  <si>
    <t>SarvaGram</t>
  </si>
  <si>
    <t>SarvaGram provides livelihood upgradation for aspiring households based in rural and semi-urban India.</t>
  </si>
  <si>
    <t>Utpal Isser, Sameer Mishra</t>
  </si>
  <si>
    <t>Unlu</t>
  </si>
  <si>
    <t>Celebrity Engagement</t>
  </si>
  <si>
    <t>Personalised Video Shoutout from top celebrities</t>
  </si>
  <si>
    <t>Akshay Pruthi, Anurag Dalia, Himanshu Periwal, Vipul Agrawal</t>
  </si>
  <si>
    <t>EXPERT DOJO</t>
  </si>
  <si>
    <t>GlobalFair</t>
  </si>
  <si>
    <t>Trading platform</t>
  </si>
  <si>
    <t>One-stop solution for all your procurement needs</t>
  </si>
  <si>
    <t>Ashish Chandra, Shaily Garg</t>
  </si>
  <si>
    <t>Saama Capital, India Quotient</t>
  </si>
  <si>
    <t>Eduvanz</t>
  </si>
  <si>
    <t>Eduvanz is new, innovative finance company, which is completely revolutionizing the student loan market.</t>
  </si>
  <si>
    <t>Atul Sashittal, Raheel Shah, Varun Chopra</t>
  </si>
  <si>
    <t>InCred Financial Services, Vivriti Capital, Northern Arc Capital</t>
  </si>
  <si>
    <t>OwO</t>
  </si>
  <si>
    <t>Shop packaged drinking water, beverages from your favorite brands i.e. Kinley, Bisleri, Aquafina, Coca-cola, Pepsi etc</t>
  </si>
  <si>
    <t>Hardev Sahu</t>
  </si>
  <si>
    <t>Progcap is a financial service company that provides financial opportunities for micro and small businesses in the last mile.</t>
  </si>
  <si>
    <t>Somak Ghosh, M V Nair</t>
  </si>
  <si>
    <t>ABL Workspaces</t>
  </si>
  <si>
    <t>ABL Workspaces is a co-working space where professionals from all walks of life come to work under one roof.</t>
  </si>
  <si>
    <t>Ankur Gupta, Akshita Gupta</t>
  </si>
  <si>
    <t>Wurk</t>
  </si>
  <si>
    <t>Plutus Wealth Management, Turtle Entertainment</t>
  </si>
  <si>
    <t>Scentials</t>
  </si>
  <si>
    <t>Personal Care</t>
  </si>
  <si>
    <t>Scentials is building a unique beauty brands studio platform</t>
  </si>
  <si>
    <t>Mahesh Bhupathi, Jinesh Mehta</t>
  </si>
  <si>
    <t>Ambiga Subramanian, Goutham Ekollu</t>
  </si>
  <si>
    <t>SplashLearn</t>
  </si>
  <si>
    <t>SplashLearn is an EdTech startup company providing game-based math and reading courses to students in pre-kindergarten to grade five.</t>
  </si>
  <si>
    <t>Arpit Jain, Joy Deep Nath, Mayank Jain, Umang Jain</t>
  </si>
  <si>
    <t>Accel, Owl Ventures</t>
  </si>
  <si>
    <t>1,80,00,000</t>
  </si>
  <si>
    <t>Maya</t>
  </si>
  <si>
    <t>Maya enables women to keep track of their health via a mobile application.</t>
  </si>
  <si>
    <t>John Paul</t>
  </si>
  <si>
    <t>Rajan Anadan</t>
  </si>
  <si>
    <t>GoTo</t>
  </si>
  <si>
    <t>Real Time Intercity City Transit Platform For 1.25 Bn People In India</t>
  </si>
  <si>
    <t>Akhilesh Sagar, Harsh Vardhan Sharma</t>
  </si>
  <si>
    <t>Jesse Lucas</t>
  </si>
  <si>
    <t>MediBuddy is a Trusted Digital Platform for Cashless Healthcare. MediBuddy connects patients with doctors and hospitals.</t>
  </si>
  <si>
    <t>atish Kannan, Enbasekar</t>
  </si>
  <si>
    <t>IDFC Private Equity, Bessemer Venture Partners</t>
  </si>
  <si>
    <t>Zetwerk is an online marketplace that connects buyers and suppliers for manufacturing jobs.</t>
  </si>
  <si>
    <t>Amrit Acharya, Rahul Sharma, Srinath Ramakkrushnan, Vishal Chaudhary</t>
  </si>
  <si>
    <t>Sequoia Capital India, Accel</t>
  </si>
  <si>
    <t>Remedico</t>
  </si>
  <si>
    <t>Remedico is a Mobile healthcare</t>
  </si>
  <si>
    <t>Ranjit Bhatia</t>
  </si>
  <si>
    <t>Venture Catalysts, Tahseen Consulting</t>
  </si>
  <si>
    <t>PrepBytes</t>
  </si>
  <si>
    <t>PrepBytes helps college students to learn coding by personalizing their content along with the guidance of expert mentors from industry</t>
  </si>
  <si>
    <t>Aditya Bhushan Verma, Mamta Kumari</t>
  </si>
  <si>
    <t>Equanimity Ventures</t>
  </si>
  <si>
    <t>Satya MicroCapital is a micro finance company based on a group lending model that allows borrowers to share liability.</t>
  </si>
  <si>
    <t>BlueOrchard Finance S A, Gojo &amp; Company</t>
  </si>
  <si>
    <t>YourPhysio</t>
  </si>
  <si>
    <t>Nagpur</t>
  </si>
  <si>
    <t>YourPhysio is a healthcare company on a mission to deliver 10x better patient experience in the domain of physiotherapy.</t>
  </si>
  <si>
    <t>Dr Sheetal Mundhada, Ashutosh Mundhada</t>
  </si>
  <si>
    <t>Better Capital, Titan Capital</t>
  </si>
  <si>
    <t>Aviom Housing Finance</t>
  </si>
  <si>
    <t>AVIOM India is an Affordable Housing Finance company facilitating families in mostly semi urban areas in realising their dream of owning their first home.</t>
  </si>
  <si>
    <t>Gojo &amp; Company</t>
  </si>
  <si>
    <t>Hemp Horizons</t>
  </si>
  <si>
    <t>Cannabis startup</t>
  </si>
  <si>
    <t>Cannabis and Hemp company</t>
  </si>
  <si>
    <t>Rohit Shah</t>
  </si>
  <si>
    <t>Mumbai Angels</t>
  </si>
  <si>
    <t>Mobile Premier League is a skill-based eSports platform used to offer cash prizes while playing games.</t>
  </si>
  <si>
    <t>Sai Srinivas Kiran G, Shubham Malhotra</t>
  </si>
  <si>
    <t>Pegasus Tech Ventures, Base Partners</t>
  </si>
  <si>
    <t>Blogging</t>
  </si>
  <si>
    <t>Mayank Bidawatka, Aprameya Radhakrishna</t>
  </si>
  <si>
    <t>3one4 Capital, Accel</t>
  </si>
  <si>
    <t>InnerHour</t>
  </si>
  <si>
    <t>InnerHour is mental health and wellness platform that provides therapy and diagnostics services and conducts online mental health workshops.</t>
  </si>
  <si>
    <t>Amit Malik</t>
  </si>
  <si>
    <t>Hitesh Oberoi, Lightbox</t>
  </si>
  <si>
    <t>52,00,000</t>
  </si>
  <si>
    <t>Origo</t>
  </si>
  <si>
    <t>Origo Commodities, a complete post-harvest management financial solution for agricultural commodities.</t>
  </si>
  <si>
    <t>Sunoor Kaul, Mayank Dhanuka</t>
  </si>
  <si>
    <t>YES Bank</t>
  </si>
  <si>
    <t>ExMyB</t>
  </si>
  <si>
    <t>ExMyB provides financial service and consulting services.</t>
  </si>
  <si>
    <t>Nishant Behl</t>
  </si>
  <si>
    <t>Campus Fund</t>
  </si>
  <si>
    <t>Elucidata</t>
  </si>
  <si>
    <t>Elucidata Corporation uses data analytics to transform decision-making processes in R&amp;D labs in biotechnology and pharmaceutical companies.</t>
  </si>
  <si>
    <t>Abhishek Jha, Richard Kibbey, Swetabh Pathak</t>
  </si>
  <si>
    <t>Hyperplane Venture Capital</t>
  </si>
  <si>
    <t>Saveo</t>
  </si>
  <si>
    <t>Saveo operates a business-to-business e-commerce platform focused on pharmacies.</t>
  </si>
  <si>
    <t>Amit Kumar, Anurag Savarnya, Shivansh Shrivastava, Vivek Jaiswal</t>
  </si>
  <si>
    <t>Matrix Partners India, RTP Global</t>
  </si>
  <si>
    <t>Qin1</t>
  </si>
  <si>
    <t>Re-imagining Kids of 21st Century!</t>
  </si>
  <si>
    <t>Ishan Gupta</t>
  </si>
  <si>
    <t>DotPe is an innovative offline technology platform digitising merchant's customer engagement with mobile discovery, ordering and payments.</t>
  </si>
  <si>
    <t>Info Edge, Ruizheng Investment</t>
  </si>
  <si>
    <t>Taskmo</t>
  </si>
  <si>
    <t>B2B Marketplace</t>
  </si>
  <si>
    <t>Gig Economy Platform | Task Fulfillment Platform | New-age fulfillment solutions</t>
  </si>
  <si>
    <t>Prashant Janadari, Naveen Ramchandra</t>
  </si>
  <si>
    <t>Quess Corp India</t>
  </si>
  <si>
    <t>14,00,000</t>
  </si>
  <si>
    <t>MasterMentors</t>
  </si>
  <si>
    <t>West Bengal</t>
  </si>
  <si>
    <t>India's first online platform for mentors enabling them to translate their expertise into a profitable online course</t>
  </si>
  <si>
    <t>Suraj Juneja, Vijay Rachh, and Aaquib Hussain</t>
  </si>
  <si>
    <t>KIKO TV</t>
  </si>
  <si>
    <t>KIKO TV is an AI-based short live video e-commerce platform.</t>
  </si>
  <si>
    <t>Shivam Varshney</t>
  </si>
  <si>
    <t>Sunil Kumar Singhvi, 9Unicorns Accelerator Fund</t>
  </si>
  <si>
    <t>Quali55Care</t>
  </si>
  <si>
    <t>Deliver highly durable &amp; affordable medical equipments on rental and sale.</t>
  </si>
  <si>
    <t>Harddik K Patel</t>
  </si>
  <si>
    <t>India Accelerator’s Angel Investor Network</t>
  </si>
  <si>
    <t>Ruptok operates as a fintech platform for gold loans</t>
  </si>
  <si>
    <t>Ankur Gupta, Akshita Gupta, Yashwardhan Aeren</t>
  </si>
  <si>
    <t>RevFin</t>
  </si>
  <si>
    <t>RevFin is a digital lending company.</t>
  </si>
  <si>
    <t>Shell Foundation</t>
  </si>
  <si>
    <t>SeeVC</t>
  </si>
  <si>
    <t>Leverages artificial intelligence (AI) to build products for the education sector</t>
  </si>
  <si>
    <t>Shivam Sood, Lark Aakarshan</t>
  </si>
  <si>
    <t>Jimmy Singh</t>
  </si>
  <si>
    <t>Shankar Nath</t>
  </si>
  <si>
    <t>Kunal Shah, Deepak Abbot</t>
  </si>
  <si>
    <t>VenWiz</t>
  </si>
  <si>
    <t>Digitising the interactions between core industry and vendors for engineering services</t>
  </si>
  <si>
    <t>Rajesh Reddy, Sandesh Paturi</t>
  </si>
  <si>
    <t>Accel, Nexus Venture</t>
  </si>
  <si>
    <t>Vista Rooms</t>
  </si>
  <si>
    <t>Vista Rooms is a South Asia's largest luxury holiday home rental management company. We are on a mission to build the "Marriott for Homes"</t>
  </si>
  <si>
    <t>Amit Damani, Ankita Sheth, Pranav Maheshwari</t>
  </si>
  <si>
    <t>Singapore Angel Network, Artha India Ventures</t>
  </si>
  <si>
    <t>Makers Hive</t>
  </si>
  <si>
    <t>Makers Hive has made it possible to bring the people with amputations together by developing a fully functional, customizable</t>
  </si>
  <si>
    <t>Pranav Vempati</t>
  </si>
  <si>
    <t>Starfish Growth Partners, Investpad</t>
  </si>
  <si>
    <t>Headfone</t>
  </si>
  <si>
    <t>Social audio</t>
  </si>
  <si>
    <t>Headfone helps create and share the audio content with listeners.</t>
  </si>
  <si>
    <t>Pratham Khandelwal, Yogesh Sharma</t>
  </si>
  <si>
    <t>Hashed</t>
  </si>
  <si>
    <t>Zouk</t>
  </si>
  <si>
    <t>Fashion and lifestyle</t>
  </si>
  <si>
    <t>100% Vegan bags from India.</t>
  </si>
  <si>
    <t>Disha Singh</t>
  </si>
  <si>
    <t>GrowFix</t>
  </si>
  <si>
    <t>Building high-yield Debt assets for retail investors</t>
  </si>
  <si>
    <t>Ajinkya Kulkarni, Abhik Patel</t>
  </si>
  <si>
    <t>Zerodha's Rainmatter Capital, Better Capital</t>
  </si>
  <si>
    <t>Sixth Sense Ventures, Colgate Palmolive</t>
  </si>
  <si>
    <t>Dunzo</t>
  </si>
  <si>
    <t>Delivery service</t>
  </si>
  <si>
    <t>Dunzo is a hyper-local delivery app that connects users to the nearest delivery partner.</t>
  </si>
  <si>
    <t>Ankur Aggarwal, Dalvir Suri, Kabeer Biswas, Mukund Jha</t>
  </si>
  <si>
    <t>Lightbox, Evolvence India Fund</t>
  </si>
  <si>
    <t>BeyondSkool</t>
  </si>
  <si>
    <t>BeyondSkool is a live upskilling platform for kids</t>
  </si>
  <si>
    <t>Payal Gaba</t>
  </si>
  <si>
    <t>Mindler</t>
  </si>
  <si>
    <t>Mindler is a career counseling company that provides career development guidance counseling services for students.</t>
  </si>
  <si>
    <t>Prateek Bhargava</t>
  </si>
  <si>
    <t>Inflection Point Ventures, DLabs</t>
  </si>
  <si>
    <t>B2B Manufacturing</t>
  </si>
  <si>
    <t>Fashinza is a B2B manufacturing marketplace that solves apparel/fashion supply chain challenges.</t>
  </si>
  <si>
    <t>Abhishek Sharma, Pawan Gupta</t>
  </si>
  <si>
    <t>InnoVen Capital, Steadview Capital</t>
  </si>
  <si>
    <t>Turnip</t>
  </si>
  <si>
    <t>Turnip is a live game streaming and community platform.</t>
  </si>
  <si>
    <t>Aditya Sharma, Pooja Dubey</t>
  </si>
  <si>
    <t>Home Decor</t>
  </si>
  <si>
    <t>Furlenco is a subscription-based furniture rental platform that allows users to rent furniture on a monthly basis.</t>
  </si>
  <si>
    <t>Ajith Karimpana</t>
  </si>
  <si>
    <t>BlackSoil Capital</t>
  </si>
  <si>
    <t>Inficold</t>
  </si>
  <si>
    <t>Provide uninterrupted and affordable cooling for refrigeration</t>
  </si>
  <si>
    <t>Himanshu Pokharna, Nitin Goel</t>
  </si>
  <si>
    <t>9,00,000</t>
  </si>
  <si>
    <t>KIWI</t>
  </si>
  <si>
    <t>TaaS startup</t>
  </si>
  <si>
    <t>A peer to peer support network, which would enable billions of users across the world</t>
  </si>
  <si>
    <t>Imran Ladiwala, Mishu Ahluwalia</t>
  </si>
  <si>
    <t>PointOne Capital, Core91 VC</t>
  </si>
  <si>
    <t>2,50,000</t>
  </si>
  <si>
    <t>Digit Insurance is a financial services company that general insurance services.</t>
  </si>
  <si>
    <t>A91 Partners, Faering Capital</t>
  </si>
  <si>
    <t>Mfine is an health-tech startup that offers an AI-powered online doctor consultation app.</t>
  </si>
  <si>
    <t>Ajit Narayanan, Ashutosh Lawania, Prasad Kompalli</t>
  </si>
  <si>
    <t>Blockchain Capital, SBI Ven Capital</t>
  </si>
  <si>
    <t>1,60,00,000</t>
  </si>
  <si>
    <t>Udayy</t>
  </si>
  <si>
    <t>Interactive learning platform for kids</t>
  </si>
  <si>
    <t>Saumya Yadav, Mahak Garg, Karan Varshney</t>
  </si>
  <si>
    <t>Lohum</t>
  </si>
  <si>
    <t>Lohum manufactures lithium-ion battery packs and recovers critical battery materials from used lithium-ion batteries through recycling.</t>
  </si>
  <si>
    <t>Rajat Verma</t>
  </si>
  <si>
    <t>Baring Private Equity Partners India, Talbros</t>
  </si>
  <si>
    <t>70,00,000</t>
  </si>
  <si>
    <t>Darwinbox</t>
  </si>
  <si>
    <t>Darwinbox is an end-to-end enterprise HR software that enables enterprises to automate entire employee lifecycle in one HR platform.</t>
  </si>
  <si>
    <t>Chaitanya Peddi, Jayant Paleti, Rohit Chennamaneni</t>
  </si>
  <si>
    <t>Sequoia Capital India, 3one4 Capital</t>
  </si>
  <si>
    <t>Patna</t>
  </si>
  <si>
    <t>DeHaat connects farmers to suppliers and buyers on a single platform.</t>
  </si>
  <si>
    <t>Shashank Kumar, Manish Kumar</t>
  </si>
  <si>
    <t>Prosus Ventures, RTP Global</t>
  </si>
  <si>
    <t>Samunnati</t>
  </si>
  <si>
    <t>Samunnati is a specialized agriculture value chain enabler providing innovative and customized financial and non-financial solutions.</t>
  </si>
  <si>
    <t>Anil Kumar</t>
  </si>
  <si>
    <t>U.S. International Development Finance Corp, responsAbility</t>
  </si>
  <si>
    <t>Biconomy is a technology company building transaction infrastructure for next-generation Web 3 applications.</t>
  </si>
  <si>
    <t>Ahmed Al-Balaghi, Aniket Jindal, Sachin Tomar</t>
  </si>
  <si>
    <t>Binance Labs, Zee Prime Capital</t>
  </si>
  <si>
    <t>True Elements</t>
  </si>
  <si>
    <t>Food and Beverages</t>
  </si>
  <si>
    <t>Committed to improving the quality of life, True Elements provides food that is packed with the goodness of nature!</t>
  </si>
  <si>
    <t>Puru Gupta, Sreejith Moolayil</t>
  </si>
  <si>
    <t>RP-Sanjiv Goenka Group</t>
  </si>
  <si>
    <t>Sousthav Chakrabarty</t>
  </si>
  <si>
    <t>Nao Spirits &amp; Beverages Pvt Ltd</t>
  </si>
  <si>
    <t>Beverages</t>
  </si>
  <si>
    <t>India's first Craft Gin company</t>
  </si>
  <si>
    <t>Anand Virmani</t>
  </si>
  <si>
    <t>PurpleTutor</t>
  </si>
  <si>
    <t>PurpleTutor is the only coding platform that mandates every teacher to have a formal Computer Science degree</t>
  </si>
  <si>
    <t>Gaurav Perti, Yatish Gupta</t>
  </si>
  <si>
    <t>IvyCap Ventures</t>
  </si>
  <si>
    <t>Karkhana.io</t>
  </si>
  <si>
    <t>Manufacturing startup</t>
  </si>
  <si>
    <t>Karkhana.io is an on-demand manufacturing platform with a vision of digitalizing manufacturing.</t>
  </si>
  <si>
    <t>Sonam Motwani</t>
  </si>
  <si>
    <t>Zone Startups In</t>
  </si>
  <si>
    <t>SSA Finserv</t>
  </si>
  <si>
    <t>Small businesses-focused non-banking lender</t>
  </si>
  <si>
    <t>Vikas Agarwal</t>
  </si>
  <si>
    <t>Cryptocurrency</t>
  </si>
  <si>
    <t>Coinswitch.co is a cryptocurrency exchange aggregator platform.</t>
  </si>
  <si>
    <t>Ribbit Capital, Kunal Shah</t>
  </si>
  <si>
    <t>Paperfly</t>
  </si>
  <si>
    <t>Paperfly is an e-commerce fulfillment and nationwide delivery solution in Bangladesh</t>
  </si>
  <si>
    <t>Shahriar Hasan, Md Razibul Islam, Rahath Ahmed, Shamsuddin Ahmed</t>
  </si>
  <si>
    <t>InnoVen Capital</t>
  </si>
  <si>
    <t>ReadyAssist</t>
  </si>
  <si>
    <t>Vehicle repair startup</t>
  </si>
  <si>
    <t>ReadyAssist is one of the India's leading 24/7 roadside assistance, breakdown support, towing and repairs provider for both Bikes &amp; Cars.</t>
  </si>
  <si>
    <t>Vimal Singh SV</t>
  </si>
  <si>
    <t>Satish Grampurohit</t>
  </si>
  <si>
    <t>Chalo is a free app that tracks buses live and tells you what time your bus will reach your stop.</t>
  </si>
  <si>
    <t>Mohit Dubey, Nikhil Aggarwal</t>
  </si>
  <si>
    <t>Amit Singhal, Raine Ventures</t>
  </si>
  <si>
    <t>Unacademy is an online learning platform providing educational content such as video lectures and examinations.</t>
  </si>
  <si>
    <t>Gaurav Munjal, Hemesh Singh, Roman Saini, Sachin Gupta</t>
  </si>
  <si>
    <t>Tiger Global, Dragoneer Investment Group, Steadview Capital, General Atlantic</t>
  </si>
  <si>
    <t>Ergos</t>
  </si>
  <si>
    <t>Samsitpur</t>
  </si>
  <si>
    <t>Ergos is building an integrated supply chain platform that enables farmers to convert their grains to digital assets.</t>
  </si>
  <si>
    <t>Kishor Kumar Jha, Praveen Kumar</t>
  </si>
  <si>
    <t>CDC Group, Aavishkaar Venture Capital</t>
  </si>
  <si>
    <t>Bolkar</t>
  </si>
  <si>
    <t>Bolkar App is an Audio Based Q&amp;A platform for the Next Billion Users.</t>
  </si>
  <si>
    <t>Abhishek Tripathi, Dhruv Kaushal, Prince Tripathi, Saurabh Rai</t>
  </si>
  <si>
    <t>GSF, Pras Hanuma</t>
  </si>
  <si>
    <t>Wright Research</t>
  </si>
  <si>
    <t>Advisory firm</t>
  </si>
  <si>
    <t>Quantitative Investment Management and Research</t>
  </si>
  <si>
    <t>Sonam Srivastava</t>
  </si>
  <si>
    <t>Ajat Hukkoo, Piyush Chaplot</t>
  </si>
  <si>
    <t>Knocksense which owns and operates an eponymous digital content platform.</t>
  </si>
  <si>
    <t>Varul Mayank, Vibhore Mayank, Vibhore Mayank</t>
  </si>
  <si>
    <t>Mumbai Angels, Amitesh Pandey</t>
  </si>
  <si>
    <t>Pariksha - The Sucess App, India's largest vernacular test preparation company for the mobile 1st internet users of India</t>
  </si>
  <si>
    <t>ToothSi is a new age startup in the dental space providing smile correction services at home.</t>
  </si>
  <si>
    <t>Think Investments</t>
  </si>
  <si>
    <t>Jumbotail is solving an important problem of organising food and grocery ecosystem in India through technology, data science and design.</t>
  </si>
  <si>
    <t>Nexus Venture Partners, 23 High Networth Individuals (HNIs)</t>
  </si>
  <si>
    <t>1,43,00,000</t>
  </si>
  <si>
    <t>Series B3</t>
  </si>
  <si>
    <t>Phi Commerce</t>
  </si>
  <si>
    <t>Payments Facilitator, Payments solution provider etc.</t>
  </si>
  <si>
    <t>Anil Sharma, Jose Thattil, Rajesh Londhe, Tushar Shankar</t>
  </si>
  <si>
    <t>Yatra Angel Network, BEENEXT</t>
  </si>
  <si>
    <t>Zupee is a skill-based gaming app that enables its users to play against each-other live</t>
  </si>
  <si>
    <t>Dilsher Singh Malhi, Siddhant Saurabh</t>
  </si>
  <si>
    <t>Orios Venture Partners, Matrix Partners India</t>
  </si>
  <si>
    <t>Oneiric Gaming</t>
  </si>
  <si>
    <t>Oneiric Gaming connects to fellow dreamers around the globe over cult favorite games like Bluff and Cricket.</t>
  </si>
  <si>
    <t>Avneet Singh</t>
  </si>
  <si>
    <t>Trishneet Arora</t>
  </si>
  <si>
    <t>Finsall</t>
  </si>
  <si>
    <t>Finsall provides Insurance Premium Financing</t>
  </si>
  <si>
    <t>Prabal Khanna, Tim Mathews</t>
  </si>
  <si>
    <t>Legalwiz.in</t>
  </si>
  <si>
    <t>Legaltech</t>
  </si>
  <si>
    <t>LegalWiz.in is committed to provide high quality professional services for small businesses, start-up entrepreneurs and individuals.</t>
  </si>
  <si>
    <t>Shrijay Sheth, Gaurav Barot</t>
  </si>
  <si>
    <t>ContCentric</t>
  </si>
  <si>
    <t>Telangana</t>
  </si>
  <si>
    <t>Making Learning personal, immersive and experiental</t>
  </si>
  <si>
    <t>Subbarao Siddabattula</t>
  </si>
  <si>
    <t>Siana Capital</t>
  </si>
  <si>
    <t>Cred</t>
  </si>
  <si>
    <t>CRED is a Bengaluru-based fintech startup that offers rewards for customers who use its platform to pay their credit card bills.</t>
  </si>
  <si>
    <t>DST Global, General Catalyst</t>
  </si>
  <si>
    <t>8,10,00,000</t>
  </si>
  <si>
    <t>Devic Earth</t>
  </si>
  <si>
    <t>Pollution control equiptment</t>
  </si>
  <si>
    <t>State-of-the-art air pollution control equipment to improve air quality across buildings, industries, and cities.</t>
  </si>
  <si>
    <t>Dr Srikanth Sola</t>
  </si>
  <si>
    <t>Zerone</t>
  </si>
  <si>
    <t>Convert smartphones into a POS machine using our ZUP proximity payment technology, with no additional hardware and no need for NFC.</t>
  </si>
  <si>
    <t>Jaijit Bhattacharya</t>
  </si>
  <si>
    <t>Fashion &amp; Lifestyle</t>
  </si>
  <si>
    <t>boAt is a lifestyle brand that deals in fashionable consumer electronics.</t>
  </si>
  <si>
    <t>InnoVen Capital, InnoVen Capita</t>
  </si>
  <si>
    <t>PE</t>
  </si>
  <si>
    <t>Pocket Aces</t>
  </si>
  <si>
    <t>Pocket Aces is a digital entertainment company focused on mobile video.</t>
  </si>
  <si>
    <t>Anirudh Pandita, Aditi Shrivastava, Ashwin Suresh</t>
  </si>
  <si>
    <t>3one4 Capital, DSP Group</t>
  </si>
  <si>
    <t>Kyt</t>
  </si>
  <si>
    <t>An online-first, global academy for extracurricular learning | Private &amp; small group online classes for kids</t>
  </si>
  <si>
    <t>Bhavik Rathod, Tripti Ahuja</t>
  </si>
  <si>
    <t>iMumz</t>
  </si>
  <si>
    <t>iMumz empowers pregnant mothers to deliver healthy, happy, and intelligent babies through a positive lifestyle.</t>
  </si>
  <si>
    <t>Dr Jaideep Malhotra, Rajesh Jagasia, Ravi Teja Akondi, Mayur Dhurpate</t>
  </si>
  <si>
    <t>Enzia Ventures, AngelList</t>
  </si>
  <si>
    <t>Steadview Capital, Insight Partners</t>
  </si>
  <si>
    <t>82,00,000</t>
  </si>
  <si>
    <t>CropIn</t>
  </si>
  <si>
    <t>CropIn is a leading AI and Data-led agri-tech organization that provides SaaS solutions to agribusinesses globally using deep learning.</t>
  </si>
  <si>
    <t>Krishna Kumar</t>
  </si>
  <si>
    <t>Invested Development, Pratithi Investment Trust</t>
  </si>
  <si>
    <t>Udaan</t>
  </si>
  <si>
    <t>Udaan is a B2B trade platform that brings manufacturers, traders, retailers, and wholesalers into a single platform</t>
  </si>
  <si>
    <t>Amod Malviya, Sujeet Kumar, Vaibhav Gupta</t>
  </si>
  <si>
    <t>Octahedron Capital, Moonstone Capital</t>
  </si>
  <si>
    <t>28,00,00,000</t>
  </si>
  <si>
    <t>Vanity Wagon is India’s #1 Natural Organic Beauty Marketplace. Buy Ayurvedic Natural Beauty Products in India for skin, hair &amp; body care.</t>
  </si>
  <si>
    <t>Prateek Ruhail</t>
  </si>
  <si>
    <t>Dhianu Das, Agility Venture Partners</t>
  </si>
  <si>
    <t>Oyo</t>
  </si>
  <si>
    <t>Series F1</t>
  </si>
  <si>
    <t>Agri10x</t>
  </si>
  <si>
    <t>Agri10x integrates the entire Agri value-chain through a digital cooperative platform by harnessing emerging technologies</t>
  </si>
  <si>
    <t>Abhijith Naraparaju, Pankajj P. Ghode, Sundeep Bose</t>
  </si>
  <si>
    <t>Omnivore</t>
  </si>
  <si>
    <t>Blacksoil Advisory is an independent boutique advisory firm.</t>
  </si>
  <si>
    <t>Ankur Bansal</t>
  </si>
  <si>
    <t>Awign Enterprises</t>
  </si>
  <si>
    <t>HobSpace</t>
  </si>
  <si>
    <t>HobSpace is a platform for extra-curricular activities online and offline for kids between 3-14 years.</t>
  </si>
  <si>
    <t>Priya Goel Sheth, Harsh Jain</t>
  </si>
  <si>
    <t>Siddharth Bhaskar Shah, Upsparks</t>
  </si>
  <si>
    <t>DcodeAI</t>
  </si>
  <si>
    <t>EMPOWER LEARNERS TO BE FUTURE READY USING AI</t>
  </si>
  <si>
    <t>Kartik Sharma, Ashish Aggarwal</t>
  </si>
  <si>
    <t>S Chand</t>
  </si>
  <si>
    <t>Biocon Biologics</t>
  </si>
  <si>
    <t>Biocon is a fully integrated pure play biosimilars organization, globally engaged in developing high quality affordable biosimilars.</t>
  </si>
  <si>
    <t>Kiran Mazumdar-Shaw</t>
  </si>
  <si>
    <t>Goldman Sachs, Tata Capital</t>
  </si>
  <si>
    <t>7,00,00,000</t>
  </si>
  <si>
    <t>KiranaKart</t>
  </si>
  <si>
    <t>A better model for instant grocery delivery in India.</t>
  </si>
  <si>
    <t>Kaivalya Vohra, Aadit Palicha</t>
  </si>
  <si>
    <t>7,20,000</t>
  </si>
  <si>
    <t>Meddo is an end-to-end medical services provider</t>
  </si>
  <si>
    <t>Saurabh Kochhar</t>
  </si>
  <si>
    <t>growX ventures, Venture Gurukool</t>
  </si>
  <si>
    <t>Tier</t>
  </si>
  <si>
    <t>Tier 1</t>
  </si>
  <si>
    <t>Tier 2</t>
  </si>
  <si>
    <t>Tier 3</t>
  </si>
  <si>
    <t>Headquarter-Sector</t>
  </si>
  <si>
    <t>Decade</t>
  </si>
  <si>
    <t>Categgory</t>
  </si>
  <si>
    <t>Tire</t>
  </si>
  <si>
    <t>Row Labels</t>
  </si>
  <si>
    <t>Grand Total</t>
  </si>
  <si>
    <t>Count of Amount(in dollars)</t>
  </si>
  <si>
    <t>Sum of Amount(in dollars)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</si>
</sst>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color rgb="FF000000"/>
      <name val="Arial"/>
      <scheme val="minor"/>
    </font>
    <font>
      <sz val="11"/>
      <color rgb="FF000000"/>
      <name val="Calibri"/>
    </font>
    <font>
      <sz val="11"/>
      <color theme="1"/>
      <name val="Calibri"/>
    </font>
    <font>
      <sz val="10"/>
      <color theme="1"/>
      <name val="Arial"/>
    </font>
    <font>
      <sz val="10"/>
      <color theme="1"/>
      <name val="Arial"/>
    </font>
    <font>
      <u/>
      <sz val="11"/>
      <color rgb="FF000000"/>
      <name val="Calibri"/>
    </font>
    <font>
      <sz val="11"/>
      <color rgb="FF000000"/>
      <name val="Calibri"/>
      <family val="2"/>
    </font>
    <font>
      <sz val="11"/>
      <color theme="1"/>
      <name val="Calibri"/>
      <family val="2"/>
    </font>
  </fonts>
  <fills count="4">
    <fill>
      <patternFill patternType="none"/>
    </fill>
    <fill>
      <patternFill patternType="gray125"/>
    </fill>
    <fill>
      <patternFill patternType="solid">
        <fgColor theme="0"/>
        <bgColor indexed="64"/>
      </patternFill>
    </fill>
    <fill>
      <patternFill patternType="solid">
        <fgColor rgb="FFFFFF00"/>
        <bgColor indexed="64"/>
      </patternFill>
    </fill>
  </fills>
  <borders count="1">
    <border>
      <left/>
      <right/>
      <top/>
      <bottom/>
      <diagonal/>
    </border>
  </borders>
  <cellStyleXfs count="1">
    <xf numFmtId="0" fontId="0" fillId="0" borderId="0"/>
  </cellStyleXfs>
  <cellXfs count="27">
    <xf numFmtId="0" fontId="0" fillId="0" borderId="0" xfId="0"/>
    <xf numFmtId="0" fontId="1" fillId="0" borderId="0" xfId="0" applyFont="1"/>
    <xf numFmtId="0" fontId="2" fillId="0" borderId="0" xfId="0" applyFont="1"/>
    <xf numFmtId="0" fontId="1" fillId="0" borderId="0" xfId="0" applyFont="1" applyAlignment="1">
      <alignment horizontal="right"/>
    </xf>
    <xf numFmtId="0" fontId="3" fillId="0" borderId="0" xfId="0" applyFont="1"/>
    <xf numFmtId="0" fontId="4" fillId="0" borderId="0" xfId="0" applyFont="1"/>
    <xf numFmtId="0" fontId="5" fillId="0" borderId="0" xfId="0" applyFont="1"/>
    <xf numFmtId="0" fontId="2" fillId="0" borderId="0" xfId="0" applyFont="1" applyAlignment="1">
      <alignment horizontal="right"/>
    </xf>
    <xf numFmtId="0" fontId="1" fillId="0" borderId="0" xfId="0" applyFont="1"/>
    <xf numFmtId="0" fontId="0" fillId="0" borderId="0" xfId="0"/>
    <xf numFmtId="0" fontId="1" fillId="0" borderId="0" xfId="0" applyFont="1" applyAlignment="1"/>
    <xf numFmtId="0" fontId="0" fillId="0" borderId="0" xfId="0" applyAlignment="1"/>
    <xf numFmtId="0" fontId="5" fillId="0" borderId="0" xfId="0" applyFont="1" applyAlignment="1"/>
    <xf numFmtId="0" fontId="1" fillId="0" borderId="0" xfId="0" applyFont="1" applyAlignment="1">
      <alignment horizontal="left" vertical="top" wrapText="1"/>
    </xf>
    <xf numFmtId="0" fontId="0" fillId="0" borderId="0" xfId="0" applyAlignment="1">
      <alignment horizontal="left" vertical="top" wrapText="1"/>
    </xf>
    <xf numFmtId="0" fontId="1" fillId="2" borderId="0" xfId="0" applyFont="1" applyFill="1"/>
    <xf numFmtId="0" fontId="1" fillId="2" borderId="0" xfId="0" applyFont="1" applyFill="1" applyAlignment="1"/>
    <xf numFmtId="0" fontId="0" fillId="2" borderId="0" xfId="0" applyFill="1"/>
    <xf numFmtId="0" fontId="6" fillId="0" borderId="0" xfId="0" applyFont="1"/>
    <xf numFmtId="0" fontId="7" fillId="0" borderId="0" xfId="0" applyFont="1"/>
    <xf numFmtId="0" fontId="1" fillId="3" borderId="0" xfId="0" applyFont="1" applyFill="1"/>
    <xf numFmtId="0" fontId="2" fillId="3" borderId="0" xfId="0" applyFont="1" applyFill="1"/>
    <xf numFmtId="0" fontId="1" fillId="3" borderId="0" xfId="0" applyFont="1" applyFill="1" applyAlignment="1">
      <alignment horizontal="left" vertical="top" wrapText="1"/>
    </xf>
    <xf numFmtId="0" fontId="0" fillId="3" borderId="0" xfId="0" applyFill="1"/>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2">
    <dxf>
      <fill>
        <patternFill>
          <bgColor rgb="FF00B05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customschemas.google.com/relationships/workbookmetadata" Target="metadata"/><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editAs="oneCell">
    <xdr:from>
      <xdr:col>8</xdr:col>
      <xdr:colOff>698500</xdr:colOff>
      <xdr:row>0</xdr:row>
      <xdr:rowOff>12700</xdr:rowOff>
    </xdr:from>
    <xdr:to>
      <xdr:col>10</xdr:col>
      <xdr:colOff>958850</xdr:colOff>
      <xdr:row>14</xdr:row>
      <xdr:rowOff>123822</xdr:rowOff>
    </xdr:to>
    <mc:AlternateContent xmlns:mc="http://schemas.openxmlformats.org/markup-compatibility/2006">
      <mc:Choice xmlns:a14="http://schemas.microsoft.com/office/drawing/2010/main" Requires="a14">
        <xdr:graphicFrame macro="">
          <xdr:nvGraphicFramePr>
            <xdr:cNvPr id="2" name="Company/Brand">
              <a:extLst>
                <a:ext uri="{FF2B5EF4-FFF2-40B4-BE49-F238E27FC236}">
                  <a16:creationId xmlns:a16="http://schemas.microsoft.com/office/drawing/2014/main" id="{50604F61-4250-CF32-D6B5-12BB86A3F925}"/>
                </a:ext>
              </a:extLst>
            </xdr:cNvPr>
            <xdr:cNvGraphicFramePr/>
          </xdr:nvGraphicFramePr>
          <xdr:xfrm>
            <a:off x="0" y="0"/>
            <a:ext cx="0" cy="0"/>
          </xdr:xfrm>
          <a:graphic>
            <a:graphicData uri="http://schemas.microsoft.com/office/drawing/2010/slicer">
              <sle:slicer xmlns:sle="http://schemas.microsoft.com/office/drawing/2010/slicer" name="Company/Brand"/>
            </a:graphicData>
          </a:graphic>
        </xdr:graphicFrame>
      </mc:Choice>
      <mc:Fallback>
        <xdr:sp macro="" textlink="">
          <xdr:nvSpPr>
            <xdr:cNvPr id="0" name=""/>
            <xdr:cNvSpPr>
              <a:spLocks noTextEdit="1"/>
            </xdr:cNvSpPr>
          </xdr:nvSpPr>
          <xdr:spPr>
            <a:xfrm>
              <a:off x="6680200" y="12700"/>
              <a:ext cx="1828800" cy="233362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196850</xdr:colOff>
      <xdr:row>1</xdr:row>
      <xdr:rowOff>44450</xdr:rowOff>
    </xdr:from>
    <xdr:to>
      <xdr:col>8</xdr:col>
      <xdr:colOff>469900</xdr:colOff>
      <xdr:row>15</xdr:row>
      <xdr:rowOff>155572</xdr:rowOff>
    </xdr:to>
    <mc:AlternateContent xmlns:mc="http://schemas.openxmlformats.org/markup-compatibility/2006">
      <mc:Choice xmlns:a14="http://schemas.microsoft.com/office/drawing/2010/main" Requires="a14">
        <xdr:graphicFrame macro="">
          <xdr:nvGraphicFramePr>
            <xdr:cNvPr id="3" name="Amount(in dollars)">
              <a:extLst>
                <a:ext uri="{FF2B5EF4-FFF2-40B4-BE49-F238E27FC236}">
                  <a16:creationId xmlns:a16="http://schemas.microsoft.com/office/drawing/2014/main" id="{B9F515B7-AB77-0003-3B8C-46464A361E53}"/>
                </a:ext>
              </a:extLst>
            </xdr:cNvPr>
            <xdr:cNvGraphicFramePr/>
          </xdr:nvGraphicFramePr>
          <xdr:xfrm>
            <a:off x="0" y="0"/>
            <a:ext cx="0" cy="0"/>
          </xdr:xfrm>
          <a:graphic>
            <a:graphicData uri="http://schemas.microsoft.com/office/drawing/2010/slicer">
              <sle:slicer xmlns:sle="http://schemas.microsoft.com/office/drawing/2010/slicer" name="Amount(in dollars)"/>
            </a:graphicData>
          </a:graphic>
        </xdr:graphicFrame>
      </mc:Choice>
      <mc:Fallback>
        <xdr:sp macro="" textlink="">
          <xdr:nvSpPr>
            <xdr:cNvPr id="0" name=""/>
            <xdr:cNvSpPr>
              <a:spLocks noTextEdit="1"/>
            </xdr:cNvSpPr>
          </xdr:nvSpPr>
          <xdr:spPr>
            <a:xfrm>
              <a:off x="4622800" y="203200"/>
              <a:ext cx="1828800" cy="233362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vid Wanjari" refreshedDate="45289.552572337961" createdVersion="8" refreshedVersion="8" minRefreshableVersion="3" recordCount="1194" xr:uid="{070AE3EB-8F3A-4891-9E08-EFED6F20A82A}">
  <cacheSource type="worksheet">
    <worksheetSource ref="A1:M1195" sheet="Indian Startups"/>
  </cacheSource>
  <cacheFields count="13">
    <cacheField name="Company/Brand" numFmtId="0">
      <sharedItems count="1010">
        <s v="Duroflex"/>
        <s v="Biocon Biologics"/>
        <s v="Five Star Finance"/>
        <s v="WESS"/>
        <s v="VLCC Health Care"/>
        <s v="Safex Chemicals"/>
        <s v="Tessolve"/>
        <s v="Moneyboxx"/>
        <s v="Lendingkart"/>
        <s v="Pine Labs"/>
        <s v="Nobel Hygiene"/>
        <s v="SK Finance"/>
        <s v="NephroPlus"/>
        <s v="Fullife Healthcare"/>
        <s v="Vedic Cosmeceuticals"/>
        <s v="CometChat"/>
        <s v="Probus Insurance"/>
        <s v="SMOOR"/>
        <s v="Policybazaar"/>
        <s v="Northern Arc"/>
        <s v="Svasti Microfinance"/>
        <s v="Dream Sports"/>
        <s v="MediBuddy"/>
        <s v="Annapurna Finance"/>
        <s v="Nazara Technologies"/>
        <s v="ideaForge"/>
        <s v="Stelis Biopharma"/>
        <s v="Max Healthcare"/>
        <s v="Blive"/>
        <s v="ANSR"/>
        <s v="Asirvad Microfinance"/>
        <s v="Cashify"/>
        <s v="VerSe Innovation"/>
        <s v="CarDekho"/>
        <s v="Lenskart"/>
        <s v="ixigo"/>
        <s v="Heads Up For Tails"/>
        <s v="LifeCell"/>
        <s v="Wonderchef"/>
        <s v="Better Capital"/>
        <s v="Wow! Momo"/>
        <s v="Ozonetel"/>
        <s v="Mobileware Technologies"/>
        <s v="Kaar Technologies"/>
        <s v="Holisol"/>
        <s v="IBSFINtech"/>
        <s v="Skymet"/>
        <s v="Kredent"/>
        <s v="Ola"/>
        <s v="Mohalla Tech"/>
        <s v="PlanetSpark"/>
        <s v="LenDenClub"/>
        <s v="FRND"/>
        <s v="Flo Mobility"/>
        <s v="Curefit"/>
        <s v="Bizongo"/>
        <s v="BOX8"/>
        <s v="Simpl"/>
        <s v="CollegeDekho"/>
        <s v="Pocket FM"/>
        <s v="CHARGE+ZONE"/>
        <s v="AgroStar"/>
        <s v="8i Ventures"/>
        <s v="MoEngage"/>
        <s v="CloudSEK"/>
        <s v="Enmovil"/>
        <s v="ASQI Advisors"/>
        <s v="OfBusiness"/>
        <s v="Pristyn Care"/>
        <s v="Juspay"/>
        <s v="TranZact"/>
        <s v="Plix"/>
        <s v="Practically"/>
        <s v="Nestasia"/>
        <s v="Metadome"/>
        <s v="Keka HR"/>
        <s v="Dista"/>
        <s v="Insurance Samadhan"/>
        <s v="TurboHire"/>
        <s v="SatSure"/>
        <s v="Zenpay Solutions"/>
        <s v="LeadSquared"/>
        <s v="Phool.co"/>
        <s v="Shumee"/>
        <s v="Wallmantra"/>
        <s v="Aquatein"/>
        <s v="PumPumPum"/>
        <s v="My3DSelfie"/>
        <s v="Nimble Growth Organics"/>
        <s v="Upgame"/>
        <s v="Expertrons"/>
        <s v="Leverage Edu"/>
        <s v="Atomberg Technologies"/>
        <s v="Genext Students"/>
        <s v="OckyPocky"/>
        <s v="Sapio Analytics"/>
        <s v="Karbon Card"/>
        <s v="Imagimake"/>
        <s v="CommerceUp"/>
        <s v="Hike"/>
        <s v="Snack Amor"/>
        <s v="BatteryPool"/>
        <s v="Unacademy"/>
        <s v="AyuRythm"/>
        <s v="Enguru"/>
        <s v="Fabheads"/>
        <s v="MedPrime Technologies"/>
        <s v="Keeros"/>
        <s v="SuperBeings"/>
        <s v="Hyreo"/>
        <s v="CareerNinja"/>
        <s v="Slang Labs"/>
        <s v="NirogGyan"/>
        <s v="UrbanKisaan"/>
        <s v="Indi Energy"/>
        <s v="Leegality"/>
        <s v="Arcatron Mobility"/>
        <s v="Pocketly"/>
        <s v="CoRover"/>
        <s v="CanPe"/>
        <s v="Biocraft Innovation Technology"/>
        <s v="Onelife Nutriscience"/>
        <s v="Flatheads"/>
        <s v="Fable Fintech"/>
        <s v="Cashfree"/>
        <s v="Wellbeing Nutrition"/>
        <s v="WaterScience"/>
        <s v="Juicy chemistry"/>
        <s v="saarthi.ai"/>
        <s v="Answer Genomics"/>
        <s v="The Switch Fix"/>
        <s v="Pathfndr.io"/>
        <s v="MicroDegree"/>
        <s v="Green Cure"/>
        <s v="LegalPay"/>
        <s v="Lavado"/>
        <s v="Navars"/>
        <s v="NIRAMAI"/>
        <s v="Chargeup"/>
        <s v="ParkSmart"/>
        <s v="Keito"/>
        <s v="Avalon Labs"/>
        <s v="Rezo.ai"/>
        <s v="Polygon"/>
        <s v="Ingenium"/>
        <s v="Qube Health"/>
        <s v="TruNativ"/>
        <s v="AntWak"/>
        <s v="Rage Coffee"/>
        <s v="Kudos"/>
        <s v="Instoried"/>
        <s v="Homingos"/>
        <s v="Settlrs"/>
        <s v="Wysa"/>
        <s v="Firmway"/>
        <s v="Bijnis"/>
        <s v="Virohan"/>
        <s v="Hubhopper"/>
        <s v="Battery Smart"/>
        <s v="Onelife"/>
        <s v="Aisle"/>
        <s v="Zingbus"/>
        <s v="PrepBytes"/>
        <s v="ExMyB"/>
        <s v="Qin1"/>
        <s v="Quali55Care"/>
        <s v="RevFin"/>
        <s v="Zouk"/>
        <s v="Digit Insurance"/>
        <s v="Bolkar"/>
        <s v="Wright Research"/>
        <s v="Agri10x"/>
        <s v="Godamwale"/>
        <s v="AdmitKard"/>
        <s v="Saarthi Pedagogy"/>
        <s v="DealShare"/>
        <s v="Makers Hive"/>
        <s v="MPL"/>
        <s v="Inficold"/>
        <s v="BharatPe"/>
        <s v="Kodo Card"/>
        <s v="DotPe"/>
        <s v="Swiggy"/>
        <s v="Chara"/>
        <s v="Groww"/>
        <s v="Cred"/>
        <s v="Rubix Data Sciences"/>
        <s v="Haqdarshak"/>
        <s v="SuperK"/>
        <s v="WizKlub"/>
        <s v="Beldara"/>
        <s v="Pixxel"/>
        <s v="Lohum"/>
        <s v="Chalo"/>
        <s v="Oyo"/>
        <s v="ElasticRun"/>
        <s v="KreditBee"/>
        <s v="MyDentalPlan"/>
        <s v="Eunimart"/>
        <s v="Get My Parking"/>
        <s v="Miko"/>
        <s v="boAt"/>
        <s v="Safexpay"/>
        <s v="Kinara Capital"/>
        <s v="Scentials"/>
        <s v="Bombay Shaving Company"/>
        <s v="Infra.Market"/>
        <s v="Spinny"/>
        <s v="Clensta"/>
        <s v="Legitquest"/>
        <s v="ABL Workspaces"/>
        <s v="InnerHour"/>
        <s v="IndiaLends"/>
        <s v="MedTel Healthcare"/>
        <s v="Masai School"/>
        <s v="Livve Homes"/>
        <s v="Indifi"/>
        <s v="Riskcovry"/>
        <s v="Newton School"/>
        <s v="Elucidata"/>
        <s v="Toothsi"/>
        <s v="ShareChat"/>
        <s v="Cellestial"/>
        <s v="Vidyakul"/>
        <s v="TagZ Foods"/>
        <s v="Spintly"/>
        <s v="Stylework"/>
        <s v="IGL"/>
        <s v="Clairco"/>
        <s v="Remedico"/>
        <s v="Legalwiz.in"/>
        <s v="FanCode"/>
        <s v="BYJU'S"/>
        <s v="Rupifi"/>
        <s v="Locobuzz"/>
        <s v="Easebuzz"/>
        <s v="Bewakoof"/>
        <s v="Euler Motors"/>
        <s v="Eupheus"/>
        <s v="Saveo"/>
        <s v="Phi Commerce"/>
        <s v="BlackSoil"/>
        <s v="Smart Joules"/>
        <s v="Purplle"/>
        <s v="Turtlemint"/>
        <s v="Rapido"/>
        <s v="Reccy Adventures"/>
        <s v="Happy Jars"/>
        <s v="Ezstays"/>
        <s v="AutomataPi"/>
        <s v="Inshorts"/>
        <s v="Ankur capital"/>
        <s v="Blume Ventures"/>
        <s v="Dunzo"/>
        <s v="Marquee Equity"/>
        <s v="Pitstop"/>
        <s v="Prescinto"/>
        <s v="PharmEasy"/>
        <s v="Betterhalf.ai"/>
        <s v="Avail Finance"/>
        <s v="Fitterfly"/>
        <s v="Sirona Hygiene"/>
        <s v="Oye Rickshaw"/>
        <s v="Superpro.ai"/>
        <s v="BlackSoil NBFC"/>
        <s v="Captain Fresh"/>
        <s v="Headfone"/>
        <s v="SSA Finserv"/>
        <s v="Ergos"/>
        <s v="Meddo"/>
        <s v="Meesho"/>
        <s v="BricSpaces"/>
        <s v="Jidoka Technologies"/>
        <s v="Convin"/>
        <s v="ixamBee"/>
        <s v="Indic Inspirations"/>
        <s v="PurpleTutor"/>
        <s v="Finsall"/>
        <s v="iMumz"/>
        <s v="Jai Kisan"/>
        <s v="Lead School"/>
        <s v="Doubtnut"/>
        <s v="Pepperfry"/>
        <s v="DeHaat"/>
        <s v="Udaan"/>
        <s v="Karnival"/>
        <s v="Udayy"/>
        <s v="CareerLabs"/>
        <s v="Maya"/>
        <s v="Freyr Energy"/>
        <s v="TrulyMadly"/>
        <s v="4baseCare"/>
        <s v="Kutuki"/>
        <s v="Pariksha"/>
        <s v="Furlenco"/>
        <s v="Nao Spirits &amp; Beverages Pvt Ltd"/>
        <s v="Pocket Aces"/>
        <s v="NewLink Group"/>
        <s v="WeWork India"/>
        <s v="Avanti Finance"/>
        <s v="CoinSwitch Kuber"/>
        <s v="FarMart"/>
        <s v="iBus"/>
        <s v="BankSathi"/>
        <s v="Mentoria"/>
        <s v="Klassroom"/>
        <s v="Pickright Technologies"/>
        <s v="Comofi Medtech"/>
        <s v="EF Polymer"/>
        <s v="GetWork"/>
        <s v="AMPM"/>
        <s v="Hemp Horizons"/>
        <s v="Knocksense"/>
        <s v="Vanity Wagon"/>
        <s v="MyGlamm"/>
        <s v="NODWIN"/>
        <s v="Ecom Express"/>
        <s v="SATYA MicroCapital"/>
        <s v="CropIn"/>
        <s v="Urban Company"/>
        <s v="Optimized Electrotech"/>
        <s v="Voiro"/>
        <s v="KoineArth"/>
        <s v="Nivesh"/>
        <s v="Swajal"/>
        <s v="Razorpay"/>
        <s v="Tekie"/>
        <s v="Do Your Thng"/>
        <s v="Cancer Clinics"/>
        <s v="ImaginXP"/>
        <s v="UptimeAI"/>
        <s v="MasterMentors"/>
        <s v="Biconomy"/>
        <s v="Karkhana.io"/>
        <s v="Taskmo"/>
        <s v="Zoko"/>
        <s v="Zerone"/>
        <s v="Zotalabs"/>
        <s v="Unbox Robotics"/>
        <s v="upGrad"/>
        <s v="Zetwerk"/>
        <s v="DusMinute"/>
        <s v="RuleZero"/>
        <s v="Myelin Foundry"/>
        <s v="6Degree"/>
        <s v="Taikee"/>
        <s v="Fuel Buddy"/>
        <s v="LearnVern"/>
        <s v="Solethreads"/>
        <s v="ExtraaEdge"/>
        <s v="The ePlane"/>
        <s v="Pencil"/>
        <s v="Express Stores"/>
        <s v="Progcap"/>
        <s v="Aviom Housing Finance"/>
        <s v="Vista Rooms"/>
        <s v="Mindler"/>
        <s v="True Elements"/>
        <s v="ReadyAssist"/>
        <s v="Devic Earth"/>
        <s v="Avataar Ventures"/>
        <s v="SplashLearn"/>
        <s v="PlayShifu"/>
        <s v="Leap Finance"/>
        <s v="MFine"/>
        <s v="Homversity"/>
        <s v="ZFW Hospitality"/>
        <s v="Magenta EV"/>
        <s v="Plum"/>
        <s v="TenderCuts"/>
        <s v="Darwinbox"/>
        <s v="Alteria Capital"/>
        <s v="Jumbotail"/>
        <s v="ThatMate"/>
        <s v="HealthPlix"/>
        <s v="Chingari"/>
        <s v="Tilt"/>
        <s v="Quizizz"/>
        <s v="Apna.co"/>
        <s v="OZiva"/>
        <s v="Phable"/>
        <s v="Agnikul"/>
        <s v="CityMall"/>
        <s v="Paperfly"/>
        <s v="FreeStand"/>
        <s v="Puresh Daily"/>
        <s v="Dybo"/>
        <s v="Supply6"/>
        <s v="HobSpace"/>
        <s v="M1xchange"/>
        <s v="Speciale Invest"/>
        <s v="Zaara Biotech"/>
        <s v="True Balance"/>
        <s v="FloBiz"/>
        <s v="YAP"/>
        <s v="SarvaGram"/>
        <s v="Eduvanz"/>
        <s v="Origo"/>
        <s v="Samunnati"/>
        <s v="Zupee"/>
        <s v="CARS24"/>
        <s v="Delhivery"/>
        <s v="Acko"/>
        <s v="Postman"/>
        <s v="Stellaris Venture Partners"/>
        <s v="Slice"/>
        <s v="Ola Electric"/>
        <s v="Droom"/>
        <s v="BrowserStack"/>
        <s v="Licious"/>
        <s v="Rebel Foods"/>
        <s v="Twin Health"/>
        <s v="Fourth Partner Energy"/>
        <s v="Trell"/>
        <s v="Porter"/>
        <s v="Vedantu"/>
        <s v="Apna"/>
        <s v="Khatabook"/>
        <s v="Zoomcar"/>
        <s v="Open Financial Technologies"/>
        <s v="CredAvenue"/>
        <s v="Clear"/>
        <s v="Medikabazaar"/>
        <s v="Peak"/>
        <s v="HealthifyMe"/>
        <s v="BlackBuck"/>
        <s v="WinZO"/>
        <s v="Classplus"/>
        <s v="India Quotient"/>
        <s v="Fi"/>
        <s v="SUN Mobility"/>
        <s v="Capital Float"/>
        <s v="ZestMoney"/>
        <s v="HomeLane"/>
        <s v="Mamaearth"/>
        <s v="Locus"/>
        <s v="BYJU’S"/>
        <s v="Pratilipi"/>
        <s v="RenewBuy"/>
        <s v="Jupiter"/>
        <s v="GoMechanic"/>
        <s v="Shiprocket"/>
        <s v="Smallcase"/>
        <s v="Fampay"/>
        <s v="M2P Fintech"/>
        <s v="Exotel"/>
        <s v="Ati Motors"/>
        <s v="Ninety One"/>
        <s v="Vayana Network"/>
        <s v="ApplicateAI"/>
        <s v="CredAble"/>
        <s v="Sterling Accuris Wellness"/>
        <s v="Leena AI"/>
        <s v="Sunstone Eduversity"/>
        <s v="Park+"/>
        <s v="Design Cafe"/>
        <s v="Credgenics"/>
        <s v="Credenc"/>
        <s v="Square Yards"/>
        <s v="Mosaic Wellness"/>
        <s v="Melorra"/>
        <s v="BetterPlace"/>
        <s v="Skit"/>
        <s v="Simple Energy"/>
        <s v="AgNext"/>
        <s v="Atomberg"/>
        <s v="Wakefit"/>
        <s v="Haber"/>
        <s v="Adda247"/>
        <s v="Vahdam"/>
        <s v="Klub"/>
        <s v="GoBolt"/>
        <s v="LoveLocal"/>
        <s v="Wingreens Farms"/>
        <s v="SaaS Labs"/>
        <s v="Treebo Hotels"/>
        <s v="House of Kieraya"/>
        <s v="3SC"/>
        <s v="Disprz"/>
        <s v="RIPPLR"/>
        <s v="GuardianLink"/>
        <s v="Loop Health"/>
        <s v="Camp K12"/>
        <s v="Pickrr"/>
        <s v="Detect Technologies"/>
        <s v="Toch.ai"/>
        <s v="Fittr"/>
        <s v="Leap India"/>
        <s v="Rentomojo"/>
        <s v="IDfy"/>
        <s v="Gramophone"/>
        <s v="Vakilsearch"/>
        <s v="ePayLater"/>
        <s v="Sanctum Wealth"/>
        <s v="Eupheus Learning"/>
        <s v="Boutique Spirit Brands"/>
        <s v="Lido Learning"/>
        <s v="Bikayi"/>
        <s v="Soothe Healthcare"/>
        <s v="Bella Vita Organic"/>
        <s v="SmartCoin"/>
        <s v="Skeps"/>
        <s v="Sea6 Energy"/>
        <s v="Convosight"/>
        <s v="Loco"/>
        <s v="Log 9 Materials"/>
        <s v="Aviom India"/>
        <s v="Vahan"/>
        <s v="Coutloot"/>
        <s v="WeRize"/>
        <s v="Visit Health"/>
        <s v="Dogsee Chew"/>
        <s v="Troo Good"/>
        <s v="Unnati"/>
        <s v="GramCover"/>
        <s v="Homeville"/>
        <s v="Zypp Electric"/>
        <s v="1K Kirana Bazaar"/>
        <s v="Hashnode"/>
        <s v="BharatAgri"/>
        <s v="CredR"/>
        <s v="Ayu Health"/>
        <s v="Anar"/>
        <s v="Mindhouse"/>
        <s v="Storia"/>
        <s v="O4S"/>
        <s v="Healofy"/>
        <s v="OTO Capital"/>
        <s v="Smytten"/>
        <s v="Strata"/>
        <s v="The Whole Truth"/>
        <s v="Skillmatics"/>
        <s v="FloCareer"/>
        <s v="MarketWolf"/>
        <s v="Wiggles.in"/>
        <s v="SuperGaming"/>
        <s v="Breathe Well-being"/>
        <s v="E42"/>
        <s v="Airblack"/>
        <s v="TheHouseMonk"/>
        <s v="Tickertape"/>
        <s v="ConveGenius"/>
        <s v="R for Rabbit"/>
        <s v="Chqbook"/>
        <s v="Voxelgrids"/>
        <s v="TartanSense"/>
        <s v="90+ My Tuition App"/>
        <s v="Dozee"/>
        <s v="BeatO"/>
        <s v="Vahak"/>
        <s v="Truemeds"/>
        <s v="Kale Logistics"/>
        <s v="Nalanda Learning"/>
        <s v="Flexmoney"/>
        <s v="Petpooja"/>
        <s v="HexaHealth"/>
        <s v="Greenjoules"/>
        <s v="Clinikk"/>
        <s v="ClearDekho"/>
        <s v="Cloudphysician"/>
        <s v="SuperZop"/>
        <s v="LivQuik Technology"/>
        <s v="REVOS"/>
        <s v="Mynvax"/>
        <s v="Aquaconnect"/>
        <s v="XYXX Apparels"/>
        <s v="Synapsica"/>
        <s v="SleepyCat"/>
        <s v="Yojak"/>
        <s v="Superplum"/>
        <s v="ION Energy"/>
        <s v="Eggoz"/>
        <s v="Advantage Club"/>
        <s v="Pankhuri"/>
        <s v="Veefin"/>
        <s v="DGV"/>
        <s v="Hypto"/>
        <s v="88academics"/>
        <s v="Glamyo Health"/>
        <s v="VRO Hospitality"/>
        <s v="Aerchain"/>
        <s v="Gigforce"/>
        <s v="SP Robotic Works"/>
        <s v="Oliveboard"/>
        <s v="Gourmet Garden"/>
        <s v="Skylark Drones"/>
        <s v="Swiflearn"/>
        <s v="Candes"/>
        <s v="Pee Safe"/>
        <s v="Vital"/>
        <s v="Bueno Finance"/>
        <s v="TABLT"/>
        <s v="CredRight"/>
        <s v="1Bridge"/>
        <s v="NirogStreet"/>
        <s v="Digantara"/>
        <s v="Arcana"/>
        <s v="ConnectedH"/>
        <s v="ANS Commerce"/>
        <s v="TravClan"/>
        <s v="NoBroker.com"/>
        <s v="VilCart"/>
        <s v="The Viral Fever"/>
        <s v="Bombay Hemp Company"/>
        <s v="Biddano"/>
        <s v="Flipspaces"/>
        <s v="Proeon"/>
        <s v="Cogos Technologies"/>
        <s v="Elevar"/>
        <s v="Lumiq"/>
        <s v="goEgoNetwork"/>
        <s v="CreatorStack"/>
        <s v="Blue Tokai Coffee Roasters"/>
        <s v="Neeman"/>
        <s v="Khabri"/>
        <s v="JetSynthesys"/>
        <s v="Eloelo"/>
        <s v="Go Swift"/>
        <s v="MYSUN"/>
        <s v="Genworks Health"/>
        <s v="QuickSell"/>
        <s v="Cell Propulsion"/>
        <s v="Grinntech"/>
        <s v="Auric"/>
        <s v="Zenduty"/>
        <s v="Fountain9"/>
        <s v="The Money Club"/>
        <s v="Kenko Health"/>
        <s v="Planys"/>
        <s v="Gumlet"/>
        <s v="RENEE Cosmetics"/>
        <s v="MyMobiForce"/>
        <s v="RACEnergy"/>
        <s v="Bikry app"/>
        <s v="BookingJini"/>
        <s v="SupplyNote"/>
        <s v="moneyHOP"/>
        <s v="LoanKuber"/>
        <s v="StackBOX"/>
        <s v="Upside AI"/>
        <s v="The Indus Valley"/>
        <s v="CHUPPS"/>
        <s v="Verandah"/>
        <s v="The Hosteller"/>
        <s v="Toppersnotes"/>
        <s v="Ishitva"/>
        <s v="AnKa SumMor"/>
        <s v="Totality"/>
        <s v="Sanfe"/>
        <s v="Manch Technologies"/>
        <s v="Goodmylk"/>
        <s v="Elixia Tech Solutions"/>
        <s v="Kirana247"/>
        <s v="Syook"/>
        <s v="DrinkPrime"/>
        <s v="Navia Life Care"/>
        <s v="Locale.ai"/>
        <s v="NimbleBox.ai"/>
        <s v="Pixuate"/>
        <s v="Fixcraft"/>
        <s v="MYFITNESS"/>
        <s v="Knorish"/>
        <s v="Edvizo"/>
        <s v="The Sleep Company"/>
        <s v="Rockclimber"/>
        <s v="goSTOPS"/>
        <s v="MYBYK"/>
        <s v="Now&amp;Me"/>
        <s v="Shyplite"/>
        <s v="Dropshop"/>
        <s v="Power Gummies"/>
        <s v="MSMEx"/>
        <s v="Gobbly"/>
        <s v="leap.club"/>
        <s v="Tinkerly"/>
        <s v="Farmers Fresh Zone"/>
        <s v="QuickShift"/>
        <s v="Fabriclore"/>
        <s v="eShipz"/>
        <s v="Aqgromalin"/>
        <s v="Raptee Energy"/>
        <s v="F5"/>
        <s v="Devnagri"/>
        <s v="Peppermint"/>
        <s v="Chai Waale"/>
        <s v="Avishkaar"/>
        <s v="BigLeap"/>
        <s v="Tummoc"/>
        <s v="SALT"/>
        <s v="EarnWealth"/>
        <s v="MergerDomo"/>
        <s v="Anveshan"/>
        <s v="Neokred"/>
        <s v="TechEagle"/>
        <s v="NOTO"/>
        <s v="Probus"/>
        <s v="Playo"/>
        <s v="RiseBird"/>
        <s v="Automovill"/>
        <s v="Beco"/>
        <s v="GalaxyCard"/>
        <s v="SuperBottoms"/>
        <s v="Recordent"/>
        <s v="ForeignAdmits"/>
        <s v="Tvasta"/>
        <s v="Spottabl"/>
        <s v="Auntie Fung"/>
        <s v="O’ Be Cocktails"/>
        <s v="Xpresslane"/>
        <s v="YPay"/>
        <s v="Spardha"/>
        <s v="Fyllo"/>
        <s v="Neverinstall"/>
        <s v="Pencilton"/>
        <s v="GameEon Studios"/>
        <s v="CustomerGlu"/>
        <s v="Endimension"/>
        <s v="NewsReach"/>
        <s v="ReDesyn"/>
        <s v="LetsDressUp"/>
        <s v="peAR"/>
        <s v="Blaer Motors"/>
        <s v="Plutomen"/>
        <s v="Edmingle"/>
        <s v="Gyde"/>
        <s v="Kohbee"/>
        <s v="Yodacart"/>
        <s v="Deciwood"/>
        <s v="Boingg"/>
        <s v="Nap Chief"/>
        <s v="byteXL"/>
        <s v="Enercomp"/>
        <s v="Shadez"/>
        <s v="Fieldproxy"/>
        <s v="Prolgae"/>
        <s v="InfyU Labs"/>
        <s v="IsGoingOnline"/>
        <s v="Inspacco"/>
        <s v="Braingroom"/>
        <s v="Green Soul"/>
        <s v="MentorKart"/>
        <s v="Mestastop Solutions"/>
        <s v="Cusmat"/>
        <s v="UrbanMatrix Technologies"/>
        <s v="IntelleWings"/>
        <s v="Nestroots"/>
        <s v="Knackit"/>
        <s v="EventBeep"/>
        <s v="MoEVing"/>
        <s v="Ultraviolette"/>
        <s v="Zorro"/>
        <s v="ByteLearn"/>
        <s v="WeSkill"/>
        <s v="Spry"/>
        <s v="PropReturns"/>
        <s v="Unremot"/>
        <s v="Fitpage"/>
        <s v="PingoLearn"/>
        <s v="ShopMyLooks"/>
        <s v="Trinkerr"/>
        <s v="PayGlocal"/>
        <s v="Stack"/>
        <s v="Evenflow Brands"/>
        <s v="MasterChow"/>
        <s v="FanAnywhere"/>
        <s v="Uni Cards"/>
        <s v="Exponent Energy"/>
        <s v="FanPlay"/>
        <s v="Arbo Works"/>
        <s v="Kissan Pro"/>
        <s v="mHealth"/>
        <s v="PayCardo"/>
        <s v="Frenzi"/>
        <s v="NeoDocs"/>
        <s v="Akudo"/>
        <s v="MetroRide"/>
        <s v="Learn4o Technology"/>
        <s v="GODI Energy"/>
        <s v="NFTically"/>
        <s v="The Ayurveda Co"/>
        <s v="TyrePlex"/>
        <s v="PeakPerformer"/>
        <s v="Codedamn"/>
        <s v="Accio Robotics"/>
        <s v="Almo"/>
        <s v="GalaxEye"/>
        <s v="Cora Health"/>
        <s v="Wherehouse.io"/>
        <s v="PazCare"/>
        <s v="DigiSparsh"/>
        <s v="Kwik Foods"/>
        <s v="ApnaKlub"/>
        <s v="Humit"/>
        <s v="Intervue"/>
        <s v="Powerhouse91"/>
        <s v="Spark Studio"/>
        <s v="Celcius"/>
        <s v="Vitra.ai"/>
        <s v="Uable"/>
        <s v="Anar Business Community"/>
        <s v="Codingal"/>
        <s v="Hypd Store"/>
        <s v="KIKO TV"/>
        <s v="Oneiric Gaming"/>
        <s v="BHyve"/>
        <s v="Little Leap"/>
        <s v="Qoohoo"/>
        <s v="LimeChat"/>
        <s v="KiranaKart"/>
        <s v="Fantasy Akhada"/>
        <s v="ShopSe"/>
        <s v="Kyt"/>
        <s v="Bimaplan"/>
        <s v="DcodeAI"/>
        <s v="Mensa Brands"/>
        <s v="Koo"/>
        <s v="ORAI"/>
        <s v="Zingavita"/>
        <s v="SuperOps.ai"/>
        <s v="YourPhysio"/>
        <s v="SkilloVilla"/>
        <s v="Chirrup"/>
        <s v="EduFund"/>
        <s v="VenWiz"/>
        <s v="Fashinza"/>
        <s v="BlissClub"/>
        <s v="We Founder Circle"/>
        <s v="FypMoney"/>
        <s v="CredFlow"/>
        <s v="Nexprt"/>
        <s v="Method &amp; Madness"/>
        <s v="GlobalFair"/>
        <s v="GrowFix"/>
        <s v="BeyondSkool"/>
        <s v="Filo"/>
        <s v="KIWI"/>
        <s v="Glamplus"/>
        <s v="Disruptium"/>
        <s v="Enthu.ai"/>
        <s v="Supersourcing"/>
        <s v="OwO"/>
        <s v="Cuvette Tech"/>
        <s v="ReshaMandi"/>
        <s v="Turnip"/>
        <s v="Jeevam Health"/>
        <s v="Velocity"/>
        <s v="Jambox Games"/>
        <s v="Thingsup"/>
        <s v="Arthya Wealth and Investments"/>
        <s v="WiT-ACE"/>
        <s v="Janani"/>
        <s v="Muvin"/>
        <s v="Say Cheese"/>
        <s v="Questt"/>
        <s v="Siply"/>
        <s v="Unlu"/>
        <s v="SeeVC"/>
        <s v="Junio"/>
        <s v="Teachmint"/>
        <s v="GoTo"/>
        <s v="NeoDove"/>
        <s v="Zolve"/>
        <s v="Sarathi"/>
        <s v="Ruptok"/>
        <s v="The Good Glamm Group"/>
        <s v="GlobalBees"/>
        <s v="Mensa"/>
        <s v="Hubilo"/>
        <s v="Zepto"/>
        <s v="Fraazo"/>
        <s v="UpScalio"/>
        <s v="G.O.A.T"/>
        <s v="Kutumb"/>
        <s v="Refyne"/>
        <s v="Ultrahuman"/>
        <s v="Onsurity"/>
        <s v="GoKwik"/>
        <s v="FrontRow"/>
        <s v="Curefoods"/>
        <s v="Vegrow"/>
        <s v="Dukaan"/>
        <s v="Otipy"/>
        <s v="Nova Benefits"/>
        <s v="AppsForBharat"/>
        <s v="Sugar.fit"/>
        <s v="Minimalist"/>
        <s v="GENLEAP"/>
        <s v="Wondrlab"/>
        <s v="Dezerv."/>
        <s v="Yellow Class"/>
        <s v="Defy"/>
        <s v="Powerplay"/>
        <s v="21K School"/>
        <s v="Lio"/>
        <s v="StockGro"/>
        <s v="Even"/>
        <s v="OneCode"/>
        <s v="Good Health Clinic"/>
        <s v="Jar"/>
        <s v="Eka.care"/>
        <s v="Smartstaff"/>
        <s v="SalaryBox"/>
        <s v="I am Love"/>
        <s v="Niro"/>
        <s v="BASIC Home Loan"/>
        <s v="Hash"/>
        <s v="Wiz Freight"/>
        <s v="Lysto"/>
        <s v="ElectricPe"/>
        <s v="Doola"/>
        <s v="Trica"/>
        <s v="ProfitWheel"/>
        <s v="Tamasha"/>
        <s v="Sourcewiz"/>
        <s v="BeepKart"/>
        <s v="Grip Invest"/>
        <s v="Crejo.Fun"/>
        <s v="Gobillion"/>
        <s v="Supertails"/>
        <s v="Toplyne"/>
        <s v="Coinshift"/>
        <s v="TWID"/>
        <s v="CashBook"/>
        <s v="Onato"/>
        <s v="Ruptok Fintech"/>
        <s v="EyeMyEye"/>
        <s v="kWh Bikes"/>
        <s v="GTM Buddy"/>
        <s v="Awon GameZ"/>
        <s v="Geniemode"/>
        <s v="Factors.AI"/>
        <s v="Sporjo"/>
        <s v="Faarms"/>
        <s v="Edukemy"/>
        <s v="Mailmodo"/>
        <s v="Hesa"/>
        <s v="Wasabi"/>
        <s v="Vah Vah!"/>
        <s v="SimpliContract"/>
        <s v="Goodmeetings"/>
        <s v="Xpand"/>
        <s v="AcknoLedger"/>
        <s v="PredictiVu"/>
        <s v="Paytail"/>
        <s v="Elda Health"/>
        <s v="Murf.ai"/>
        <s v="Anvidha Technologies"/>
        <s v="Hyperface"/>
        <s v="Kafqa Academy"/>
        <s v="Alpha Coach"/>
        <s v="MedPay"/>
        <s v="Earth Rhythm"/>
        <s v="4Fin"/>
        <s v="Kiko Live"/>
        <s v="Yu Foodlabs"/>
        <s v="CuriousJr"/>
        <s v="Medpho"/>
        <s v="Easiloan"/>
        <s v="immunitoAI"/>
        <s v="Fleek"/>
        <s v="Bandhoo"/>
        <s v="Kazam"/>
        <s v="NeuroPixel.AI"/>
        <s v="Studio Sirah"/>
        <s v="Insane AI"/>
        <s v="Artium Academy"/>
        <s v="Koparo"/>
        <s v="Crater.Club"/>
        <s v="bitsCrunch"/>
        <s v="GoSats"/>
        <s v="CoffeeMug.ai"/>
        <s v="HappyCredit"/>
        <s v="D’Moksha Homes"/>
        <s v="Kolo"/>
        <s v="Settl"/>
        <s v="Playto Labs"/>
        <s v="FlashPrep"/>
        <s v="EasyAspataal"/>
        <s v="Bambinos"/>
        <s v="BimaPe"/>
        <s v="WINDO"/>
        <s v="Svish"/>
        <s v="Wiingy"/>
        <s v="SportZchain"/>
        <s v="Mentza"/>
        <s v="Strip Finance"/>
        <s v="BlueLearn"/>
        <s v="WickedGud"/>
        <s v="Uvi Health"/>
        <s v="Habbit"/>
        <s v="CloudFiles"/>
        <s v="Prodo"/>
        <s v="Inzpira"/>
        <s v="Whiz League"/>
        <s v="ChefKart"/>
        <s v="Ourbetterplanet"/>
        <s v="SpEd@home"/>
        <s v="Perfora"/>
        <s v="Wobb"/>
        <s v="Bluepad"/>
        <s v="Rocket Skills"/>
        <s v="TRDR"/>
        <s v="EV Plugs"/>
        <s v="Jobsgaar"/>
        <s v="Samaaro"/>
        <s v="Buyofuel"/>
        <s v="Valuationary"/>
        <s v="Sochcast"/>
        <s v="MYRE Capital"/>
        <s v="Smart Express"/>
      </sharedItems>
    </cacheField>
    <cacheField name="Founded" numFmtId="0">
      <sharedItems containsString="0" containsBlank="1" containsNumber="1" containsInteger="1" minValue="1963" maxValue="2021"/>
    </cacheField>
    <cacheField name="Headquarters" numFmtId="0">
      <sharedItems containsBlank="1"/>
    </cacheField>
    <cacheField name="Sector" numFmtId="0">
      <sharedItems/>
    </cacheField>
    <cacheField name="What it does" numFmtId="0">
      <sharedItems/>
    </cacheField>
    <cacheField name="Founder/s" numFmtId="0">
      <sharedItems containsBlank="1"/>
    </cacheField>
    <cacheField name="Investor/s" numFmtId="0">
      <sharedItems containsBlank="1" containsMixedTypes="1" containsNumber="1" containsInteger="1" minValue="1000000" maxValue="22000000"/>
    </cacheField>
    <cacheField name="Amount(in dollars)" numFmtId="0">
      <sharedItems containsBlank="1" containsMixedTypes="1" containsNumber="1" containsInteger="1" minValue="100000" maxValue="840000000" count="271">
        <n v="60000000"/>
        <s v="7,00,00,000"/>
        <s v="23,40,00,000"/>
        <s v="20,00,000"/>
        <n v="4000000"/>
        <s v="5,00,00,000"/>
        <s v="4,00,00,000"/>
        <s v="30,00,000"/>
        <s v="1,50,00,000"/>
        <n v="100000000"/>
        <n v="53000000"/>
        <n v="600000"/>
        <n v="24000000"/>
        <s v="Series C"/>
        <n v="32000000"/>
        <n v="10000000"/>
        <n v="6700000"/>
        <s v="Undisclosed"/>
        <s v="7,50,00,000"/>
        <s v="50,00,000"/>
        <s v="40,00,000"/>
        <s v="40,00,00,000"/>
        <s v="3,00,00,000"/>
        <s v="19,50,00,000"/>
        <s v="14,00,00,000"/>
        <s v="10,00,000"/>
        <s v="1,00,00,000"/>
        <s v="1,00,00,00,000"/>
        <n v="840000000"/>
        <n v="250000000"/>
        <n v="220000000"/>
        <n v="37000000"/>
        <n v="30000000"/>
        <n v="20000000"/>
        <n v="15000000"/>
        <n v="5000000"/>
        <n v="4700000"/>
        <n v="3000000"/>
        <n v="1000000"/>
        <n v="500000000"/>
        <n v="266000000"/>
        <n v="13000000"/>
        <n v="6500000"/>
        <n v="400000"/>
        <n v="145000000"/>
        <n v="40000000"/>
        <n v="35000000"/>
        <n v="22000000"/>
        <n v="70000000"/>
        <n v="50000000"/>
        <n v="7000000"/>
        <n v="1300000"/>
        <n v="325000000"/>
        <n v="96000000"/>
        <n v="1600000"/>
        <n v="1200000"/>
        <n v="725000"/>
        <s v="Seed"/>
        <s v="Pre-series A"/>
        <s v="JITO Angel Network, LetsVenture"/>
        <s v="90,00,000"/>
        <s v="9,50,00,000"/>
        <s v="9,00,000"/>
        <s v="82,00,000"/>
        <s v="80,00,000"/>
        <s v="80,00,00,000"/>
        <s v="8,50,000"/>
        <s v="8,30,00,000"/>
        <s v="8,10,00,000"/>
        <s v="8,00,000"/>
        <s v="74,00,000"/>
        <s v="73,00,000"/>
        <s v="70,00,000"/>
        <s v="7,00,000"/>
        <s v="63,00,000"/>
        <s v="60,00,000"/>
        <s v="6,50,00,000"/>
        <s v="6,00,000"/>
        <s v="52,00,000"/>
        <s v="51,00,000"/>
        <s v="50,00,00,000"/>
        <s v="5,30,00,000"/>
        <s v="5,10,00,000"/>
        <s v="5,00,000"/>
        <s v="46,00,00,000"/>
        <s v="41,00,000"/>
        <s v="4,90,00,000"/>
        <s v="4,50,00,000"/>
        <s v="4,30,00,000"/>
        <s v="4,00,000"/>
        <s v="38,00,000"/>
        <s v="35,00,000"/>
        <s v="35,00,00,000"/>
        <s v="30,00,00,000"/>
        <s v="3,50,000"/>
        <s v="3,40,000"/>
        <s v="3,00,000"/>
        <s v="28,00,00,000"/>
        <s v="26,00,000"/>
        <s v="25,00,000"/>
        <s v="22,00,000"/>
        <s v="21,50,00,000"/>
        <s v="20,00,00,000"/>
        <s v="2,70,00,000"/>
        <s v="2,60,00,000"/>
        <s v="2,50,00,000"/>
        <s v="2,40,00,000"/>
        <s v="2,10,00,000"/>
        <s v="2,00,000"/>
        <s v="2,00,00,000"/>
        <s v="18,80,00,000"/>
        <s v="18,00,000"/>
        <s v="16,00,000"/>
        <s v="16,00,00,000"/>
        <s v="15,00,000"/>
        <s v="15,00,00,000"/>
        <s v="14,00,000"/>
        <s v="13,00,000"/>
        <s v="12,50,000"/>
        <s v="12,00,000"/>
        <s v="12,00,00,000"/>
        <s v="11,00,000"/>
        <s v="11,00,00,000"/>
        <s v="10,00,00,000"/>
        <s v="1,80,00,000"/>
        <s v="1,70,00,000"/>
        <s v="1,60,00,000"/>
        <s v="1,55,000"/>
        <s v="1,50,000"/>
        <s v="1,50,00,00,00,000"/>
        <s v="1,43,00,000"/>
        <s v="1,40,000"/>
        <s v="1,35,00,000"/>
        <s v="1,30,00,000"/>
        <s v="1,25,000"/>
        <s v="1,25,00,000"/>
        <s v="1,20,00,000"/>
        <s v="1,10,00,000"/>
        <s v="1,00,000"/>
        <n v="660000000"/>
        <n v="600000000"/>
        <n v="570000000"/>
        <n v="450000000"/>
        <n v="370000000"/>
        <n v="350000000"/>
        <n v="300000000"/>
        <n v="270000000"/>
        <n v="260000000"/>
        <n v="255000000"/>
        <n v="248000000"/>
        <n v="225000000"/>
        <n v="200000000"/>
        <n v="192000000"/>
        <n v="175000000"/>
        <n v="150000000"/>
        <n v="144000000"/>
        <n v="140000000"/>
        <n v="125000000"/>
        <n v="115000000"/>
        <n v="108000000"/>
        <n v="92000000"/>
        <n v="90000000"/>
        <n v="85000000"/>
        <n v="76000000"/>
        <n v="75000000"/>
        <n v="67000000"/>
        <n v="65000000"/>
        <n v="64000000"/>
        <n v="55000000"/>
        <n v="52000000"/>
        <n v="48000000"/>
        <n v="45000000"/>
        <n v="44000000"/>
        <n v="42000000"/>
        <n v="41000000"/>
        <n v="38000000"/>
        <n v="31000000"/>
        <n v="28000000"/>
        <n v="26000000"/>
        <n v="25000000"/>
        <n v="23000000"/>
        <n v="21000000"/>
        <n v="19000000"/>
        <n v="18000000"/>
        <n v="17000000"/>
        <n v="16000000"/>
        <n v="12000000"/>
        <n v="11000000"/>
        <n v="9500000"/>
        <n v="9000000"/>
        <n v="8500000"/>
        <n v="8000000"/>
        <n v="7500000"/>
        <n v="6300000"/>
        <n v="6200000"/>
        <n v="6000000"/>
        <n v="5700000"/>
        <n v="5500000"/>
        <n v="5400000"/>
        <n v="5200000"/>
        <n v="4800000"/>
        <n v="4500000"/>
        <n v="3800000"/>
        <n v="3600000"/>
        <n v="3500000"/>
        <n v="3300000"/>
        <n v="3200000"/>
        <n v="2700000"/>
        <n v="2500000"/>
        <n v="2300000"/>
        <n v="2200000"/>
        <n v="2100000"/>
        <n v="2000000"/>
        <n v="1900000"/>
        <n v="1700000"/>
        <n v="1500000"/>
        <n v="1400000"/>
        <n v="1100000"/>
        <n v="900000"/>
        <n v="810000"/>
        <n v="800000"/>
        <n v="770000"/>
        <n v="700000"/>
        <n v="540000"/>
        <n v="500000"/>
        <n v="450000"/>
        <n v="370000"/>
        <n v="330000"/>
        <n v="320000"/>
        <n v="300000"/>
        <n v="250000"/>
        <n v="235000"/>
        <n v="225000"/>
        <n v="200000"/>
        <n v="150000"/>
        <n v="100000"/>
        <m/>
        <n v="6600000"/>
        <n v="4900000"/>
        <n v="461000"/>
        <s v="Upsparks"/>
        <s v="ITO Angel Network, LetsVenture"/>
        <s v="ah! Ventures"/>
        <s v="75,00,000"/>
        <s v="7,20,000"/>
        <s v="55,00,000"/>
        <s v="3,50,00,000"/>
        <s v="2,60,000"/>
        <s v="2,50,000"/>
        <s v="17,00,000"/>
        <s v="1,65,00,000"/>
        <n v="135000000"/>
        <n v="78000000"/>
        <n v="36000000"/>
        <n v="17500000"/>
        <n v="14000000"/>
        <n v="10200000"/>
        <n v="6750000"/>
        <n v="4300000"/>
        <n v="4200000"/>
        <n v="2900000"/>
        <n v="2600000"/>
        <n v="1800000"/>
        <n v="750000"/>
        <n v="620000"/>
        <n v="570000"/>
        <n v="550000"/>
        <n v="340000"/>
        <n v="260000"/>
        <n v="140000"/>
        <n v="125000"/>
      </sharedItems>
    </cacheField>
    <cacheField name="Stage" numFmtId="0">
      <sharedItems containsBlank="1" containsMixedTypes="1" containsNumber="1" containsInteger="1" minValue="300000" maxValue="6000000"/>
    </cacheField>
    <cacheField name="Headquarter-Sector" numFmtId="0">
      <sharedItems/>
    </cacheField>
    <cacheField name="Decade" numFmtId="0">
      <sharedItems/>
    </cacheField>
    <cacheField name="Categgory" numFmtId="0">
      <sharedItems/>
    </cacheField>
    <cacheField name="Tire" numFmtId="0">
      <sharedItems containsBlank="1" containsMixedTypes="1" containsNumber="1" containsInteger="1" minValue="0" maxValue="0"/>
    </cacheField>
  </cacheFields>
  <extLst>
    <ext xmlns:x14="http://schemas.microsoft.com/office/spreadsheetml/2009/9/main" uri="{725AE2AE-9491-48be-B2B4-4EB974FC3084}">
      <x14:pivotCacheDefinition pivotCacheId="38288558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94">
  <r>
    <x v="0"/>
    <n v="1963"/>
    <s v="Bangalore"/>
    <s v="Furniture"/>
    <s v="5 decades of experience, superior quality and best in class innovation help us in bringing you a wide range of mattresses, pillows, protectors and other sleep solutions."/>
    <s v="P. C. Mathew"/>
    <s v="Norwest Venture Partners"/>
    <x v="0"/>
    <m/>
    <s v="Bangalore-Furniture"/>
    <s v="196"/>
    <s v="CAT A"/>
    <m/>
  </r>
  <r>
    <x v="1"/>
    <n v="1978"/>
    <s v="Bangalore"/>
    <s v="BioTechnology"/>
    <s v="Biocon is a fully integrated pure play biosimilars organization, globally engaged in developing high quality affordable biosimilars."/>
    <s v="Kiran Mazumdar-Shaw"/>
    <s v="Goldman Sachs, Tata Capital"/>
    <x v="1"/>
    <m/>
    <s v="Bangalore-BioTechnology"/>
    <s v="197"/>
    <s v="CAT A"/>
    <e v="#N/A"/>
  </r>
  <r>
    <x v="2"/>
    <n v="1984"/>
    <s v="Chennai"/>
    <s v="FinTech"/>
    <s v="Five-Star is a Registered Non Banking Finance Company (NBFC) with Reserve Bank of India (RBI)."/>
    <s v="V K Ranganathan"/>
    <s v="TPG Capital Asia, Epiq Capital"/>
    <x v="2"/>
    <m/>
    <s v="Chennai-FinTech"/>
    <s v="198"/>
    <s v="CAT C"/>
    <e v="#N/A"/>
  </r>
  <r>
    <x v="3"/>
    <n v="1989"/>
    <s v="Mumbai"/>
    <s v="Renewable Energy"/>
    <s v="Waaree is India's Largest Solar Module Manufacturer &amp; fastest growing EPC company with Presence across 68 countries."/>
    <s v="Hitesh Doshi"/>
    <s v="Centrum Financial Services"/>
    <x v="3"/>
    <s v="Seed"/>
    <s v="Mumbai-Renewable Energy"/>
    <s v="198"/>
    <s v="CAT A"/>
    <e v="#N/A"/>
  </r>
  <r>
    <x v="4"/>
    <n v="1989"/>
    <s v="Gurugram"/>
    <s v="Health, Wellness &amp; Fitness"/>
    <s v="VLCC is today widely recognized for its comprehensive portfolio of beauty and wellness products and services"/>
    <s v="Vandana Luthra"/>
    <m/>
    <x v="4"/>
    <m/>
    <s v="Gurugram-Health, Wellness &amp; Fitness"/>
    <s v="198"/>
    <s v="CAT B"/>
    <e v="#N/A"/>
  </r>
  <r>
    <x v="5"/>
    <n v="1991"/>
    <s v="New Delhi"/>
    <s v="AgriTech"/>
    <s v="Safex Chemicals India Ltd is a leading company having a strong foothold in the Indian agrochemicals industry."/>
    <s v="SK Jindal, SK Chaudhary"/>
    <s v="BanyanTree Finance Pvt. Ltd."/>
    <x v="5"/>
    <m/>
    <s v="New Delhi-AgriTech"/>
    <s v="199"/>
    <s v="CAT C"/>
    <e v="#N/A"/>
  </r>
  <r>
    <x v="6"/>
    <n v="1993"/>
    <s v="Bangalore"/>
    <s v="Electronics"/>
    <s v="Tessolve Semiconductor offers engineering in semiconductor design, test/product engineering, failure analysis, systems design."/>
    <s v="P Raja Manickam, Srinivas Chinamilli, Veerappan V"/>
    <s v="Novo Tellus Capital"/>
    <x v="6"/>
    <m/>
    <s v="Bangalore-Electronics"/>
    <s v="199"/>
    <s v="CAT A"/>
    <e v="#N/A"/>
  </r>
  <r>
    <x v="7"/>
    <n v="1994"/>
    <s v="Mumbai"/>
    <s v="FinTech"/>
    <s v="Moneyboxx Finance provides easy access to financing to the deserving micro enterprises."/>
    <s v="Deepak Aggarwal"/>
    <s v="Ashv Finance, BlackSoil Capital"/>
    <x v="7"/>
    <s v="Debt"/>
    <s v="Mumbai-FinTech"/>
    <s v="199"/>
    <s v="CAT A"/>
    <e v="#N/A"/>
  </r>
  <r>
    <x v="8"/>
    <n v="1999"/>
    <s v="Gujarat"/>
    <s v="FinTech"/>
    <s v="Lendingkart is an online financing company dedicated to help entrepreneurs and small businesses with Working Capital Loans."/>
    <s v="Harshvardhan Lunia, Mukul Sachan"/>
    <s v="Bertelsmann India Investments, Fullerton Financial Holdings"/>
    <x v="8"/>
    <s v="Debt"/>
    <s v="Gujarat-FinTech"/>
    <s v="199"/>
    <s v="CAT C"/>
    <e v="#N/A"/>
  </r>
  <r>
    <x v="9"/>
    <n v="1998"/>
    <s v="Noida"/>
    <s v="Information Technology &amp; Services"/>
    <s v="A merchant platform company that provides financing and last-mile retail transaction technology to merchants"/>
    <s v="Amrish Rau"/>
    <s v="Invesco Developing Markets Fund"/>
    <x v="9"/>
    <m/>
    <s v="Noida-Information Technology &amp; Services"/>
    <s v="199"/>
    <s v="CAT C"/>
    <e v="#N/A"/>
  </r>
  <r>
    <x v="10"/>
    <n v="1999"/>
    <s v="Mumbai"/>
    <s v="Healthcare"/>
    <s v="Nobel Hygiene is one of the leading disposable hygiene care products manufacturer in the country with an ISO 9001:2015 and CE certification, headquartered in Mumbai."/>
    <s v="Johari Kamal"/>
    <s v="Quadria Capital"/>
    <x v="0"/>
    <m/>
    <s v="Mumbai-Healthcare"/>
    <s v="199"/>
    <s v="CAT A"/>
    <e v="#N/A"/>
  </r>
  <r>
    <x v="11"/>
    <n v="1994"/>
    <s v="Jaipur"/>
    <s v="Financial Services"/>
    <s v="SK Finance is a leading player in vehicle financing and small business loans lending space with AUM over 4000cr."/>
    <s v="Rajendra Setia"/>
    <s v="IIFL Wealth, TPG Growth, Norwest Venture Partners"/>
    <x v="10"/>
    <s v="Series F"/>
    <s v="Jaipur-Financial Services"/>
    <s v="199"/>
    <s v="CAT B"/>
    <e v="#N/A"/>
  </r>
  <r>
    <x v="9"/>
    <n v="1998"/>
    <s v="Noida"/>
    <s v="Information Technology"/>
    <s v="A merchant platform company that provides financing and last-mile retail transaction technology to merchants"/>
    <s v="Amrish Rau"/>
    <s v="Fidelity, BlackRock"/>
    <x v="11"/>
    <m/>
    <s v="Noida-Information Technology"/>
    <s v="199"/>
    <s v="CAT C"/>
    <e v="#N/A"/>
  </r>
  <r>
    <x v="12"/>
    <n v="2009"/>
    <s v="Hyderabad"/>
    <s v="Hospital &amp; Health Care"/>
    <s v="A vision and passion of redefining healthcare delivery in India in 2010, NephroPlus today is India’s largest network of dialysis centres."/>
    <s v="Vikram Vuppala"/>
    <s v="IIFL Asset Management"/>
    <x v="12"/>
    <s v="Series E"/>
    <s v="Hyderabad-Hospital &amp; Health Care"/>
    <s v="200"/>
    <s v="CAT B"/>
    <n v="0"/>
  </r>
  <r>
    <x v="12"/>
    <n v="2009"/>
    <s v="Hyderabad"/>
    <s v="Hospital &amp; Health Care"/>
    <s v="A vision and passion of redefining healthcare delivery in India in 2010, NephroPlus today is India’s largest network of dialysis centres."/>
    <s v="Vikram Vuppala"/>
    <s v="IIFL Asset Management"/>
    <x v="12"/>
    <s v="Series E"/>
    <s v="Hyderabad-Hospital &amp; Health Care"/>
    <s v="200"/>
    <s v="CAT B"/>
    <s v="Tier 2"/>
  </r>
  <r>
    <x v="13"/>
    <n v="2009"/>
    <s v="Pharmaceuticals #REF!"/>
    <s v="Primary Business is Development and Manufacturing of Novel Healthcare Products in Effervescent forms using imported propriety ingredients."/>
    <s v="Varun Khanna"/>
    <s v="Morgan Stanley Private Equity Asia"/>
    <n v="22000000"/>
    <x v="13"/>
    <m/>
    <s v="Pharmaceuticals #REF!-Primary Business is Development and Manufacturing of Novel Healthcare Products in Effervescent forms using imported propriety ingredients."/>
    <s v="200"/>
    <s v="CAT C"/>
    <s v="Tier 3"/>
  </r>
  <r>
    <x v="13"/>
    <n v="2009"/>
    <s v="Pharmaceuticals #REF!"/>
    <s v="Primary Business is Development and Manufacturing of Novel Healthcare Products in Effervescent forms using imported propriety ingredients."/>
    <s v="Varun Khanna"/>
    <s v="Morgan Stanley Private Equity Asia"/>
    <n v="22000000"/>
    <x v="13"/>
    <m/>
    <s v="Pharmaceuticals #REF!-Primary Business is Development and Manufacturing of Novel Healthcare Products in Effervescent forms using imported propriety ingredients."/>
    <s v="200"/>
    <s v="CAT C"/>
    <s v="Tier 3"/>
  </r>
  <r>
    <x v="14"/>
    <n v="2002"/>
    <s v="Noida"/>
    <s v="Cosmetics"/>
    <s v="One of india’s most trusted and technologically advanced white label manufacturer in the personal care space"/>
    <s v="Mohit Goel"/>
    <s v="Sixth Sense Ventures"/>
    <x v="14"/>
    <s v="Series A"/>
    <s v="Noida-Cosmetics"/>
    <s v="200"/>
    <s v="CAT C"/>
    <s v="Tier 3"/>
  </r>
  <r>
    <x v="15"/>
    <n v="2009"/>
    <s v="Mumbai"/>
    <s v="Computer Software"/>
    <s v="Voice, video &amp; text chat SDKs, APIs &amp; Plugins for Developers."/>
    <s v="Anuj, Anant Garg"/>
    <s v="Signal Peak Ventures"/>
    <x v="15"/>
    <s v="Series A"/>
    <s v="Mumbai-Computer Software"/>
    <s v="200"/>
    <s v="CAT A"/>
    <s v="Tier 3"/>
  </r>
  <r>
    <x v="16"/>
    <n v="2002"/>
    <s v="Mumbai"/>
    <s v="Insurance"/>
    <s v="Probus Insurance is a leading InsurTech platform in India."/>
    <s v="Rakesh goyal"/>
    <s v="BlueOrchard Impact Investment Managers"/>
    <x v="16"/>
    <m/>
    <s v="Mumbai-Insurance"/>
    <s v="200"/>
    <s v="CAT A"/>
    <s v="Tier 3"/>
  </r>
  <r>
    <x v="17"/>
    <n v="2008"/>
    <s v="Bangalore"/>
    <s v="Food &amp; Beverages"/>
    <s v="Instigate your sixth sense with our new range of chocolates."/>
    <s v="Vimal Sharma"/>
    <s v="Klub"/>
    <x v="17"/>
    <m/>
    <s v="Bangalore-Food &amp; Beverages"/>
    <s v="200"/>
    <s v="CAT A"/>
    <e v="#N/A"/>
  </r>
  <r>
    <x v="18"/>
    <n v="2008"/>
    <s v="Gurugram"/>
    <s v="Insurance"/>
    <s v="PolicyBazaar designs an online life insurance and general insurance comparison portal that analyzes financial products."/>
    <s v="Alok Bansal, Avaneesh Nirjar, Manoj Sharma, Tarun Mathur, Yashish Dahiya"/>
    <s v="Falcon Edge Capital, White Oak Global Advisors"/>
    <x v="18"/>
    <m/>
    <s v="Gurugram-Insurance"/>
    <s v="200"/>
    <s v="CAT B"/>
    <e v="#N/A"/>
  </r>
  <r>
    <x v="19"/>
    <n v="2008"/>
    <s v="Chennai"/>
    <s v="FinTech"/>
    <s v="Northern Arc Capital is a Non-Banking Finance Company that provides borrows with access to debt investors."/>
    <s v="Kshama Fernandes"/>
    <s v="Kotak Mahindra Bank, FMO"/>
    <x v="19"/>
    <m/>
    <s v="Chennai-FinTech"/>
    <s v="200"/>
    <s v="CAT C"/>
    <e v="#N/A"/>
  </r>
  <r>
    <x v="19"/>
    <n v="2008"/>
    <s v="Chennai"/>
    <s v="FinTech"/>
    <s v="Northern Arc Capital (Formerly known as IFMR Capital) is a Non-Banking Finance Company."/>
    <s v="Kshama Fernandes"/>
    <s v="Asian Development Bank, U.S. International Development Finance Corp"/>
    <x v="5"/>
    <s v="Debt"/>
    <s v="Chennai-FinTech"/>
    <s v="200"/>
    <s v="CAT C"/>
    <e v="#N/A"/>
  </r>
  <r>
    <x v="20"/>
    <n v="2008"/>
    <s v="Mumbai"/>
    <s v="FinTech"/>
    <s v="Svasti works with urban slum dwellers women microentrepreneurs."/>
    <s v="Arunkumar Padmanabhan, Narayanan Subramaniam"/>
    <s v="Kayenne Ventures, Nordic Microfinance Initiative"/>
    <x v="20"/>
    <m/>
    <s v="Mumbai-FinTech"/>
    <s v="200"/>
    <s v="CAT A"/>
    <e v="#N/A"/>
  </r>
  <r>
    <x v="21"/>
    <n v="2008"/>
    <s v="Mumbai"/>
    <s v="Gaming"/>
    <s v="Dream Sports is India’s leading sports technology company with brands such as Dream11, FanCode, DreamX and DreamSetGo in its portfolio."/>
    <s v="Bhavit Sheth, Harsh Jain"/>
    <s v="TCV, D1 Capital Partners, Falcon Edge."/>
    <x v="21"/>
    <m/>
    <s v="Mumbai-Gaming"/>
    <s v="200"/>
    <s v="CAT A"/>
    <e v="#N/A"/>
  </r>
  <r>
    <x v="22"/>
    <n v="2000"/>
    <s v="Bangalore"/>
    <s v="HealthTech"/>
    <s v="MediBuddy is a Trusted Digital Platform for Cashless Healthcare. MediBuddy connects patients with doctors and hospitals."/>
    <s v="atish Kannan, Enbasekar"/>
    <s v="IDFC Private Equity, Bessemer Venture Partners"/>
    <x v="6"/>
    <s v="Series B"/>
    <s v="Bangalore-HealthTech"/>
    <s v="200"/>
    <s v="CAT A"/>
    <e v="#N/A"/>
  </r>
  <r>
    <x v="22"/>
    <n v="2000"/>
    <s v="Bangalore"/>
    <s v="EdTech"/>
    <s v="MediBuddy is a digital healthcare platform for inpatient hospitalization, outpatient services, and corporate wellness benefits."/>
    <s v="Satish Kannan"/>
    <s v="InnoVen Capital, TEAMFund"/>
    <x v="7"/>
    <s v="Debt"/>
    <s v="Bangalore-EdTech"/>
    <s v="200"/>
    <s v="CAT A"/>
    <e v="#N/A"/>
  </r>
  <r>
    <x v="23"/>
    <n v="2009"/>
    <s v="Bhubaneswar"/>
    <s v="FinTech"/>
    <s v="Annapurna Microfinance is a microfinance venture that works for the financial and economic upliftment of underserved and unreached women."/>
    <s v="Gobinda Chandra Pattnaik"/>
    <s v="Asian Development Bank, Oman India Joint Investment Fund"/>
    <x v="22"/>
    <m/>
    <s v="Bhubaneswar-FinTech"/>
    <s v="200"/>
    <s v="CAT C"/>
    <e v="#N/A"/>
  </r>
  <r>
    <x v="24"/>
    <n v="2000"/>
    <s v="Mumbai"/>
    <s v="Gaming"/>
    <s v="Nazara Technologies develops mobile content such as games, themes, wallpapers, and multimedia."/>
    <s v="Nitish Mittersain"/>
    <s v="Hornbill Capital Advisers, Plutus Wealth Management"/>
    <x v="22"/>
    <m/>
    <s v="Mumbai-Gaming"/>
    <s v="200"/>
    <s v="CAT A"/>
    <e v="#N/A"/>
  </r>
  <r>
    <x v="25"/>
    <n v="2007"/>
    <s v="Mumbai"/>
    <s v="Drone"/>
    <s v="ideaForge is an Indian company engaged in the development of unmanned aerial systems."/>
    <s v="Ankit Mehta, Ashish Bhat"/>
    <s v="Infosys, Qualcomm Ventures"/>
    <x v="3"/>
    <m/>
    <s v="Mumbai-Drone"/>
    <s v="200"/>
    <s v="CAT A"/>
    <e v="#N/A"/>
  </r>
  <r>
    <x v="26"/>
    <n v="2007"/>
    <s v="Bangalore"/>
    <s v="BioTechnology"/>
    <s v="Stelis Biopharma is a vertically integrated biopharmaceutical company."/>
    <s v="Pudhucode Radhakrishnan Kannan"/>
    <s v="RouteOne, Mankekar Family Office"/>
    <x v="23"/>
    <s v="Series B"/>
    <s v="Bangalore-BioTechnology"/>
    <s v="200"/>
    <s v="CAT A"/>
    <e v="#N/A"/>
  </r>
  <r>
    <x v="27"/>
    <n v="2000"/>
    <s v="New Delhi"/>
    <s v="Healthcare"/>
    <s v="Max Healthcare is one of the leading chain of hospitals in India."/>
    <s v="Analjit Singh"/>
    <s v="Radiant Life Care Private Ltd, Life Healthcare"/>
    <x v="24"/>
    <m/>
    <s v="New Delhi-Healthcare"/>
    <s v="200"/>
    <s v="CAT C"/>
    <e v="#N/A"/>
  </r>
  <r>
    <x v="28"/>
    <n v="2004"/>
    <s v="Panaji"/>
    <s v="Tourism"/>
    <s v="B: Live is an electric vehicle tourism startup."/>
    <s v="Samarth Kholkar, Sandeep Mukherjee"/>
    <s v="Mumbai Angels, DNA Entertainment Networks"/>
    <x v="25"/>
    <s v="Pre-series A"/>
    <s v="Panaji-Tourism"/>
    <s v="200"/>
    <s v="CAT C"/>
    <e v="#N/A"/>
  </r>
  <r>
    <x v="29"/>
    <n v="2008"/>
    <s v="Bangalore"/>
    <s v="Consulting"/>
    <s v="ANSR Consulting is providing end-to-end services for companies, setting up captive service centers."/>
    <s v="Lalit Ahuja"/>
    <s v="Sistema Asia Capital, Evolvence India Fund"/>
    <x v="8"/>
    <s v="Series B"/>
    <s v="Bangalore-Consulting"/>
    <s v="200"/>
    <s v="CAT A"/>
    <e v="#N/A"/>
  </r>
  <r>
    <x v="30"/>
    <n v="2007"/>
    <s v="Chennai"/>
    <s v="FinTech"/>
    <s v="Asirvad Microfinance provides microfinance loans to women from a poor and low-income households."/>
    <s v="Raja Vaidyanathan"/>
    <s v="WorldBusiness Capital, Northern Arc"/>
    <x v="8"/>
    <m/>
    <s v="Chennai-FinTech"/>
    <s v="200"/>
    <s v="CAT C"/>
    <e v="#N/A"/>
  </r>
  <r>
    <x v="31"/>
    <n v="2009"/>
    <s v="Gurugram"/>
    <s v="E-commerce"/>
    <s v="Cashify.in is an e-commerce platform for reselling used electronic gadgets."/>
    <s v="Amit Sethi, Mandeep Manocha, Nakul Kumar"/>
    <s v="Bessemer Venture Partners, CDH Investments"/>
    <x v="8"/>
    <m/>
    <s v="Gurugram-E-commerce"/>
    <s v="200"/>
    <s v="CAT B"/>
    <e v="#N/A"/>
  </r>
  <r>
    <x v="19"/>
    <n v="2008"/>
    <s v="Chennai"/>
    <s v="FinTech"/>
    <s v="Northern Arc Capital (Formerly known as IFMR Capital) is a Non-Banking Finance Company."/>
    <s v="Kshama Fernandes"/>
    <s v="U.S. International Development Finance Corp, Asian Development Bank"/>
    <x v="26"/>
    <s v="Debt"/>
    <s v="Chennai-FinTech"/>
    <s v="200"/>
    <s v="CAT C"/>
    <e v="#N/A"/>
  </r>
  <r>
    <x v="24"/>
    <n v="2000"/>
    <s v="Mumbai"/>
    <s v="Gaming"/>
    <s v="Nazara Technologies develops mobile content such as games, themes, wallpapers, and multimedia."/>
    <s v="Nitish Mittersain"/>
    <s v="Plutus Wealth Management, Turtle Entertainment"/>
    <x v="26"/>
    <m/>
    <s v="Mumbai-Gaming"/>
    <s v="200"/>
    <s v="CAT A"/>
    <e v="#N/A"/>
  </r>
  <r>
    <x v="32"/>
    <n v="2007"/>
    <s v="Bangalore"/>
    <s v="Innovation Management"/>
    <s v="Owner of Dailyhunt App and I-Pay"/>
    <s v="Virendra Gupta"/>
    <s v="Canaan Valley Capital, Glade Brook Capital Partners"/>
    <x v="27"/>
    <s v="Series H"/>
    <s v="Bangalore-Innovation Management"/>
    <s v="200"/>
    <s v="CAT A"/>
    <e v="#N/A"/>
  </r>
  <r>
    <x v="21"/>
    <n v="2008"/>
    <s v="Mumbai"/>
    <s v="Sports"/>
    <s v="Dream Sports is India’s leading sports technology company with brands such as Dream11, world’s largest fantasy sports platform"/>
    <s v="Harsh Jain"/>
    <s v="Falcon Edge, DST Global, D1 Capital, Redbird Capital, Tiger Global"/>
    <x v="28"/>
    <m/>
    <s v="Mumbai-Sports"/>
    <s v="200"/>
    <s v="CAT A"/>
    <e v="#N/A"/>
  </r>
  <r>
    <x v="33"/>
    <n v="2008"/>
    <s v="Jaipur"/>
    <s v="Automotive"/>
    <s v="Redefining the country’s personal mobility ecosystem with technologically enhanced solutions."/>
    <s v="Amit Jain, Anurag Jain"/>
    <m/>
    <x v="29"/>
    <s v="Series E"/>
    <s v="Jaipur-Automotive"/>
    <s v="200"/>
    <s v="CAT B"/>
    <e v="#N/A"/>
  </r>
  <r>
    <x v="34"/>
    <n v="2008"/>
    <s v="Faridabad"/>
    <s v="Eyewear"/>
    <s v="India's fastest growing eyewear company and largest eyewear company online."/>
    <s v="Peyush Bansal"/>
    <s v="Temasek, Falcon Edge"/>
    <x v="30"/>
    <m/>
    <s v="Faridabad-Eyewear"/>
    <s v="200"/>
    <s v="CAT C"/>
    <e v="#N/A"/>
  </r>
  <r>
    <x v="35"/>
    <n v="2007"/>
    <s v="Gurugram"/>
    <s v="IT"/>
    <s v="AI-based travel app offering seamless planning and booking for flights, trains, buses, hotels and more!"/>
    <s v="Rajnish Kumar, Aloke Bajpai"/>
    <s v="GIC, Infoedge"/>
    <x v="10"/>
    <m/>
    <s v="Gurugram-IT"/>
    <s v="200"/>
    <s v="CAT B"/>
    <e v="#N/A"/>
  </r>
  <r>
    <x v="36"/>
    <n v="2008"/>
    <s v="New Delhi"/>
    <s v="Pet care"/>
    <s v="A one stop shop for all pet products with paw prints all across India, we design, manufacture and customize stylish"/>
    <s v="Rashi Sanon"/>
    <s v="Verlinvest, Sequoia Capital India"/>
    <x v="31"/>
    <s v="Series A"/>
    <s v="New Delhi-Pet care"/>
    <s v="200"/>
    <s v="CAT C"/>
    <e v="#N/A"/>
  </r>
  <r>
    <x v="37"/>
    <n v="2004"/>
    <s v="Chennai"/>
    <s v="BioTechnology"/>
    <s v="A building block of the team that preserves the building blocks of life"/>
    <s v="S. Abhaya Kumar"/>
    <s v="Orbimed Asia Partners"/>
    <x v="32"/>
    <m/>
    <s v="Chennai-Biotechnology"/>
    <s v="200"/>
    <s v="CAT C"/>
    <e v="#N/A"/>
  </r>
  <r>
    <x v="38"/>
    <n v="2009"/>
    <s v="Mumbai"/>
    <s v="Consumer Goods"/>
    <s v="Wonderchef Cookware and Appliances is a perfect blend of health, taste, and convenience that inspires us to 'cook with pride'."/>
    <s v="Ravi Saxena"/>
    <s v="Sixth Sense Ventures, Godrej Family office, Malpani Group"/>
    <x v="33"/>
    <m/>
    <s v="Mumbai-Consumer Goods"/>
    <s v="200"/>
    <s v="CAT A"/>
    <e v="#N/A"/>
  </r>
  <r>
    <x v="39"/>
    <n v="2006"/>
    <s v="Santra"/>
    <s v="Venture Capital &amp; Private Equity"/>
    <s v="Better is a top-tier India-focused pre-seed venture firm with a portfolio of 100+ companies including stellar successes like Rupeek, Open, Khatabook, Bijak"/>
    <s v="Vaibhav Domkundwar"/>
    <m/>
    <x v="34"/>
    <m/>
    <s v="Santra-Venture Capital &amp; Private Equity"/>
    <s v="200"/>
    <s v="CAT C"/>
    <e v="#N/A"/>
  </r>
  <r>
    <x v="40"/>
    <n v="2008"/>
    <s v="Kolkata"/>
    <s v="Food &amp; Beverages"/>
    <s v="WOW! Momo is one of the fastest-growing food brands in India."/>
    <s v="Binod Homagai, Sagar Daryani, Shah Miftaur Rahman"/>
    <s v="Tree Line Investment Management"/>
    <x v="34"/>
    <s v="Series C"/>
    <s v="Kolkata-Food &amp; Beverages"/>
    <s v="200"/>
    <s v="CAT C"/>
    <e v="#N/A"/>
  </r>
  <r>
    <x v="41"/>
    <n v="2007"/>
    <s v="Hyderabad"/>
    <s v="Telecommunications"/>
    <s v="Ozonetel is leading Cloud Telephony solution provider."/>
    <s v="CSN Murthy, Atul Sharma"/>
    <s v="Stakeboat Capital"/>
    <x v="35"/>
    <s v="Series A"/>
    <s v="Hyderabad-Telecommunications"/>
    <s v="200"/>
    <s v="CAT B"/>
    <e v="#N/A"/>
  </r>
  <r>
    <x v="42"/>
    <n v="2008"/>
    <s v="Mumbai"/>
    <s v="Information Technology &amp; Services"/>
    <s v="A mobile applications development platform for technologies including Symbian, Blackberry, and early versions of iOS and Android."/>
    <s v="Amitabh Kanekar, Satyajit Kanekar"/>
    <s v="Kvanto Payment Services"/>
    <x v="36"/>
    <m/>
    <s v="Mumbai-Information Technology &amp; Services"/>
    <s v="200"/>
    <s v="CAT A"/>
    <e v="#N/A"/>
  </r>
  <r>
    <x v="43"/>
    <n v="2005"/>
    <s v="Chennai"/>
    <s v="Information Technology &amp; Services"/>
    <s v="Kaar Technologies is an SAP global consultancy firm that designs, delivers and deploys cutting-edge SAP solutions for businesses around the world."/>
    <s v="Maran Nagarajan"/>
    <s v="BlackSoil"/>
    <x v="4"/>
    <m/>
    <s v="Chennai-Information Technology &amp; Services"/>
    <s v="200"/>
    <s v="CAT C"/>
    <e v="#N/A"/>
  </r>
  <r>
    <x v="44"/>
    <n v="2009"/>
    <s v="New Delhi"/>
    <s v="Logistics"/>
    <s v="HoliSol Logistics Is a Supply Chain Operations Company!"/>
    <s v="Manish Ahuja, Naveen Rawat, Rahul Dogar"/>
    <s v="BlackSoil, CLSA Capital Partners"/>
    <x v="37"/>
    <m/>
    <s v="New Delhi-Logistics"/>
    <s v="200"/>
    <s v="CAT C"/>
    <e v="#N/A"/>
  </r>
  <r>
    <x v="22"/>
    <n v="2000"/>
    <s v="Bangalore"/>
    <s v="Heathcare"/>
    <s v="MediBuddy is a digital healthcare platform for inpatient hospitalization, outpatient services, and corporate wellness benefits."/>
    <s v="Satish Kannan, Enbasekar"/>
    <s v="Stride Ventures, InnoVen Capital"/>
    <x v="37"/>
    <m/>
    <s v="Bangalore-Heathcare"/>
    <s v="200"/>
    <s v="CAT C"/>
    <e v="#N/A"/>
  </r>
  <r>
    <x v="45"/>
    <n v="2006"/>
    <s v="Bangalore"/>
    <s v="Information Technology &amp; Services"/>
    <s v="Driving Digitization &amp; Automation of Cash &amp; Liquidity, Risk, Treasury &amp; Trade Finance functions of the Corporate."/>
    <s v="C M Grover, TM Manjunath"/>
    <m/>
    <x v="38"/>
    <s v="Pre-series A"/>
    <s v="Bangalore-Information Technology &amp; Services"/>
    <s v="200"/>
    <s v="CAT C"/>
    <e v="#N/A"/>
  </r>
  <r>
    <x v="46"/>
    <n v="2003"/>
    <s v="Noida"/>
    <s v="Environmental Services"/>
    <s v="Provide services that allow clients to understand and organize themselves around changing environment."/>
    <s v="Yogesh Patil"/>
    <s v="Northern Arc, Caspian Impact Investments"/>
    <x v="38"/>
    <m/>
    <s v="Noida-Environmental Services"/>
    <s v="200"/>
    <s v="CAT C"/>
    <e v="#N/A"/>
  </r>
  <r>
    <x v="47"/>
    <n v="2008"/>
    <s v="Kolkata"/>
    <s v="EdTech"/>
    <s v="Kredent Academy is the unique concept where financial market professionals have taken the onus of creating a strong knowledge bank in their area of expertise"/>
    <s v="Vineet Patawari, Vivek Bajaj, Vinay Pagaria"/>
    <s v="Kotak Securities"/>
    <x v="38"/>
    <m/>
    <s v="Kolkata-EdTech"/>
    <s v="200"/>
    <s v="CAT C"/>
    <e v="#N/A"/>
  </r>
  <r>
    <x v="48"/>
    <n v="2010"/>
    <s v="Bangalore"/>
    <s v="Mobility"/>
    <s v="Ola is India’s largest mobility platform and one of the world’s largest ride-hailing companies, serving 250+ cities across India, Australia, New Zealand, and the UK"/>
    <s v="Bhavish Aggarwal"/>
    <s v="Marquee international institutional investors"/>
    <x v="39"/>
    <m/>
    <s v="Bangalore-Mobility"/>
    <s v="201"/>
    <s v="CAT A"/>
    <n v="0"/>
  </r>
  <r>
    <x v="49"/>
    <n v="2015"/>
    <s v="Bangalore"/>
    <s v="Social media"/>
    <s v="Mohalla Tech Pvt. Ltd. is a computer software company based out of Bengaluru, India."/>
    <s v="Ankush Sachdeva, Bhanu Pratap Singh"/>
    <s v="Alkeon Capital"/>
    <x v="40"/>
    <s v="Series G"/>
    <s v="Bangalore-Social media"/>
    <s v="201"/>
    <s v="CAT A"/>
    <n v="0"/>
  </r>
  <r>
    <x v="50"/>
    <n v="2017"/>
    <s v="Gurugram"/>
    <s v="Education Management"/>
    <s v="PlanetSpark is building the World Leader in Communication Skills for children in the age groups of 4 to 14 years"/>
    <s v="Maneesh Dhooper, Kunal Malik"/>
    <s v="Binny Bansal, Deep Kalra, Dr Ashish Gupta, Gokul Rajaram, Shirish Nadkarni"/>
    <x v="41"/>
    <s v="Series B"/>
    <s v="Gurugram-Education Management"/>
    <s v="201"/>
    <s v="CAT B"/>
    <n v="0"/>
  </r>
  <r>
    <x v="51"/>
    <n v="2015"/>
    <s v="Mumbai"/>
    <s v="Financial Services"/>
    <s v="P2P lending platform delivering high returns of up to 12% p.a. for 5 years to investors."/>
    <s v="Bhavin Patel, Dipesh Karki"/>
    <s v="Tuscan Ventures, Ohm Stock Brokers, Artha Venture Fund"/>
    <x v="15"/>
    <s v="Series A"/>
    <s v="Mumbai-Financial Services"/>
    <s v="201"/>
    <s v="CAT A"/>
    <n v="0"/>
  </r>
  <r>
    <x v="52"/>
    <n v="2019"/>
    <s v="Bangalore"/>
    <s v="Online Media"/>
    <s v="FRND is an audio dating app for Bharat"/>
    <s v="Bhanu Pratap Singh Tanwar, Hardik Bansal, Harshvardhan Chhangani"/>
    <s v="KRAFTON"/>
    <x v="42"/>
    <s v="Series A"/>
    <s v="Bangalore-Online Media"/>
    <s v="201"/>
    <s v="CAT A"/>
    <n v="0"/>
  </r>
  <r>
    <x v="53"/>
    <n v="2019"/>
    <s v="Bangalore"/>
    <s v="Industrial Automation"/>
    <s v="An autonomous tech stack that can be applied to agri-bots, delivery bots, two wheelers and other use cases where compact bots need to navigate in crowded, unstructured environments."/>
    <s v="Manesh Jain, Mohan Kumar"/>
    <s v="DevX Venture Fund, Blume Founder Fund"/>
    <x v="43"/>
    <m/>
    <s v="Bangalore-Industrial Automation"/>
    <s v="201"/>
    <s v="CAT C"/>
    <n v="0"/>
  </r>
  <r>
    <x v="54"/>
    <n v="2016"/>
    <s v="Bangalore"/>
    <s v="Health, Wellness &amp; Fitness"/>
    <s v="Tata Digital-backed Curefit"/>
    <s v="Mukesh Bansal, Ankit"/>
    <s v="Zomato"/>
    <x v="44"/>
    <m/>
    <s v="Bangalore-Health, Wellness &amp; Fitness"/>
    <s v="201"/>
    <s v="CAT A"/>
    <s v="Tier 1"/>
  </r>
  <r>
    <x v="55"/>
    <n v="2015"/>
    <s v="Mumbai"/>
    <s v="Information Technology &amp; Services"/>
    <s v="Bizongo is India’s largest B2B platform for made-to-order products."/>
    <s v="Sachin Agrawal, Aniket Deb, Ankit Tomar"/>
    <s v="Tiger Global"/>
    <x v="9"/>
    <s v="Series D"/>
    <s v="Mumbai-Information Technology &amp; Services"/>
    <s v="201"/>
    <s v="CAT A"/>
    <s v="Tier 1"/>
  </r>
  <r>
    <x v="56"/>
    <n v="2012"/>
    <s v="Mumbai"/>
    <s v="Food &amp; Beverages"/>
    <s v="India's Largest Desi Meals Brand"/>
    <s v="Anshul Gupta, Amit Raj"/>
    <s v="Tiger Global"/>
    <x v="45"/>
    <m/>
    <s v="Mumbai-Food &amp; Beverages"/>
    <s v="201"/>
    <s v="CAT A"/>
    <s v="Tier 1"/>
  </r>
  <r>
    <x v="57"/>
    <n v="2015"/>
    <s v="Bangalore"/>
    <s v="Consumer Services"/>
    <s v="Simpl empowers merchants to build trusted relationships with their customers one transaction at a time through one-click checkout, personalized PoS credit and intelligent loyalty rewards"/>
    <s v="Nitya, Chaitra Chidanand"/>
    <s v="Valar Ventures, IA Ventures"/>
    <x v="45"/>
    <s v="Series B"/>
    <s v="Bangalore-Consumer Services"/>
    <s v="201"/>
    <s v="CAT A"/>
    <s v="Tier 1"/>
  </r>
  <r>
    <x v="58"/>
    <n v="2015"/>
    <s v="Gurgaon"/>
    <s v="E-learning"/>
    <s v="Collegedekho.com is Student’s Partner, Friend &amp; Confidante, To Help Him Take a Decision and Move On to His Career Goals"/>
    <s v="Ruchir Arora"/>
    <s v="Disrupt ADQ, QIC"/>
    <x v="46"/>
    <s v="Series B"/>
    <s v="Gurgaon-E-learning"/>
    <s v="201"/>
    <s v="CAT C"/>
    <s v="Tier 1"/>
  </r>
  <r>
    <x v="59"/>
    <n v="2018"/>
    <s v="Bangalore"/>
    <s v="OTT"/>
    <s v="Pocket FM lets users discover and enjoy the greatest selection of audio content ranging from audiobooks, stories and podcasts from the most diverse creator community."/>
    <s v="Rohan, Nishanth Srinivas, Prateek Dixit"/>
    <s v="Lightspeed, Times Group, Tanglin Venture Partners"/>
    <x v="47"/>
    <s v="Series B"/>
    <s v="Bangalore-OTT"/>
    <s v="201"/>
    <s v="CAT A"/>
    <s v="Tier 1"/>
  </r>
  <r>
    <x v="60"/>
    <n v="2018"/>
    <s v="Vadodara"/>
    <s v="Automotive"/>
    <s v="CHARGE+ZONE is a tech-driven EV Charging infrastructure company specializing in B2B and B2C charging services on both dedicated and opportunity based charging using smart-grid network."/>
    <s v="Kartikey Hariyani"/>
    <s v="Venture Catalysts"/>
    <x v="15"/>
    <m/>
    <s v="Vadodara-Automotive"/>
    <s v="201"/>
    <s v="CAT C"/>
    <s v="Tier 1"/>
  </r>
  <r>
    <x v="55"/>
    <n v="2015"/>
    <s v="Mumbai"/>
    <s v="B2B Ecommerce"/>
    <s v="izongo is India’s largest B2B platform for made-to-order products."/>
    <s v="Sachin Agrawal, Aniket Deb, Ankit Tomar"/>
    <s v="Tiger Global"/>
    <x v="9"/>
    <s v="Series D"/>
    <s v="Mumbai-B2B Ecommerce"/>
    <s v="201"/>
    <s v="CAT A"/>
    <s v="Tier 2"/>
  </r>
  <r>
    <x v="61"/>
    <n v="2013"/>
    <s v="Pune"/>
    <s v="AgriTech"/>
    <s v="AgroStar is one of India’s foremost AgTech start-ups, working on the mission of #HelpingFarmersWin."/>
    <s v="Shardul, Sitanshu Sheth"/>
    <s v="Evolvence, Hero Enterprise"/>
    <x v="48"/>
    <s v="Series D"/>
    <s v="Pune-AgriTech"/>
    <s v="201"/>
    <s v="CAT A"/>
    <s v="Tier 2"/>
  </r>
  <r>
    <x v="62"/>
    <n v="2018"/>
    <s v="Mumbai"/>
    <s v="Venture Capital &amp; Private Equity"/>
    <s v="8i is a Mumbai &amp; Bangalore based early stage fund that backs founders creating fintech and consumer category leaders in India."/>
    <s v="Vikram Chachra"/>
    <m/>
    <x v="49"/>
    <m/>
    <s v="Mumbai-Venture Capital &amp; Private Equity"/>
    <s v="201"/>
    <s v="CAT A"/>
    <s v="Tier 2"/>
  </r>
  <r>
    <x v="63"/>
    <n v="2014"/>
    <s v="Bangalore"/>
    <s v="Software Startup"/>
    <s v="Insights-led customer engagement platform for the customer-obsessed marketers &amp; product owners."/>
    <s v="Raviteja Dodda, Yashwanth Kumar"/>
    <s v="Steadview Capital"/>
    <x v="32"/>
    <s v="Series D"/>
    <s v="Bangalore-Software Startup"/>
    <s v="201"/>
    <s v="CAT A"/>
    <s v="Tier 2"/>
  </r>
  <r>
    <x v="64"/>
    <n v="2015"/>
    <s v="Bangalore"/>
    <s v="Computer &amp; Network Security"/>
    <s v="AI-powered Digital Risk Monitoring platform that provides real-time visibility of cyber threats and actionable Intel."/>
    <s v="Rahul Sasi"/>
    <s v="MassMutual Ventures"/>
    <x v="50"/>
    <s v="Series A"/>
    <s v="Bangalore-Computer &amp; Network Security"/>
    <s v="201"/>
    <s v="CAT A"/>
    <s v="Tier 2"/>
  </r>
  <r>
    <x v="65"/>
    <n v="2015"/>
    <s v="Hyderabad"/>
    <s v="Information Technology &amp; Services"/>
    <s v="Enmovil delivers a Business Intelligence Platform driven by a connected asset ecosystem that enables organizations to maximise their operational efficiency."/>
    <s v="Ravi Bulusu, Nanda Kishore, Venkat Moganty"/>
    <s v="Anicut Angel Fund"/>
    <x v="51"/>
    <s v="Pre-series A"/>
    <s v="Hyderabad-Information Technology &amp; Services"/>
    <s v="201"/>
    <s v="CAT B"/>
    <s v="Tier 2"/>
  </r>
  <r>
    <x v="66"/>
    <n v="2019"/>
    <s v="Mumbai"/>
    <s v="Financial Services"/>
    <s v="Bringing Blockchain technology intro mainstream finance!"/>
    <s v="Swapnil Pawar"/>
    <s v="Founders Room Capital"/>
    <x v="38"/>
    <s v="Pre-series A"/>
    <s v="Mumbai-Financial Services"/>
    <s v="201"/>
    <s v="CAT C"/>
    <s v="Tier 2"/>
  </r>
  <r>
    <x v="67"/>
    <n v="2015"/>
    <s v="Gurugram"/>
    <s v="Financial Services"/>
    <s v="OfBusiness is a new age commerce and fintech start up, and is technologically driven to provide smart procurement and smart financing to SMEs."/>
    <s v="Ruchi Kalra, Asish Mohapatra"/>
    <s v="Alpha Wave Ventures II, Tiger Global Management, SoftBank Vision Fund II"/>
    <x v="52"/>
    <m/>
    <s v="Gurugram-Financial Services"/>
    <s v="201"/>
    <s v="CAT B"/>
    <s v="Tier 3"/>
  </r>
  <r>
    <x v="68"/>
    <n v="2018"/>
    <s v="Gurugram"/>
    <s v="Hospital &amp; Health Care"/>
    <s v="A new age health tech company that aims to simplify the surgery journey of a patient by offering care at every step."/>
    <s v="Harsimarbir (Harsh) Singh, Dr Vaibhav Kapoor, Dr Garima Sawhney"/>
    <s v="Kunal Shah, Deepinder Goyal, Abhiraj Singh Bhal"/>
    <x v="53"/>
    <s v="Series E"/>
    <s v="Gurugram-Hospital &amp; Health Care"/>
    <s v="201"/>
    <s v="CAT B"/>
    <s v="Tier 3"/>
  </r>
  <r>
    <x v="69"/>
    <n v="2012"/>
    <s v="Bangalore"/>
    <s v="FinTech"/>
    <s v="Enable frictionless payments for the billion Indians."/>
    <s v="Vimal Kumar, Ramanathan RV"/>
    <s v="SoftBank Vision Fund 2"/>
    <x v="0"/>
    <s v="Series C"/>
    <s v="Bangalore-FinTech"/>
    <s v="201"/>
    <s v="CAT A"/>
    <s v="Tier 3"/>
  </r>
  <r>
    <x v="70"/>
    <n v="2017"/>
    <s v="Mumbai"/>
    <s v="Information Technology &amp; Services"/>
    <s v="A mission to digitize millions of Indian SMEs so they can grow better."/>
    <s v="Ritesh Kumar, Sharad Sen Sharma, Rohan Sen Sharma"/>
    <s v="Tribe Capital, Prime Venture Partners"/>
    <x v="50"/>
    <s v="Series A"/>
    <s v="Mumbai-Information Technology &amp; Services"/>
    <s v="201"/>
    <s v="CAT A"/>
    <s v="Tier 3"/>
  </r>
  <r>
    <x v="71"/>
    <n v="2018"/>
    <s v="Mumbai"/>
    <s v="Health, Wellness &amp; Fitness"/>
    <s v="Plant-based nutraceutical firm"/>
    <s v="Rishubh Satiya, Akash Zaveri"/>
    <s v="Guild Capital, RPSG Capital Ventures"/>
    <x v="35"/>
    <s v="Series A"/>
    <s v="Mumbai-Health, Wellness &amp; Fitness"/>
    <s v="201"/>
    <s v="CAT A"/>
    <s v="Tier 3"/>
  </r>
  <r>
    <x v="72"/>
    <n v="2018"/>
    <s v="Hyderabad"/>
    <s v="E-learning"/>
    <s v="An experiential learning app for grades 6th to 12th."/>
    <s v="Subbarao Siddabattula, Charu Noheria, Ilangovel Thulasimani"/>
    <s v="NB Ventures, Earlsfield Capital"/>
    <x v="35"/>
    <m/>
    <s v="Hyderabad-E-learning"/>
    <s v="201"/>
    <s v="CAT B"/>
    <s v="Tier 3"/>
  </r>
  <r>
    <x v="73"/>
    <n v="2018"/>
    <s v="Kolkata"/>
    <s v="Retail"/>
    <s v="Artisanal, Handmade, bio conscious crafts from South East Asia."/>
    <s v="Aditi Murarka Agrawal, Anurag Agrawal"/>
    <s v="Varun Alagh, Sahil Barua"/>
    <x v="4"/>
    <s v="Series A"/>
    <s v="Kolkata-Retail"/>
    <s v="201"/>
    <s v="CAT C"/>
    <s v="Tier 3"/>
  </r>
  <r>
    <x v="74"/>
    <n v="2017"/>
    <s v="Bangalore"/>
    <s v="Computer Software"/>
    <s v="Metadome (formerly Adloid), is a Metaverse, that provides no-code infrastructure to millions of creators &amp; brands, to build immersive experiences for the virtual world."/>
    <s v="Kanav Singla, Prashant Sinha, Shorya Mahajan"/>
    <s v="Chiratae Ventures, Lenskart Vision Fund"/>
    <x v="4"/>
    <s v="Pre-series A"/>
    <s v="Bangalore-Computer Software"/>
    <s v="201"/>
    <s v="CAT C"/>
    <s v="Tier 3"/>
  </r>
  <r>
    <x v="75"/>
    <n v="2014"/>
    <s v="Hyderabad"/>
    <s v="Information Technology &amp; Services"/>
    <s v="Keka is a simple and intuitive HR software unlike the traditional HR systems."/>
    <s v="Vijay Yalamanchili"/>
    <s v="Recur Club"/>
    <x v="54"/>
    <m/>
    <s v="Hyderabad-Information Technology &amp; Services"/>
    <s v="201"/>
    <s v="CAT B"/>
    <s v="Tier 3"/>
  </r>
  <r>
    <x v="65"/>
    <n v="2015"/>
    <s v="Hyderabad"/>
    <s v="Information Technology &amp; Services"/>
    <s v="Enmovil delivers a Business Intelligence Platform driven by a connected asset ecosystem that enables organizations to maximise their operational efficiency."/>
    <s v="Ravi Bulusu, Nanda Kishore, Venkat Moganty"/>
    <s v="Anicut Angel Fund"/>
    <x v="51"/>
    <s v="Pre-series A"/>
    <s v="Hyderabad-Information Technology &amp; Services"/>
    <s v="201"/>
    <s v="CAT B"/>
    <s v="Tier 3"/>
  </r>
  <r>
    <x v="76"/>
    <n v="2017"/>
    <s v="Pune"/>
    <s v="Computer Software"/>
    <s v="Dista is an AI-enabled location intelligence platform that offers a wide range of solutions for businesses to power their mobility and field operations."/>
    <s v="Nishant Kumar, Shishir Gokhale, Deepak Garg"/>
    <s v="Pentathlon Ventures"/>
    <x v="55"/>
    <s v="Seed"/>
    <s v="Pune-Computer Software"/>
    <s v="201"/>
    <s v="CAT C"/>
    <s v="Tier 3"/>
  </r>
  <r>
    <x v="66"/>
    <n v="2019"/>
    <s v="Mumbai"/>
    <s v="Financial Services"/>
    <s v="Bringing Blockchain technology intro mainstream finance!"/>
    <s v="Swapnil Pawar"/>
    <s v="Founders Room Capital"/>
    <x v="38"/>
    <s v="Pre-series A"/>
    <s v="Mumbai-Financial Services"/>
    <s v="201"/>
    <s v="CAT C"/>
    <s v="Tier 3"/>
  </r>
  <r>
    <x v="77"/>
    <n v="2018"/>
    <s v="New Delhi"/>
    <s v="Insurance"/>
    <s v="The insurance industry will help in representation with the insurance companies and will help to find adequate redressal for grievances."/>
    <s v="Deepak Bhuvenshwari Uniyal"/>
    <s v="9Unicorns, ZNL"/>
    <x v="56"/>
    <s v="Pre-series A"/>
    <s v="New Delhi-Insurance"/>
    <s v="201"/>
    <s v="CAT C"/>
    <s v="Tier 3"/>
  </r>
  <r>
    <x v="77"/>
    <n v="2018"/>
    <s v="New Delhi"/>
    <s v="Insurance"/>
    <s v="The insurance industry will help in representation with the insurance companies and will help to find adequate redressal for grievances."/>
    <s v="Deepak Bhuvenshwari Uniyal"/>
    <s v="9Unicorns, ZNL"/>
    <x v="56"/>
    <s v="Pre-series A"/>
    <s v="New Delhi-Insurance"/>
    <s v="201"/>
    <s v="CAT C"/>
    <s v="Tier 3"/>
  </r>
  <r>
    <x v="78"/>
    <n v="2019"/>
    <s v="Hyderabad"/>
    <s v="Computer Software"/>
    <s v="Industry-leading augmented intelligence software for Talent Intelligence, Recruitment Automation, and Applicant Tracking"/>
    <s v="Deepak Agrawal"/>
    <s v="Arcilla, Samir Khosla"/>
    <x v="17"/>
    <m/>
    <s v="Hyderabad-Computer Software"/>
    <s v="201"/>
    <s v="CAT B"/>
    <e v="#N/A"/>
  </r>
  <r>
    <x v="79"/>
    <n v="2017"/>
    <s v="Bangalore"/>
    <s v="Defense &amp; Space"/>
    <s v="SatSure is an innovative decision analytics company"/>
    <s v="Prateep Basu, Rashmit Singh Sukhmani, Abhishek Raju"/>
    <s v="Baring PE India"/>
    <x v="17"/>
    <m/>
    <s v="Bangalore-Defense &amp; Space"/>
    <s v="201"/>
    <s v="CAT A"/>
    <e v="#N/A"/>
  </r>
  <r>
    <x v="80"/>
    <n v="2019"/>
    <s v="New Delhi"/>
    <s v="Financial Services"/>
    <s v="India’s fastest growing fintech company, which has revolutionized the ultimate banking experience especially by reaching out to thousands of blue-collared employees by promoting digital banking solutions across India."/>
    <s v="Ankit Bhargava"/>
    <s v="The StarupLab, AngelBay"/>
    <x v="17"/>
    <m/>
    <s v="New Delhi-Financial Services"/>
    <s v="201"/>
    <s v="CAT C"/>
    <e v="#N/A"/>
  </r>
  <r>
    <x v="81"/>
    <n v="2011"/>
    <s v="Bangalore"/>
    <s v="Computer Software"/>
    <s v="LeadSquared is a marketing automation and sales execution platform that helps businesses increase their closures, manage their pipelines"/>
    <s v="Nilesh Patel"/>
    <s v="International Finance Corporation"/>
    <x v="17"/>
    <m/>
    <s v="Bangalore-Computer Software"/>
    <s v="201"/>
    <s v="CAT A"/>
    <e v="#N/A"/>
  </r>
  <r>
    <x v="82"/>
    <n v="2017"/>
    <s v="Kanpur"/>
    <s v="Renewables &amp; Environment"/>
    <s v="Flowercycling technologies to upcycle cellulose waste and specialises in manufacturing charcoal-free incense and other wellness products"/>
    <s v="Ankit Agarwal"/>
    <s v="Alia Bhatt, IAN Fund, Social Alpha, Draper Richards Kaplan Foundation"/>
    <x v="17"/>
    <m/>
    <s v="Kanpur-Renewables &amp; Environment"/>
    <s v="201"/>
    <s v="CAT C"/>
    <e v="#N/A"/>
  </r>
  <r>
    <x v="83"/>
    <n v="2014"/>
    <s v="Bangalore"/>
    <s v="Retail"/>
    <s v="An Indian, mom-made toy brand passionate about making playtime development-friendly, child-safe, and sustainable. Our design philosophy is that play is 90% child and 10% toy."/>
    <s v="Meeta Sharma Gupta"/>
    <s v="Dia Mirza"/>
    <x v="17"/>
    <m/>
    <s v="Bangalore-Retail"/>
    <s v="201"/>
    <s v="CAT A"/>
    <e v="#N/A"/>
  </r>
  <r>
    <x v="84"/>
    <n v="2013"/>
    <s v="Noida"/>
    <s v="Arts &amp; Crafts"/>
    <s v="WallMantra is a well reputed wall decoration online store in India."/>
    <s v="Shivam Agarwal"/>
    <s v="Velocity"/>
    <x v="17"/>
    <m/>
    <s v="Noida-Arts &amp; Crafts"/>
    <s v="201"/>
    <s v="CAT C"/>
    <e v="#N/A"/>
  </r>
  <r>
    <x v="85"/>
    <n v="2019"/>
    <s v="Mumbai"/>
    <s v="Food &amp; Beverages"/>
    <s v="India's First Protein Water in 21g and 10g Variants with BCAA."/>
    <s v="Ananth B Prabhala, Mitisha Mehta"/>
    <s v="Eaglewings Ventures"/>
    <x v="17"/>
    <s v="Seed"/>
    <s v="Mumbai-Food &amp; Beverages"/>
    <s v="201"/>
    <s v="CAT A"/>
    <e v="#N/A"/>
  </r>
  <r>
    <x v="86"/>
    <n v="2018"/>
    <s v="Gurugram"/>
    <s v="Automotive"/>
    <s v="Pumpumpum is empowering millennials with a smart car subscription model. We provide monthly subscription of pre-owned cars at affordable rates."/>
    <s v="Tarun Lawadia"/>
    <s v="LC Nueva AIF"/>
    <x v="17"/>
    <m/>
    <s v="Gurugram-Automotive"/>
    <s v="201"/>
    <s v="CAT B"/>
    <e v="#N/A"/>
  </r>
  <r>
    <x v="87"/>
    <n v="2016"/>
    <s v="Guwahati"/>
    <s v="Arts &amp; Crafts"/>
    <s v="World's first to create 3d figurine from photos"/>
    <s v="Harsha P Deka"/>
    <s v="NEVF, AccelNest"/>
    <x v="17"/>
    <s v="Pre-series A"/>
    <s v="Guwahati-Arts &amp; Crafts"/>
    <s v="201"/>
    <s v="CAT C"/>
    <e v="#N/A"/>
  </r>
  <r>
    <x v="88"/>
    <n v="2016"/>
    <s v="Bangalore"/>
    <s v="Farming"/>
    <s v="Nimble Growth Organics is the new age Agri startup which through its proprietary package of practice (PoP) cultivates organic fruits &amp; vegetables and ensure that authentic food reaches plate."/>
    <s v="Rahul Saria, Nagendra Kalkuli, Abhisek Bhagchandka, Pradeep Kumar ML"/>
    <m/>
    <x v="17"/>
    <s v="Seed"/>
    <s v="Bangalore-Farming"/>
    <s v="201"/>
    <s v="CAT A"/>
    <e v="#N/A"/>
  </r>
  <r>
    <x v="89"/>
    <n v="2017"/>
    <s v="Gurugram"/>
    <s v="sports"/>
    <s v="Upgame is the leading data intelligence and practice tracking platform for golfers"/>
    <s v="Sameer Sawhney"/>
    <s v="James Milner, Adam Lallana"/>
    <x v="17"/>
    <m/>
    <s v="Gurugram-sports"/>
    <s v="201"/>
    <s v="CAT B"/>
    <e v="#N/A"/>
  </r>
  <r>
    <x v="90"/>
    <n v="2019"/>
    <s v="Mumbai"/>
    <s v="E-learning"/>
    <s v="The world's largest AI Videobot platform providing futuristic solutions for businesses &amp; colleges and employment"/>
    <s v="Jatin Solanki, Vivek Gupta"/>
    <s v="Kunal Shah, Anant Maheshwari"/>
    <x v="17"/>
    <m/>
    <s v="Mumbai-E-learning"/>
    <s v="201"/>
    <s v="CAT A"/>
    <e v="#N/A"/>
  </r>
  <r>
    <x v="91"/>
    <n v="2017"/>
    <s v="New Delhi"/>
    <s v="Higher Education"/>
    <s v="India's Most Trusted Study Abroad Platform"/>
    <s v="Akshay Chaturvedi"/>
    <s v="Vijay Shekhar Sharma, Rohit Kapoor, Amanpreet Bajaj, Lalit Singh"/>
    <x v="17"/>
    <m/>
    <s v="New Delhi-Higher Education"/>
    <s v="201"/>
    <s v="CAT C"/>
    <e v="#N/A"/>
  </r>
  <r>
    <x v="92"/>
    <n v="2012"/>
    <s v="Mumbai"/>
    <s v="Consumer Electronics"/>
    <s v="A maker of energy-efficient smart fans"/>
    <s v="Manoj Meena, Sibabrata Das"/>
    <s v="Ka Enterprises"/>
    <x v="17"/>
    <m/>
    <s v="Mumbai-Consumer Electronics"/>
    <s v="201"/>
    <s v="CAT A"/>
    <e v="#N/A"/>
  </r>
  <r>
    <x v="93"/>
    <n v="2013"/>
    <s v="Mumbai"/>
    <s v="EdTech"/>
    <s v="LIVE online classes with expert tutors for K-12 for CBSE, ICSE and State Boards."/>
    <s v="Ali Asgar Kagzi, Piyush Dhanuka"/>
    <s v="Navneet Education"/>
    <x v="17"/>
    <m/>
    <s v="Mumbai-EdTech"/>
    <s v="201"/>
    <s v="CAT A"/>
    <e v="#N/A"/>
  </r>
  <r>
    <x v="94"/>
    <n v="2015"/>
    <s v="Gurugram"/>
    <s v="EdTech"/>
    <s v="OckyPocky is India's 1st interactive English learning app for preschool kids."/>
    <s v="Amit Agrawal"/>
    <s v="Sujeet Kumar, SucSEED Indovation Fund"/>
    <x v="17"/>
    <s v="Seed"/>
    <s v="Gurugram-EdTech"/>
    <s v="201"/>
    <s v="CAT B"/>
    <e v="#N/A"/>
  </r>
  <r>
    <x v="95"/>
    <n v="2019"/>
    <s v="Mumbai"/>
    <s v="Computer Software"/>
    <s v="Sapio helps government create policies driven by the power of data and AI."/>
    <s v="Hardik Somani, Ashwin Srivastava, Shripal Jain, Viral Vora"/>
    <s v="Rachit Poddar, Rajesh Gupta"/>
    <x v="17"/>
    <m/>
    <s v="Mumbai-Computer Software"/>
    <s v="201"/>
    <s v="CAT A"/>
    <e v="#N/A"/>
  </r>
  <r>
    <x v="96"/>
    <n v="2019"/>
    <s v="Bangalore"/>
    <s v="FinTech"/>
    <s v="Prime objective is to empower Indian startups by creating the right financial products starting with a high-limit corporate credit card with unlimited benefits"/>
    <s v="Pei-fu Hsieh, Amit Jangir, Kartik Jain, Sunil Sinha"/>
    <s v="Y Combinator"/>
    <x v="17"/>
    <m/>
    <s v="Bangalore-FinTech"/>
    <s v="201"/>
    <s v="CAT A"/>
    <e v="#N/A"/>
  </r>
  <r>
    <x v="97"/>
    <n v="2011"/>
    <s v="Mumbai"/>
    <s v="Consumer Goods"/>
    <s v="Imagimake – one of the fastest growing and most innovative start-up in the field of Toys, Games &amp; Artist Supplies."/>
    <s v="Disha Katharani, Ravi Jalan"/>
    <s v="Velocity"/>
    <x v="17"/>
    <m/>
    <s v="Mumbai-Consumer Goods"/>
    <s v="201"/>
    <s v="CAT A"/>
    <e v="#N/A"/>
  </r>
  <r>
    <x v="98"/>
    <n v="2018"/>
    <s v="Gurugram"/>
    <s v="Information Technology"/>
    <s v="Grow and manage ecommerce business from single dashboard"/>
    <s v="Piyush Pathak"/>
    <s v="NB Ventures"/>
    <x v="17"/>
    <s v="Seed"/>
    <s v="Gurugram-Information Technology"/>
    <s v="201"/>
    <s v="CAT B"/>
    <e v="#N/A"/>
  </r>
  <r>
    <x v="99"/>
    <n v="2012"/>
    <s v="New Delhi"/>
    <s v="Information Technology"/>
    <s v="Hike is an Indian AI-led Unicorn startup that is committed to building a new social future."/>
    <s v="Kavin Bharti Mittal"/>
    <s v="Binny Bansal, Kunal Shah"/>
    <x v="17"/>
    <m/>
    <s v="New Delhi-Information Technology"/>
    <s v="201"/>
    <s v="CAT C"/>
    <e v="#N/A"/>
  </r>
  <r>
    <x v="100"/>
    <n v="2014"/>
    <s v="Mumbai"/>
    <s v="Food &amp; Beverages"/>
    <s v="Snack Amor aims is to offer a healthy, natural and tasty snacking experience to its customers."/>
    <s v="Deepak Grover"/>
    <s v="Sanchit Agarwal, Sujan Sinha, Michael Cooke"/>
    <x v="17"/>
    <m/>
    <s v="Mumbai-Food &amp; Beverages"/>
    <s v="201"/>
    <s v="CAT A"/>
    <e v="#N/A"/>
  </r>
  <r>
    <x v="101"/>
    <n v="2018"/>
    <s v="Pune"/>
    <s v="Automotive"/>
    <s v="Building the Operating System for managing Electric Vehicles in fleets."/>
    <s v="Ashwin Shankar"/>
    <s v="IAN"/>
    <x v="17"/>
    <s v="Seed"/>
    <s v="Pune-Automotive"/>
    <s v="201"/>
    <s v="CAT A"/>
    <e v="#N/A"/>
  </r>
  <r>
    <x v="102"/>
    <n v="2015"/>
    <s v="Bangalore"/>
    <s v="EdTech"/>
    <s v="Unacademy aims to build the world's largest online knowledge repository for multi-lingual education."/>
    <s v="Gaurav Munjal, Hemesh Singh, Roman Saini"/>
    <s v="Bhavin Turakhia"/>
    <x v="17"/>
    <m/>
    <s v="Bangalore-EdTech"/>
    <s v="201"/>
    <s v="CAT A"/>
    <e v="#N/A"/>
  </r>
  <r>
    <x v="103"/>
    <n v="2017"/>
    <s v="Bangalore"/>
    <s v="Healthcare"/>
    <s v="AyuRythm is the world's first completely digital solution for personalized holistic wellness based on Ayurvedic principles."/>
    <s v="Abhilesh Gupta"/>
    <s v="SucSEED Indovation Fund"/>
    <x v="17"/>
    <s v="Seed"/>
    <s v="Bangalore-Healthcare"/>
    <s v="201"/>
    <s v="CAT A"/>
    <e v="#N/A"/>
  </r>
  <r>
    <x v="104"/>
    <n v="2014"/>
    <s v="Bangalore"/>
    <s v="EdTech"/>
    <s v="Enguru provides a personalized &amp; gamified English learning solution to prepare young adults for the workplace."/>
    <s v="Arshan Vakil, Tahem Veer Verma, Udit Hinduja"/>
    <s v="Potencia Ventures, Bisk Ventures, LetsVenture, Ronnie Screwvala, Arihant Patni"/>
    <x v="17"/>
    <s v="Pre-series A"/>
    <s v="Bangalore-EdTech"/>
    <s v="201"/>
    <s v="CAT A"/>
    <e v="#N/A"/>
  </r>
  <r>
    <x v="105"/>
    <n v="2015"/>
    <s v="Chennai"/>
    <s v="Industrial Automation"/>
    <s v="Fabheads is a hardware startup creating automation equipment to manufacture high-end carbon fiber parts."/>
    <s v="Dhinesh Kanagaraj"/>
    <s v="Inflection Point Ventures, Rockstud Capital, FirstPort Capital, Bliss Flow Investments Pvt Ltd"/>
    <x v="17"/>
    <s v="Pre-series A"/>
    <s v="Chennai-Industrial Automation"/>
    <s v="201"/>
    <s v="CAT C"/>
    <e v="#N/A"/>
  </r>
  <r>
    <x v="106"/>
    <n v="2014"/>
    <s v="Thane"/>
    <s v="Healthcare"/>
    <s v="MedPrime Technologies is a medical device company, dedicated to developing the best, customer-centric solutions for the healthcare needs of the world."/>
    <s v="Samrat, Greeshma Unnikrishnan, Binil Jacob, Mahesh Kumar Rathor"/>
    <s v="Mumbai Angels Network, Social Alpha"/>
    <x v="17"/>
    <s v="Seed"/>
    <s v="Thane-Healthcare"/>
    <s v="201"/>
    <s v="CAT C"/>
    <e v="#N/A"/>
  </r>
  <r>
    <x v="107"/>
    <n v="2017"/>
    <s v="Lucknow"/>
    <s v="Food &amp; Beverages"/>
    <s v="Keeros Roasted Supersnacks that are Healthy for All, Safe for Diabetics."/>
    <s v="Sachin Sahni, Simran Sahni"/>
    <s v="Venture Catalysts"/>
    <x v="17"/>
    <s v="Pre-series A"/>
    <s v="Lucknow-Food &amp; Beverages"/>
    <s v="201"/>
    <s v="CAT C"/>
    <e v="#N/A"/>
  </r>
  <r>
    <x v="108"/>
    <n v="2019"/>
    <s v="Bangalore"/>
    <s v="Computer software"/>
    <s v="Continuous Leadership Development &amp; Employee Engagement platform. Improve Leadership, Culture and Experience real-time."/>
    <s v="Yasharth Mishra, Gaurav Bhawnani, Kunal Mishra"/>
    <s v="Endiya Partners"/>
    <x v="17"/>
    <s v="Seed"/>
    <s v="Bangalore-Computer software"/>
    <s v="201"/>
    <s v="CAT A"/>
    <e v="#N/A"/>
  </r>
  <r>
    <x v="109"/>
    <n v="2016"/>
    <s v="Thiruvananthapuram"/>
    <s v="Human Resources"/>
    <s v="Hyreo stands for delivering a ‘customer-like’ experience for candidates throughout the recruiting process."/>
    <s v="Arun Satyan, Mahesh Raju, Sreenath N"/>
    <s v="Callapina Capital"/>
    <x v="17"/>
    <s v="Pre-series A"/>
    <s v="Thiruvananthapuram-Human Resources"/>
    <s v="201"/>
    <s v="CAT C"/>
    <e v="#N/A"/>
  </r>
  <r>
    <x v="110"/>
    <n v="2017"/>
    <s v="Mumbai"/>
    <s v="EdTech"/>
    <s v="Careerninja Is A Funded, Early-stage Ed-tech Venture Building A Personalized Learning Platform To Help People Achieve Their Career Goals"/>
    <s v="Shronit Ladhaniai"/>
    <s v="Unitus Ventures"/>
    <x v="17"/>
    <s v="Seed"/>
    <s v="Mumbai-EdTech"/>
    <s v="201"/>
    <s v="CAT A"/>
    <e v="#N/A"/>
  </r>
  <r>
    <x v="111"/>
    <n v="2017"/>
    <s v="Bangalore"/>
    <s v="Computer software"/>
    <s v="Slang Labs provides accurate and multilingual in-app voice assistants for Android and web apps"/>
    <s v="Kumar Rangarajan"/>
    <s v="100x Entrepreneurs"/>
    <x v="17"/>
    <m/>
    <s v="Bangalore-Computer software"/>
    <s v="201"/>
    <s v="CAT A"/>
    <e v="#N/A"/>
  </r>
  <r>
    <x v="112"/>
    <n v="2019"/>
    <s v="Gurugram"/>
    <s v="Healthcare"/>
    <s v="Simplifying Diagnostics for labs, doctors, and people."/>
    <s v="Joyneel Acharya, Shweta Gandhi"/>
    <s v="Healthcare veterans, PIEDS"/>
    <x v="17"/>
    <s v="Seed"/>
    <s v="Gurugram-Healthcare"/>
    <s v="201"/>
    <s v="CAT B"/>
    <e v="#N/A"/>
  </r>
  <r>
    <x v="113"/>
    <n v="2017"/>
    <s v="Hyderabad"/>
    <s v="Food &amp; Beverages"/>
    <s v="A modern farms close to where your home is. Creating positive change at every step from seed to store ensuring quality and traceability."/>
    <s v="Srinivas Chaganti, Vihari Kanukollu, Sairam Reddy"/>
    <s v="BASF Venture Capital GmbH"/>
    <x v="17"/>
    <m/>
    <s v="Hyderabad-Food &amp; Beverages"/>
    <s v="201"/>
    <s v="CAT B"/>
    <e v="#N/A"/>
  </r>
  <r>
    <x v="114"/>
    <n v="2019"/>
    <s v="Roorkee"/>
    <s v="Renewables &amp; Environment"/>
    <s v="Indi Energy is an energy storage startup involved in R&amp;D of next generation battery technologies, with superior performance than current counterparts."/>
    <s v="Dr. ASIT SAHOO"/>
    <s v="Mumbai Angels Network"/>
    <x v="17"/>
    <s v="Seed"/>
    <s v="Roorkee-Renewables &amp; Environment"/>
    <s v="201"/>
    <s v="CAT C"/>
    <e v="#N/A"/>
  </r>
  <r>
    <x v="115"/>
    <n v="2016"/>
    <s v="Gurugram"/>
    <s v="IT company"/>
    <s v="The market standard for eSign, eStamp and Document Workflow in India. Eliminating paper from paperwork since 2016"/>
    <s v="Shivam Singla"/>
    <s v="IIFL, Mumbai Angels"/>
    <x v="17"/>
    <s v="Pre-series A"/>
    <s v="Gurugram-IT company"/>
    <s v="201"/>
    <s v="CAT B"/>
    <e v="#N/A"/>
  </r>
  <r>
    <x v="116"/>
    <n v="2015"/>
    <s v="Pune"/>
    <s v="Healthcare"/>
    <s v="Mission is to advance global standards of assisted living and make it dignified and safer."/>
    <s v="Ganesh Sonawane"/>
    <s v="Klub"/>
    <x v="17"/>
    <m/>
    <s v="Pune-Healthcare"/>
    <s v="201"/>
    <s v="CAT A"/>
    <e v="#N/A"/>
  </r>
  <r>
    <x v="117"/>
    <n v="2019"/>
    <s v="Bangalore"/>
    <s v="FinTech"/>
    <s v="Pocketly provides quick cash on hand, anytime - anywhere!"/>
    <s v="Aarav Bhatia, Navdeesh Ahuja"/>
    <m/>
    <x v="17"/>
    <m/>
    <s v="Bangalore-FinTech"/>
    <s v="201"/>
    <s v="CAT A"/>
    <e v="#N/A"/>
  </r>
  <r>
    <x v="118"/>
    <n v="2016"/>
    <s v="Bangalore"/>
    <s v="Information Technology"/>
    <s v="CoRover is the world’s first and the highest ROI delivering human-centric conversational AI platform."/>
    <s v="Ankush Sabharwal, Manav Gandotra, Kunal Bhakhri"/>
    <s v="Canbank Venture Capital Fund"/>
    <x v="17"/>
    <m/>
    <s v="Bangalore-Information Technology"/>
    <s v="201"/>
    <s v="CAT A"/>
    <e v="#N/A"/>
  </r>
  <r>
    <x v="119"/>
    <n v="2019"/>
    <s v="Bangalore"/>
    <s v="Computer software"/>
    <s v="Digital-first debt collections platform that is driven by compassion, and powered by AI."/>
    <s v="Arindam Choudhury"/>
    <s v="Axilor Ventures"/>
    <x v="17"/>
    <s v="Seed"/>
    <s v="Bangalore-Computer software"/>
    <s v="201"/>
    <s v="CAT A"/>
    <e v="#N/A"/>
  </r>
  <r>
    <x v="120"/>
    <n v="2019"/>
    <s v="Noida"/>
    <s v="Environmental service"/>
    <s v="Innovation startup developing bamboo resources of India to be used in industrial use by developing injection moulding granules"/>
    <s v="Vibha Mittal, Anubhav Mittal"/>
    <s v="JITO Angel Network"/>
    <x v="17"/>
    <s v="Pre-seed"/>
    <s v="Noida-Environmental service"/>
    <s v="201"/>
    <s v="CAT C"/>
    <e v="#N/A"/>
  </r>
  <r>
    <x v="121"/>
    <n v="2019"/>
    <s v="Mumbai"/>
    <s v="HealthCare"/>
    <s v="Onelife Nutriscience is a consumer healthcare brands company."/>
    <s v="Gaurav Aggarwal"/>
    <s v="Lasons India"/>
    <x v="17"/>
    <m/>
    <s v="Mumbai-HealthCare"/>
    <s v="201"/>
    <s v="CAT A"/>
    <e v="#N/A"/>
  </r>
  <r>
    <x v="122"/>
    <n v="2019"/>
    <s v="Bangalore"/>
    <s v="Fashion"/>
    <s v="Flatheads is a lifestyle brand that designs and creates shoes from India for the world. Flatheads launched India's first bamboo footwear."/>
    <s v="Ganesh Balakrishnan, Utkarsh Biradar"/>
    <s v="Pankaj Chaddah, Srivatsan Rajan"/>
    <x v="17"/>
    <m/>
    <s v="Bangalore-Fashion"/>
    <s v="201"/>
    <s v="CAT A"/>
    <e v="#N/A"/>
  </r>
  <r>
    <x v="123"/>
    <n v="2015"/>
    <s v="Mumbai"/>
    <s v="FinTech"/>
    <s v="Fable Fintech is being seed-funded by the CCAvenue Group, South East Asia’s number 1 eCommerce service provider"/>
    <s v="Naushad Contractor"/>
    <s v="Paytm"/>
    <x v="17"/>
    <s v="Series A"/>
    <s v="Mumbai-FinTech"/>
    <s v="201"/>
    <s v="CAT A"/>
    <e v="#N/A"/>
  </r>
  <r>
    <x v="124"/>
    <n v="2015"/>
    <s v="Bangalore"/>
    <s v="FinTech"/>
    <s v="Cashfree is a payments and banking technology company that enables businesses in India to collect payments online and make payouts."/>
    <s v="Akash Sinha, Reeju Datta"/>
    <s v="State Bank of India, Y Combinator"/>
    <x v="17"/>
    <m/>
    <s v="Bangalore-FinTech"/>
    <s v="201"/>
    <s v="CAT A"/>
    <e v="#N/A"/>
  </r>
  <r>
    <x v="125"/>
    <n v="2019"/>
    <s v="Mumbai"/>
    <s v="HealthCare"/>
    <s v="Organic whole food nutrition to keep up with the pace at which we live"/>
    <s v="Avnish Chhabria"/>
    <s v="Klub"/>
    <x v="17"/>
    <m/>
    <s v="Mumbai-HealthCare"/>
    <s v="201"/>
    <s v="CAT A"/>
    <e v="#N/A"/>
  </r>
  <r>
    <x v="126"/>
    <n v="2014"/>
    <s v="Bangalore"/>
    <s v="D2C startup"/>
    <s v="The aim of making good water affordable and accessible."/>
    <s v="Sudeep N"/>
    <s v="https://velocity.in/"/>
    <x v="17"/>
    <m/>
    <s v="Bangalore-D2C startup"/>
    <s v="201"/>
    <s v="CAT A"/>
    <e v="#N/A"/>
  </r>
  <r>
    <x v="127"/>
    <n v="2014"/>
    <s v="Coimbatore"/>
    <s v="HealthCare"/>
    <s v="Juicy Chemistry operates as an eponymous consumer brand."/>
    <s v="Megha, Pritesh Asher"/>
    <s v="Spring Marketing Capital"/>
    <x v="17"/>
    <m/>
    <s v="Coimbatore-HealthCare"/>
    <s v="201"/>
    <s v="CAT C"/>
    <e v="#N/A"/>
  </r>
  <r>
    <x v="128"/>
    <n v="2017"/>
    <s v="Bangalore"/>
    <s v="AI startup"/>
    <s v="Multilingual Conversational Enterprise AI Platform for omnichannel automation of customer journeys in the user's native language."/>
    <s v="Piyush Dangaich, Sameer Sinha, Sangram Sabat, Vishwa Nath Jha"/>
    <s v="Nvidia Inception"/>
    <x v="17"/>
    <s v="Seed"/>
    <s v="Bangalore-AI startup"/>
    <s v="201"/>
    <s v="CAT A"/>
    <e v="#N/A"/>
  </r>
  <r>
    <x v="129"/>
    <n v="2019"/>
    <s v="Bangalore"/>
    <s v="HealthCare"/>
    <s v="A healthcare company that uses genome-based data to help individuals make decisions."/>
    <s v="Rahul Ranganathan"/>
    <s v="India Accelerator, Lyxel&amp;Flamingo"/>
    <x v="17"/>
    <m/>
    <s v="Bangalore-HealthCare"/>
    <s v="201"/>
    <s v="CAT A"/>
    <e v="#N/A"/>
  </r>
  <r>
    <x v="130"/>
    <n v="2019"/>
    <s v="Gurugram"/>
    <s v="HealthCare"/>
    <s v="The Switch Fix is a plant-based clean and conscious personal care brand for young urbans."/>
    <s v="Abhishek Kumar, Rhea Shukla"/>
    <s v="Venture Catalysts, 9Unicorns"/>
    <x v="17"/>
    <s v="Seed"/>
    <s v="Gurugram-HealthCare"/>
    <s v="201"/>
    <s v="CAT B"/>
    <e v="#N/A"/>
  </r>
  <r>
    <x v="131"/>
    <n v="2015"/>
    <s v="Bangalore"/>
    <s v="SaaS startup"/>
    <s v="Intelligent Travel Tech Stack making sense of the world's information by scanning billions of data points and ranking destinations"/>
    <s v="Varun Gupta"/>
    <s v="Arali Ventures"/>
    <x v="17"/>
    <s v="Pre-series A"/>
    <s v="Bangalore-SaaS startup"/>
    <s v="201"/>
    <s v="CAT A"/>
    <e v="#N/A"/>
  </r>
  <r>
    <x v="132"/>
    <n v="2019"/>
    <s v="Mangalore"/>
    <s v="EdTech"/>
    <s v="MicroDegree is an ed-tech platform working towards democratising technology and job ready skills for Bharat."/>
    <s v="Gaurav Kamath, Rakesh Kothari, Manikanta Nair"/>
    <s v="Research Innovation Incubation Design Labs"/>
    <x v="17"/>
    <m/>
    <s v="Mangalore-EdTech"/>
    <s v="201"/>
    <s v="CAT C"/>
    <e v="#N/A"/>
  </r>
  <r>
    <x v="133"/>
    <n v="2015"/>
    <s v="New Delhi"/>
    <s v="Healthcare"/>
    <s v="World's first company to combine German Engineering with Indian Ayurveda in health products"/>
    <s v="Sanchit Garg"/>
    <s v="Venture Catalysts"/>
    <x v="17"/>
    <s v="Pre-series A"/>
    <s v="New Delhi-Healthcare"/>
    <s v="201"/>
    <s v="CAT C"/>
    <e v="#N/A"/>
  </r>
  <r>
    <x v="134"/>
    <n v="2019"/>
    <s v="New Delhi"/>
    <s v="FinTech"/>
    <s v="A tech focused B2B litigation finance company in India."/>
    <s v="Kundan Shahi"/>
    <s v="Ashwini Kakkar. 9Unicorns"/>
    <x v="17"/>
    <m/>
    <s v="New Delhi-FinTech"/>
    <s v="201"/>
    <s v="CAT C"/>
    <e v="#N/A"/>
  </r>
  <r>
    <x v="135"/>
    <n v="2016"/>
    <s v="Mumbai"/>
    <s v="Consumer service"/>
    <s v="A startup that is trying to permanently change the way people approach the cleaning and maintenance of their apparel and accessories."/>
    <s v="Disha Jain"/>
    <s v="Ashish Shah"/>
    <x v="17"/>
    <m/>
    <s v="Mumbai-Consumer service"/>
    <s v="201"/>
    <s v="CAT A"/>
    <e v="#N/A"/>
  </r>
  <r>
    <x v="136"/>
    <n v="2019"/>
    <s v="Hyderabad"/>
    <s v="EdTech"/>
    <s v="Navars Edutech comprises dynamic mix of intellectual professionals, managerial team, Subject matter experts and Astronomy and Space researchers."/>
    <s v="Sravan Varma Datla"/>
    <s v="Faad Network"/>
    <x v="17"/>
    <m/>
    <s v="Hyderabad-EdTech"/>
    <s v="201"/>
    <s v="CAT B"/>
    <e v="#N/A"/>
  </r>
  <r>
    <x v="137"/>
    <n v="2016"/>
    <s v="Bangalore"/>
    <s v="Healthcare"/>
    <s v="NIRAMAI has developed a novel breast cancer screening solution that uses Thermalytix, i.e. machine intelligence over thermography images."/>
    <s v="Geetha Manjunath"/>
    <s v="CDC Group"/>
    <x v="17"/>
    <m/>
    <s v="Bangalore-Healthcare"/>
    <s v="201"/>
    <s v="CAT A"/>
    <e v="#N/A"/>
  </r>
  <r>
    <x v="138"/>
    <n v="2019"/>
    <s v="New Delhi"/>
    <s v="Renewable Energy"/>
    <s v="&quot;Battery as a Service&quot; for 3 wheeler &amp; 2 wheelers"/>
    <s v="Varun Goenka, Akshay Kashyap"/>
    <s v="Mapmyindia"/>
    <x v="17"/>
    <s v="Pre-series A"/>
    <s v="New Delhi-Renewable Energy"/>
    <s v="201"/>
    <s v="CAT C"/>
    <e v="#N/A"/>
  </r>
  <r>
    <x v="139"/>
    <n v="2018"/>
    <s v="New Delhi"/>
    <s v="Automotive"/>
    <s v="ParkSmart is a parking management application."/>
    <s v="Prateek Garg, Rahul Gupta, Ratan Anmol Sethi, Rishabh Nagpal, Vishva Sharma"/>
    <s v="Shireen Rangaswamy, Dilesh Gathani"/>
    <x v="17"/>
    <s v="Seed"/>
    <s v="New Delhi-Automotive"/>
    <s v="201"/>
    <s v="CAT C"/>
    <e v="#N/A"/>
  </r>
  <r>
    <x v="140"/>
    <n v="2016"/>
    <s v="Pune"/>
    <s v="AI company"/>
    <s v="NO-CODE &lt;&gt; Human-assisted machine learning platform for document processing, to break information silos for enterprises"/>
    <s v="Amal P S"/>
    <s v="Rajesh Agarwal, Nandkishore Mundada"/>
    <x v="17"/>
    <s v="Seed"/>
    <s v="Pune-AI company"/>
    <s v="201"/>
    <s v="CAT A"/>
    <e v="#N/A"/>
  </r>
  <r>
    <x v="134"/>
    <n v="2019"/>
    <s v="New Delhi"/>
    <s v="FinTech"/>
    <s v="A trusted financial partner for advocates and corporate."/>
    <s v="Kundan Shahi"/>
    <s v="9Unicorns"/>
    <x v="17"/>
    <s v="Seed"/>
    <s v="New Delhi-FinTech"/>
    <s v="201"/>
    <s v="CAT C"/>
    <e v="#N/A"/>
  </r>
  <r>
    <x v="141"/>
    <n v="2017"/>
    <s v="Bangalore"/>
    <s v="FinTech"/>
    <s v="Avalon Labs incubates, invests, partners with and spearheads technology companies that are on the cutting edge."/>
    <s v="Varun Mayya"/>
    <s v="Tanglin Ventures, Better Capital, Whiteboard Capital"/>
    <x v="17"/>
    <s v="Pre-series A"/>
    <s v="Bangalore-FinTech"/>
    <s v="201"/>
    <s v="CAT A"/>
    <e v="#N/A"/>
  </r>
  <r>
    <x v="142"/>
    <n v="2017"/>
    <s v="Noida"/>
    <s v="AI startup"/>
    <s v="Conversational AI platform - Innovate the way you communicate"/>
    <s v="Manish Gupta, Rashi Gupta"/>
    <s v="Devesh Sachdev, Bhavesh Manglani"/>
    <x v="17"/>
    <s v="Seed"/>
    <s v="Noida-AI startup"/>
    <s v="201"/>
    <s v="CAT C"/>
    <e v="#N/A"/>
  </r>
  <r>
    <x v="143"/>
    <n v="2017"/>
    <s v="Mumbai"/>
    <s v="Crypto"/>
    <s v="Polygon is a blockchain scalability platform."/>
    <s v="Jaynti Kanani, Sandeep Nailwal, Anurag Arjun"/>
    <s v="Mark Cuban, MiH Ventures"/>
    <x v="17"/>
    <m/>
    <s v="Mumbai-Crypto"/>
    <s v="201"/>
    <s v="CAT A"/>
    <e v="#N/A"/>
  </r>
  <r>
    <x v="144"/>
    <n v="2018"/>
    <s v="New Delhi"/>
    <s v="EdTech"/>
    <s v="Ingenium Education has been pushing e-learning by bringing small and medium sized institutes and schools online."/>
    <s v="Pramudit Somvanshi, Mohit Patel, Aakash Gupta"/>
    <s v="Lead Angels"/>
    <x v="17"/>
    <s v="Seed"/>
    <s v="New Delhi-EdTech"/>
    <s v="201"/>
    <s v="CAT C"/>
    <e v="#N/A"/>
  </r>
  <r>
    <x v="145"/>
    <n v="2016"/>
    <s v="Mumbai"/>
    <s v="HealthTech"/>
    <s v="India's Most Respected Workplace Healthcare Management Company"/>
    <s v="Gagan Kapur"/>
    <s v="Inflection Point Ventures"/>
    <x v="17"/>
    <s v="Pre-series A"/>
    <s v="Mumbai-HealthTech"/>
    <s v="201"/>
    <s v="CAT A"/>
    <e v="#N/A"/>
  </r>
  <r>
    <x v="146"/>
    <n v="2019"/>
    <s v="Mumbai"/>
    <s v="Food &amp; Beverages"/>
    <s v="TruNativ Foods &amp; Beverages Pvt Ltd"/>
    <s v="Pranav Malhotra, Mamta Malhotra"/>
    <s v="9Unicorns"/>
    <x v="17"/>
    <s v="Seed"/>
    <s v="Mumbai-Food &amp; Beverages"/>
    <s v="201"/>
    <s v="CAT A"/>
    <e v="#N/A"/>
  </r>
  <r>
    <x v="147"/>
    <n v="2019"/>
    <s v="Bangalore"/>
    <s v="EdTech"/>
    <s v="AntWak provides a video platform for e-learning service."/>
    <s v="Basav Nagur, Joybroto Ganguly, Sudhanshu Shekhar, Sumit Gupta, Sriramkumar Sundararaman"/>
    <s v="Vaibhav Domkundwar, Kunal Shah"/>
    <x v="17"/>
    <s v="Seed"/>
    <s v="Bangalore-EdTech"/>
    <s v="201"/>
    <s v="CAT A"/>
    <e v="#N/A"/>
  </r>
  <r>
    <x v="148"/>
    <n v="2018"/>
    <s v="New Delhi"/>
    <s v="Food &amp; Beverages"/>
    <s v="Rage Coffee is infused with plant based vitamins. These 100% natural extracts are typically found in foods."/>
    <s v="Bharat Sethi"/>
    <s v="GetVantage, Prakash Katama"/>
    <x v="17"/>
    <s v="Pre-series A"/>
    <s v="New Delhi-Food &amp; Beverages"/>
    <s v="201"/>
    <s v="CAT C"/>
    <e v="#N/A"/>
  </r>
  <r>
    <x v="149"/>
    <n v="2014"/>
    <s v="Pune"/>
    <s v="FinTech"/>
    <s v="Kudos is a full stack NBFC, a digital lending engine with an in-built API lending protocol layer of over 20+ API’s."/>
    <s v="Naresh Vigh"/>
    <s v="Marquee fintech founders"/>
    <x v="17"/>
    <s v="Pre-series A"/>
    <s v="Pune-FinTech"/>
    <s v="201"/>
    <s v="CAT A"/>
    <e v="#N/A"/>
  </r>
  <r>
    <x v="150"/>
    <n v="2018"/>
    <s v="Bangalore"/>
    <s v="Content creation"/>
    <s v="Instoried is an augmented writing platform which improves customer interest and engagement."/>
    <s v="Sharmin Ali, Sutanshu Raj"/>
    <s v="EXPERT DOJO, Mumbai Angels"/>
    <x v="17"/>
    <m/>
    <s v="Bangalore-Content creation"/>
    <s v="201"/>
    <s v="CAT A"/>
    <e v="#N/A"/>
  </r>
  <r>
    <x v="151"/>
    <n v="2018"/>
    <s v="Bangalore"/>
    <s v="Augmented reality"/>
    <s v="Homingos is an Augmented reality (AR)-based social networking platform."/>
    <s v="Shourya Agarwal, Malhar Patil, Rajat Gupta"/>
    <s v="Sundi Natarajan, Srinivas Anumolu"/>
    <x v="17"/>
    <m/>
    <s v="Bangalore-Augmented reality"/>
    <s v="201"/>
    <s v="CAT A"/>
    <e v="#N/A"/>
  </r>
  <r>
    <x v="152"/>
    <n v="2018"/>
    <s v="Bangalore"/>
    <s v="Rental space"/>
    <s v="A B2B rental services company for furniture, home appliances, electronic and IT infrastructure."/>
    <s v="Gaurav Ranebennur, Nishanth Janadri"/>
    <s v="MaGEHold Pte. Ltd."/>
    <x v="17"/>
    <s v="Pre-series A"/>
    <s v="Bangalore-Rental space"/>
    <s v="201"/>
    <s v="CAT A"/>
    <e v="#N/A"/>
  </r>
  <r>
    <x v="153"/>
    <n v="2015"/>
    <s v="Bangalore"/>
    <s v="AI startup"/>
    <s v="Wysa is an AI conversational agent that has been shown to help improve mental health"/>
    <s v="Jo Aggarwal, Ramakant Vempati"/>
    <s v="Kae Capital, Pi Ventures"/>
    <x v="17"/>
    <m/>
    <s v="Bangalore-AI startup"/>
    <s v="201"/>
    <s v="CAT A"/>
    <e v="#N/A"/>
  </r>
  <r>
    <x v="154"/>
    <n v="2016"/>
    <s v="Mumbai"/>
    <s v="FinTech"/>
    <s v="Firmway is a platform that digitizes balance confirmation and reconciliation process."/>
    <s v="Prashant Gupta, Vivek Chandan"/>
    <m/>
    <x v="17"/>
    <s v="Pre-seed"/>
    <s v="Mumbai-FinTech"/>
    <s v="201"/>
    <s v="CAT A"/>
    <e v="#N/A"/>
  </r>
  <r>
    <x v="155"/>
    <n v="2014"/>
    <s v="New Delhi"/>
    <s v="B2B service"/>
    <s v="Digitizing the Factories of the Unorganised Industries."/>
    <s v="Chaitanya Rathi, Shubham Agarwal, Siddharth Rastogi, Siddharth Vij"/>
    <s v="Sequoia Capital India, Matrix Partners India"/>
    <x v="17"/>
    <m/>
    <s v="New Delhi-B2B service"/>
    <s v="201"/>
    <s v="CAT C"/>
    <e v="#N/A"/>
  </r>
  <r>
    <x v="156"/>
    <n v="2018"/>
    <s v="Gurugram"/>
    <s v="EdTech"/>
    <s v="Virohan is an edtech company using technology to prepare a future-ready workforce for the healthcare industry."/>
    <s v="Archit Jayasal, Kunaal Dudeja, Nalin Saluja"/>
    <s v="National Skill Development Corporation, Rianta Capital"/>
    <x v="17"/>
    <m/>
    <s v="Gurugram-EdTech"/>
    <s v="201"/>
    <s v="CAT B"/>
    <e v="#N/A"/>
  </r>
  <r>
    <x v="157"/>
    <n v="2015"/>
    <s v="New Delhi"/>
    <s v="Podcast"/>
    <s v="Hubhopper is India's leading podcast hosting, creation &amp; distribution platform. Getting podcast across both Indian &amp; global audio platforms"/>
    <s v="Gautam Raj Anand"/>
    <s v="ITI Growth Opportunities Fund, Unit-E Ventures"/>
    <x v="17"/>
    <m/>
    <s v="New Delhi-Podcast"/>
    <s v="201"/>
    <s v="CAT C"/>
    <e v="#N/A"/>
  </r>
  <r>
    <x v="158"/>
    <n v="2019"/>
    <s v="New Delhi"/>
    <s v="Battery"/>
    <s v="Battery Smart provides advanced Li-ion batteries to e-rickshaws."/>
    <s v="Pulkit Khurana, Siddharth Sikka"/>
    <s v="Orios Venture Partners"/>
    <x v="17"/>
    <s v="Seed"/>
    <s v="New Delhi-Battery"/>
    <s v="201"/>
    <s v="CAT C"/>
    <e v="#N/A"/>
  </r>
  <r>
    <x v="159"/>
    <n v="2019"/>
    <s v="Mumbai"/>
    <s v="Healthcare"/>
    <s v="Aspire to leverage the gifts of nature and science to help you make holistic lifestyle changes, with minimalistic effort, improving overall well-being."/>
    <s v="Gaurav Aggarwal"/>
    <s v="Wipro venture capital arm"/>
    <x v="17"/>
    <m/>
    <s v="Mumbai-Healthcare"/>
    <s v="201"/>
    <s v="CAT A"/>
    <e v="#N/A"/>
  </r>
  <r>
    <x v="160"/>
    <n v="2014"/>
    <s v="Bangalore"/>
    <s v="Dating"/>
    <s v="Aisle connects the new generation of single independent Indians from around the world looking for meaningful relationships."/>
    <s v="Able Joseph"/>
    <s v="Anas Rahman Junaid, Vinod Jose"/>
    <x v="17"/>
    <s v="Pre-series A"/>
    <s v="Bangalore-Dating"/>
    <s v="201"/>
    <s v="CAT A"/>
    <e v="#N/A"/>
  </r>
  <r>
    <x v="161"/>
    <n v="2019"/>
    <s v="Haryana"/>
    <s v="Transportation"/>
    <s v="Zingbus is an emerging brand in the intercity bus services."/>
    <s v="Mratunjay Beniwal"/>
    <s v="Venture Catalysts, 9Unicorns Accelerator Fund"/>
    <x v="17"/>
    <s v="Pre-series A"/>
    <s v="Haryana-Transportation"/>
    <s v="201"/>
    <s v="CAT C"/>
    <e v="#N/A"/>
  </r>
  <r>
    <x v="162"/>
    <n v="2019"/>
    <s v="Gurugram"/>
    <s v="EdTech"/>
    <s v="PrepBytes helps college students to learn coding by personalizing their content along with the guidance of expert mentors from industry"/>
    <s v="Aditya Bhushan Verma, Mamta Kumari"/>
    <s v="Equanimity Ventures"/>
    <x v="17"/>
    <m/>
    <s v="Gurugram-EdTech"/>
    <s v="201"/>
    <s v="CAT B"/>
    <e v="#N/A"/>
  </r>
  <r>
    <x v="163"/>
    <n v="2018"/>
    <s v="Gurugram"/>
    <s v="Consulting"/>
    <s v="ExMyB provides financial service and consulting services."/>
    <s v="Nishant Behl"/>
    <s v="Campus Fund"/>
    <x v="17"/>
    <s v="Seed"/>
    <s v="Gurugram-Consulting"/>
    <s v="201"/>
    <s v="CAT B"/>
    <e v="#N/A"/>
  </r>
  <r>
    <x v="164"/>
    <n v="2019"/>
    <s v="Noida"/>
    <s v="EdTech"/>
    <s v="Re-imagining Kids of 21st Century!"/>
    <s v="Ishan Gupta"/>
    <s v="Venture Catalysts"/>
    <x v="17"/>
    <s v="Pre-series A"/>
    <s v="Noida-EdTech"/>
    <s v="201"/>
    <s v="CAT C"/>
    <e v="#N/A"/>
  </r>
  <r>
    <x v="165"/>
    <n v="2018"/>
    <s v="Mumbai"/>
    <s v="Health care"/>
    <s v="Deliver highly durable &amp; affordable medical equipments on rental and sale."/>
    <s v="Harddik K Patel"/>
    <s v="India Accelerator’s Angel Investor Network"/>
    <x v="17"/>
    <s v="Seed"/>
    <s v="Mumbai-Health care"/>
    <s v="201"/>
    <s v="CAT A"/>
    <e v="#N/A"/>
  </r>
  <r>
    <x v="166"/>
    <n v="2018"/>
    <s v="New Delhi"/>
    <s v="FinTech"/>
    <s v="RevFin is a digital lending company."/>
    <s v="Sameer Aggarwal"/>
    <s v="Shell Foundation"/>
    <x v="17"/>
    <m/>
    <s v="New Delhi-FinTech"/>
    <s v="201"/>
    <s v="CAT C"/>
    <e v="#N/A"/>
  </r>
  <r>
    <x v="167"/>
    <n v="2016"/>
    <s v="Mumbai"/>
    <s v="Fashion and lifestyle"/>
    <s v="100% Vegan bags from India."/>
    <s v="Disha Singh"/>
    <s v="Titan Capital"/>
    <x v="17"/>
    <s v="Seed"/>
    <s v="Mumbai-Fashion and lifestyle"/>
    <s v="201"/>
    <s v="CAT A"/>
    <e v="#N/A"/>
  </r>
  <r>
    <x v="168"/>
    <n v="2016"/>
    <s v="Bangalore"/>
    <s v="FinTech"/>
    <s v="Digit Insurance is a financial services company that general insurance services."/>
    <s v="Kamesh Goyal"/>
    <s v="A91 Partners, Faering Capital"/>
    <x v="17"/>
    <m/>
    <s v="Bangalore-FinTech"/>
    <s v="201"/>
    <s v="CAT A"/>
    <e v="#N/A"/>
  </r>
  <r>
    <x v="169"/>
    <n v="2018"/>
    <s v="Bangalore"/>
    <s v="Social network"/>
    <s v="Bolkar App is an Audio Based Q&amp;A platform for the Next Billion Users."/>
    <s v="Abhishek Tripathi, Dhruv Kaushal, Prince Tripathi, Saurabh Rai"/>
    <s v="GSF, Pras Hanuma"/>
    <x v="17"/>
    <m/>
    <s v="Bangalore-Social network"/>
    <s v="201"/>
    <s v="CAT A"/>
    <e v="#N/A"/>
  </r>
  <r>
    <x v="170"/>
    <n v="2019"/>
    <s v="Mumbai"/>
    <s v="Advisory firm"/>
    <s v="Quantitative Investment Management and Research"/>
    <s v="Sonam Srivastava"/>
    <s v="Ajat Hukkoo, Piyush Chaplot"/>
    <x v="17"/>
    <s v="Pre-seed"/>
    <s v="Mumbai-Advisory firm"/>
    <s v="201"/>
    <s v="CAT A"/>
    <e v="#N/A"/>
  </r>
  <r>
    <x v="171"/>
    <n v="2018"/>
    <s v="Pune"/>
    <s v="AgriTech"/>
    <s v="Agri10x integrates the entire Agri value-chain through a digital cooperative platform by harnessing emerging technologies"/>
    <s v="Abhijith Naraparaju, Pankajj P. Ghode, Sundeep Bose"/>
    <s v="Omnivore"/>
    <x v="17"/>
    <s v="Seed"/>
    <s v="Pune-AgriTech"/>
    <s v="201"/>
    <s v="CAT A"/>
    <e v="#N/A"/>
  </r>
  <r>
    <x v="172"/>
    <n v="2016"/>
    <s v="Mumbai"/>
    <s v="Logistics &amp; Supply Chain"/>
    <s v="Godamwale is tech enabled integrated logistics company providing end to end supply chain solutions."/>
    <s v="Basant Kumar, Vivek Tiwari, Ranbir Nandan"/>
    <s v="1000000 #REF!"/>
    <x v="57"/>
    <m/>
    <s v="Mumbai-Logistics &amp; Supply Chain"/>
    <s v="201"/>
    <s v="CAT A"/>
    <e v="#N/A"/>
  </r>
  <r>
    <x v="173"/>
    <n v="2016"/>
    <s v="Noida"/>
    <s v="EdTech"/>
    <s v="A tech solution for end to end career advisory to students looking to study abroad."/>
    <s v="Vamsi Krishna, Pulkit Jain, Gaurav Munjal #REF!"/>
    <n v="1000000"/>
    <x v="58"/>
    <m/>
    <s v="Noida-EdTech"/>
    <s v="201"/>
    <s v="CAT C"/>
    <e v="#N/A"/>
  </r>
  <r>
    <x v="174"/>
    <n v="2015"/>
    <s v="Ahmadabad"/>
    <s v="EdTech"/>
    <s v="India's fastest growing Pedagogy company, serving to school as an academic growth partner and provide 360° solutions to schools on Academic Strategies"/>
    <s v="Pedagogy"/>
    <s v="Sushil Agarwal"/>
    <x v="59"/>
    <n v="1000000"/>
    <s v="Ahmadabad-EdTech"/>
    <s v="201"/>
    <s v="CAT C"/>
    <e v="#N/A"/>
  </r>
  <r>
    <x v="175"/>
    <n v="2018"/>
    <s v="Jaipur"/>
    <s v="E-commerce"/>
    <s v="DealShare is a Social Commerce Startup"/>
    <s v="Sankar Bora, Sourjyendu Medda, Vineet Rao"/>
    <s v="Tiger Global Management, InnoVen Capital"/>
    <x v="60"/>
    <m/>
    <s v="Jaipur-E-commerce"/>
    <s v="201"/>
    <s v="CAT B"/>
    <e v="#N/A"/>
  </r>
  <r>
    <x v="176"/>
    <n v="2018"/>
    <s v="Hyderabad"/>
    <s v="Tech Startup"/>
    <s v="Makers Hive has made it possible to bring the people with amputations together by developing a fully functional, customizable"/>
    <s v="Pranav Vempati"/>
    <s v="Starfish Growth Partners, Investpad"/>
    <x v="60"/>
    <m/>
    <s v="Hyderabad-Tech Startup"/>
    <s v="201"/>
    <s v="CAT B"/>
    <e v="#N/A"/>
  </r>
  <r>
    <x v="34"/>
    <n v="2010"/>
    <s v="Faridabad, Haryana"/>
    <s v="Fashion"/>
    <s v="Lenskart is an India-based online shopping portal for eyewear."/>
    <s v="Amit Chaudhary, Peyush Bansal"/>
    <s v="Kohlberg Kravis Roberts, Temasek Holdings"/>
    <x v="61"/>
    <m/>
    <s v="Faridabad, Haryana-Fashion"/>
    <s v="201"/>
    <s v="CAT C"/>
    <e v="#N/A"/>
  </r>
  <r>
    <x v="177"/>
    <n v="2018"/>
    <s v="Bangalore"/>
    <s v="Gaming"/>
    <s v="Mobile Premier League is a skill-based eSports platform used to offer cash prizes while playing games."/>
    <s v="Sai Srinivas Kiran G, Shubham Malhotra"/>
    <s v="Pegasus Tech Ventures, Base Partners"/>
    <x v="61"/>
    <m/>
    <s v="Bangalore-Gaming"/>
    <s v="201"/>
    <s v="CAT A"/>
    <e v="#N/A"/>
  </r>
  <r>
    <x v="178"/>
    <n v="2015"/>
    <s v="New Delhi"/>
    <s v="Solar"/>
    <s v="Provide uninterrupted and affordable cooling for refrigeration"/>
    <s v="Himanshu Pokharna, Nitin Goel"/>
    <s v="Shell Foundation"/>
    <x v="62"/>
    <s v="Pre-series A"/>
    <s v="New Delhi-Solar"/>
    <s v="201"/>
    <s v="CAT C"/>
    <e v="#N/A"/>
  </r>
  <r>
    <x v="179"/>
    <n v="2018"/>
    <s v="New Delhi"/>
    <s v="FinTech"/>
    <s v="BharatPe develops a QR code-based payment app for offline retailers and businesses."/>
    <s v="Ashneer Grover, Shashvat Nakrani"/>
    <s v="Steadview Capital, Insight Partners"/>
    <x v="63"/>
    <s v="Debt"/>
    <s v="New Delhi-FinTech"/>
    <s v="201"/>
    <s v="CAT C"/>
    <e v="#N/A"/>
  </r>
  <r>
    <x v="180"/>
    <n v="2019"/>
    <s v="Mumbai"/>
    <s v="FinTech"/>
    <s v="Kodo card is a corporate card for new economy businesses in India."/>
    <s v="Deepti Sanghi, Gaurav Thapa"/>
    <s v="Brex, Y-Combinator"/>
    <x v="64"/>
    <s v="Seed"/>
    <s v="Mumbai-FinTech"/>
    <s v="201"/>
    <s v="CAT A"/>
    <e v="#N/A"/>
  </r>
  <r>
    <x v="181"/>
    <n v="2019"/>
    <s v="Gurugram"/>
    <s v="FinTech"/>
    <s v="DotPe is an innovative offline technology platform digitising merchant's customer engagement with mobile discovery, ordering and payments."/>
    <s v="Anurag Gupta, Gyanesh Sharma, Shailaz Nag"/>
    <s v="Info Edge, Ruizheng Investment"/>
    <x v="64"/>
    <s v="Seed"/>
    <s v="Gurugram-FinTech"/>
    <s v="201"/>
    <s v="CAT B"/>
    <e v="#N/A"/>
  </r>
  <r>
    <x v="182"/>
    <n v="2014"/>
    <s v="Bangalore"/>
    <s v="Food delivery"/>
    <s v="Swiggy is an on-demand food delivery platform that brings food from neighborhood restaurants directly to customers' doors."/>
    <s v="Nandan Reddy, Rahul Jaimini, Sriharsha Majety"/>
    <s v="Carmignac, Falcon Edge Capital"/>
    <x v="65"/>
    <m/>
    <s v="Bangalore-Food delivery"/>
    <s v="201"/>
    <s v="CAT A"/>
    <e v="#N/A"/>
  </r>
  <r>
    <x v="183"/>
    <n v="2019"/>
    <s v="Bangalore"/>
    <s v="Deep Tech"/>
    <s v="A scalable, cloud-controlled, and rare earth mineral free Hardware and Software platform for the Switched Reluctance Motor and other magnet free motor technologies."/>
    <s v="Bhaktha Keshavachar, Ravi Prasad Sharma, Mahalingam Koushik"/>
    <s v="Kalaari Capital"/>
    <x v="66"/>
    <s v="Seed"/>
    <s v="Bangalore-Deep Tech"/>
    <s v="201"/>
    <s v="CAT A"/>
    <e v="#N/A"/>
  </r>
  <r>
    <x v="184"/>
    <n v="2017"/>
    <s v="Bangalore"/>
    <s v="FinTech"/>
    <s v="Groww is an investment platform that offers a new way of investing money with stockbroking and direct mutual funds."/>
    <s v="Harsh Jain, Ishan Bansal, Lalit Keshre, Neeraj Singh"/>
    <s v="Tiger Global Management, Y Combinator Continuity Fund"/>
    <x v="67"/>
    <s v="Series D"/>
    <s v="Bangalore-FinTech"/>
    <s v="201"/>
    <s v="CAT A"/>
    <e v="#N/A"/>
  </r>
  <r>
    <x v="185"/>
    <n v="2018"/>
    <s v="Bangalore"/>
    <s v="FinTech"/>
    <s v="CRED is a Bengaluru-based fintech startup that offers rewards for customers who use its platform to pay their credit card bills."/>
    <s v="Kunal Shah"/>
    <s v="DST Global, General Catalyst"/>
    <x v="68"/>
    <s v="Series C"/>
    <s v="Bangalore-FinTech"/>
    <s v="201"/>
    <s v="CAT A"/>
    <e v="#N/A"/>
  </r>
  <r>
    <x v="186"/>
    <n v="2018"/>
    <s v="Mumbai"/>
    <s v="IT startup"/>
    <s v="Rubix Data Sciences focuses on simplifying decision making for Credit, Risk, Compliance, Supply Chain and Marketing professionals in the B2B domain."/>
    <s v="Mohan Ramaswamy"/>
    <m/>
    <x v="69"/>
    <s v="Seed"/>
    <s v="Mumbai-IT startup"/>
    <s v="201"/>
    <s v="CAT A"/>
    <e v="#N/A"/>
  </r>
  <r>
    <x v="187"/>
    <n v="2015"/>
    <s v="Jaipur"/>
    <s v="Finance"/>
    <s v="Haqdarshak is a tech platform that connects citizens with their eligible welfare schemes."/>
    <s v="Aniket Doegar, Asha Krishnan, PR Ganapathy"/>
    <s v="Manish Subramaniam, Upaya Social Ventures"/>
    <x v="69"/>
    <s v="Pre-series A"/>
    <s v="Jaipur-Finance"/>
    <s v="201"/>
    <s v="CAT B"/>
    <e v="#N/A"/>
  </r>
  <r>
    <x v="188"/>
    <n v="2019"/>
    <s v="Small Towns, Andhra Pradesh"/>
    <s v="Retail"/>
    <s v="SuperK is a full-stack solution to empower small format retail stores in India."/>
    <s v="Neeraj Menta"/>
    <s v="STRIVE VC"/>
    <x v="69"/>
    <s v="Seed"/>
    <s v="Small Towns, Andhra Pradesh-Retail"/>
    <s v="201"/>
    <s v="CAT C"/>
    <e v="#N/A"/>
  </r>
  <r>
    <x v="189"/>
    <n v="2018"/>
    <s v="Bangalore"/>
    <s v="EdTech"/>
    <s v="Wizklub uses a unique method of developing and nurturing Higher Order Thinking Skills in children"/>
    <s v="Amit Bansal"/>
    <s v="Incubate Fund India"/>
    <x v="69"/>
    <s v="Pre-series A"/>
    <s v="Bangalore-EdTech"/>
    <s v="201"/>
    <s v="CAT A"/>
    <e v="#N/A"/>
  </r>
  <r>
    <x v="190"/>
    <n v="2018"/>
    <s v="Mumbai"/>
    <s v="E-commerce"/>
    <s v="BELDARA.COM IS A GLOBAL B2B marketplace, enables businesses to sell worldwide."/>
    <s v="Bhagwan (Pradeep) Khandekar"/>
    <s v="Hindustan Media Ventures"/>
    <x v="70"/>
    <m/>
    <s v="Mumbai-E-commerce"/>
    <s v="201"/>
    <s v="CAT A"/>
    <e v="#N/A"/>
  </r>
  <r>
    <x v="191"/>
    <n v="2019"/>
    <s v="Bangalore"/>
    <s v="SpaceTech"/>
    <s v="Pixxel is a Bengaluru-based space technology startup building a constellation of advanced earth imaging small satellites."/>
    <s v="Awais Ahmed, Kshitij Khandelwal"/>
    <s v="Techstars, Ryan Johnson"/>
    <x v="71"/>
    <s v="Seed"/>
    <s v="Bangalore-SpaceTech"/>
    <s v="201"/>
    <s v="CAT A"/>
    <e v="#N/A"/>
  </r>
  <r>
    <x v="192"/>
    <n v="2017"/>
    <s v="Noida"/>
    <s v="EV startup"/>
    <s v="Lohum manufactures lithium-ion battery packs and recovers critical battery materials from used lithium-ion batteries through recycling."/>
    <s v="Rajat Verma"/>
    <s v="Baring Private Equity Partners India, Talbros"/>
    <x v="72"/>
    <m/>
    <s v="Noida-EV startup"/>
    <s v="201"/>
    <s v="CAT C"/>
    <e v="#N/A"/>
  </r>
  <r>
    <x v="193"/>
    <n v="2014"/>
    <s v="Mumbai"/>
    <s v="IT"/>
    <s v="Chalo is a free app that tracks buses live and tells you what time your bus will reach your stop."/>
    <s v="Mohit Dubey, Nikhil Aggarwal"/>
    <s v="Amit Singhal, Raine Ventures"/>
    <x v="72"/>
    <m/>
    <s v="Mumbai-IT"/>
    <s v="201"/>
    <s v="CAT A"/>
    <e v="#N/A"/>
  </r>
  <r>
    <x v="194"/>
    <n v="2012"/>
    <s v="Gurgaon"/>
    <s v="Hospitality"/>
    <s v="OYO operates a branded network of hotels designed to offer standardized stay experiences."/>
    <s v="Ritesh Agarwal"/>
    <s v="Hindustan Media Venture"/>
    <x v="72"/>
    <s v="Series F1"/>
    <s v="Gurgaon-Hospitality"/>
    <s v="201"/>
    <s v="CAT C"/>
    <e v="#N/A"/>
  </r>
  <r>
    <x v="195"/>
    <n v="2015"/>
    <s v="Pune"/>
    <s v="E-commerce"/>
    <s v="ElasticRun develops an online system that improves the reception of orders from customers and the dispatch of delivery drivers."/>
    <s v="Sandeep Deshmukh, Saurabh Nigam, Shitiz Bansal"/>
    <s v="Avataar Venture Partners, Kalaari Capital"/>
    <x v="18"/>
    <s v="Series D"/>
    <s v="Pune-E-commerce"/>
    <s v="201"/>
    <s v="CAT A"/>
    <e v="#N/A"/>
  </r>
  <r>
    <x v="196"/>
    <n v="2018"/>
    <s v="Bangalore"/>
    <s v="FinTech"/>
    <s v="KreditBee is a digital lending platform developed to assist young professionals with their personal finances."/>
    <s v="Karthikeyan Krishnaswamy, Madhusudan Ekambaram, Wan Hong"/>
    <s v="Alpine Capital, PremjiInvest"/>
    <x v="18"/>
    <s v="Seed"/>
    <s v="Bangalore-FinTech"/>
    <s v="201"/>
    <s v="CAT A"/>
    <e v="#N/A"/>
  </r>
  <r>
    <x v="196"/>
    <n v="2018"/>
    <s v="Bangalore"/>
    <s v="FinTech"/>
    <s v="KreditBee is an Instant Personal Loan Platform for Young Professionals."/>
    <s v="Madhusudan Ekambaram"/>
    <s v="Premji Invest, Mirae Asset Naver Asia Growth Fund, Alpine Capital"/>
    <x v="18"/>
    <s v="Series C"/>
    <s v="Bangalore-FinTech"/>
    <s v="201"/>
    <s v="CAT A"/>
    <e v="#N/A"/>
  </r>
  <r>
    <x v="197"/>
    <n v="2014"/>
    <s v="Bangalore"/>
    <s v="Helathcare"/>
    <s v="My Dental Plan provides dental care packages and services."/>
    <s v="Dr Mohender Narula, Dr AnandKrishna, Dr Girish Rao"/>
    <s v="Safe Planet Medicare"/>
    <x v="73"/>
    <s v="Seed"/>
    <s v="Bangalore-Helathcare"/>
    <s v="201"/>
    <s v="CAT A"/>
    <e v="#N/A"/>
  </r>
  <r>
    <x v="86"/>
    <n v="2018"/>
    <s v="Gurugram"/>
    <s v="Rental"/>
    <s v="Pumpumpum is a car rental company."/>
    <s v="Tarun Lawadia, Sameer Kalra"/>
    <s v="Kogta Financial India Limited, ICICI Bank"/>
    <x v="73"/>
    <s v="Pre-series A"/>
    <s v="Gurugram-Rental"/>
    <s v="201"/>
    <s v="CAT B"/>
    <e v="#N/A"/>
  </r>
  <r>
    <x v="198"/>
    <n v="2016"/>
    <s v="Hyderabad"/>
    <s v="E-commerce"/>
    <s v="Eunimart is a one stop solution for merchants to create a difference by selling globally."/>
    <s v="Saikat Roy, Shayak Mazumder"/>
    <s v="SucSEED Venture Partners, TMT Connekt"/>
    <x v="73"/>
    <s v="Pre-series A"/>
    <s v="Hyderabad-E-commerce"/>
    <s v="201"/>
    <s v="CAT B"/>
    <e v="#N/A"/>
  </r>
  <r>
    <x v="127"/>
    <n v="2014"/>
    <s v="Coimbatore"/>
    <s v="Healthcare"/>
    <s v="Juicy Chemistry operates as an eponymous consumer brand."/>
    <s v="Megha, Pritesh Asher."/>
    <s v="Akya Ventures"/>
    <x v="74"/>
    <s v="Series A"/>
    <s v="Coimbatore-Healthcare"/>
    <s v="201"/>
    <s v="CAT C"/>
    <e v="#N/A"/>
  </r>
  <r>
    <x v="199"/>
    <n v="2015"/>
    <s v="New Delhi"/>
    <s v="Mobility"/>
    <s v="Get My Parking, is a B2B Platform-as-a-Service company."/>
    <s v="Chirag Jain, Rasik Pansare"/>
    <s v="IvyCap Ventures, IAN Fund"/>
    <x v="75"/>
    <m/>
    <s v="New Delhi-Mobility"/>
    <s v="201"/>
    <s v="CAT C"/>
    <e v="#N/A"/>
  </r>
  <r>
    <x v="179"/>
    <n v="2018"/>
    <s v="New Delhi"/>
    <s v="FinTech"/>
    <s v="BharatPe is the definitive platform for financial services. We process payments via UPI and POS, and provide credit / loans to our merchants"/>
    <s v="Ashneer Grover, Bhavik Koladiya, Shashvat Nakrani"/>
    <s v="Amplo, Insight Partners"/>
    <x v="75"/>
    <s v="Debt"/>
    <s v="New Delhi-FinTech"/>
    <s v="201"/>
    <s v="CAT C"/>
    <e v="#N/A"/>
  </r>
  <r>
    <x v="200"/>
    <n v="2015"/>
    <s v="Mumbai"/>
    <s v="Robotics"/>
    <s v="Miko is an advanced robotics startup focusing on robotics, AI &amp; IoT."/>
    <s v="Chintan Raikar, Prashant Iyengar, Sneh Vaswani"/>
    <s v="Chiratae Ventures, YourNest Venture Capital"/>
    <x v="75"/>
    <m/>
    <s v="Mumbai-Robotics"/>
    <s v="201"/>
    <s v="CAT A"/>
    <e v="#N/A"/>
  </r>
  <r>
    <x v="201"/>
    <n v="2016"/>
    <s v="New Delhi"/>
    <s v="Electronics"/>
    <s v="boAt is a consumer electronics and lifestyle company."/>
    <s v="Aman Gupta, Sameer Mehta"/>
    <s v="Qualcomm Ventures, Warburg Pincus"/>
    <x v="75"/>
    <m/>
    <s v="New Delhi-Electronics"/>
    <s v="201"/>
    <s v="CAT C"/>
    <e v="#N/A"/>
  </r>
  <r>
    <x v="202"/>
    <n v="2017"/>
    <s v="Thane"/>
    <s v="FinTech"/>
    <s v="SafexPay is set up with the aim to build digital payments businesses and channel platforms encompassing payment gateways"/>
    <s v="Ravi Gupta"/>
    <s v="T Choithrams BVI, Ardor"/>
    <x v="75"/>
    <m/>
    <s v="Thane-FinTech"/>
    <s v="201"/>
    <s v="CAT C"/>
    <e v="#N/A"/>
  </r>
  <r>
    <x v="203"/>
    <n v="2011"/>
    <s v="Bangalore"/>
    <s v="FinTech"/>
    <s v="Kinara Capital is a financing company that provides flexible collateral-free loans to small business entrepreneurs."/>
    <s v="Hardika Shah"/>
    <s v="GAWA Capital, Gaja Capital"/>
    <x v="75"/>
    <m/>
    <s v="Bangalore-FinTech"/>
    <s v="201"/>
    <s v="CAT A"/>
    <e v="#N/A"/>
  </r>
  <r>
    <x v="204"/>
    <n v="2018"/>
    <s v="Mumbai"/>
    <s v="Personal Care"/>
    <s v="Scentials is building a unique beauty brands studio platform"/>
    <s v="Mahesh Bhupathi, Jinesh Mehta"/>
    <s v="Ambiga Subramanian, Goutham Ekollu"/>
    <x v="75"/>
    <m/>
    <s v="Mumbai-Personal Care"/>
    <s v="201"/>
    <s v="CAT A"/>
    <e v="#N/A"/>
  </r>
  <r>
    <x v="205"/>
    <n v="2016"/>
    <s v="New Delhi"/>
    <s v="Fashion and lifestyle"/>
    <s v="Bombay Shaving Company is a consumer goods company that focuses on developing a range of shave care, beard care, and skincare products."/>
    <s v="Deepu Panicker, Raunak Munot, Rohit Jaiswal, Shantanu Deshpande"/>
    <s v="Sixth Sense Ventures, Colgate Palmolive"/>
    <x v="75"/>
    <m/>
    <s v="New Delhi-Fashion and lifestyle"/>
    <s v="201"/>
    <s v="CAT C"/>
    <e v="#N/A"/>
  </r>
  <r>
    <x v="179"/>
    <n v="2018"/>
    <s v="New Delhi"/>
    <s v="FinTech"/>
    <s v="BharatPe develops a QR code-based payment app for offline retailers and businesses."/>
    <s v="Ashneer Grover, Shashvat Nakrani"/>
    <s v="InnoVen Capital, Steadview Capital"/>
    <x v="75"/>
    <s v="Debt"/>
    <s v="New Delhi-FinTech"/>
    <s v="201"/>
    <s v="CAT C"/>
    <e v="#N/A"/>
  </r>
  <r>
    <x v="206"/>
    <n v="2016"/>
    <s v="Thane"/>
    <s v="E-commerce"/>
    <s v="Infra.Market is an online procurement marketplace for every category of materials and products needed for building projects."/>
    <s v="Souvik Sengupta, Aaditya Sharda"/>
    <s v="InnoVen Capital"/>
    <x v="75"/>
    <s v="Debt"/>
    <s v="Thane-E-commerce"/>
    <s v="201"/>
    <s v="CAT C"/>
    <e v="#N/A"/>
  </r>
  <r>
    <x v="207"/>
    <n v="2015"/>
    <s v="Gurugram"/>
    <s v="Retail"/>
    <s v="Spinny is a used car buying platform enabling trustworthy and hassle-free transactions."/>
    <s v="Mohit Gupta, Niraj Singh, Ramanshu Mahaur"/>
    <s v="Arena Holdings, Think Investments"/>
    <x v="76"/>
    <s v="Series C"/>
    <s v="Gurugram-Retail"/>
    <s v="201"/>
    <s v="CAT B"/>
    <e v="#N/A"/>
  </r>
  <r>
    <x v="208"/>
    <n v="2016"/>
    <s v="New Delhi"/>
    <s v="BioTechnology"/>
    <s v="A biotechnology start-up was incorporated to improve the National Hygiene condition whilst addressing the aspect of water conservation."/>
    <s v="Puneet Gupta"/>
    <s v="IAN Fund, World Startup Factory"/>
    <x v="77"/>
    <m/>
    <s v="New Delhi-BioTechnology"/>
    <s v="201"/>
    <s v="CAT C"/>
    <e v="#N/A"/>
  </r>
  <r>
    <x v="209"/>
    <n v="2017"/>
    <s v="New Delhi"/>
    <s v="LegalTech"/>
    <s v="LegitQuest is a legal-tech company that operates a legal research platform with Indian case laws."/>
    <s v="Himanshu Puri, Karan Kalia, Rohit Shukla"/>
    <s v="WaterBridge Ventures, Info Edge"/>
    <x v="77"/>
    <m/>
    <s v="New Delhi-LegalTech"/>
    <s v="201"/>
    <s v="CAT C"/>
    <e v="#N/A"/>
  </r>
  <r>
    <x v="210"/>
    <n v="2017"/>
    <s v="New Delhi"/>
    <s v="Hospitality"/>
    <s v="ABL Workspaces is a co-working space where professionals from all walks of life come to work under one roof."/>
    <s v="Ankur Gupta, Akshita Gupta"/>
    <s v="Wurk"/>
    <x v="77"/>
    <s v="Pre-series A"/>
    <s v="New Delhi-Hospitality"/>
    <s v="201"/>
    <s v="CAT C"/>
    <e v="#N/A"/>
  </r>
  <r>
    <x v="211"/>
    <n v="2016"/>
    <s v="Mumbai"/>
    <s v="Healthcare"/>
    <s v="InnerHour is mental health and wellness platform that provides therapy and diagnostics services and conducts online mental health workshops."/>
    <s v="Amit Malik"/>
    <s v="Hitesh Oberoi, Lightbox"/>
    <x v="78"/>
    <s v="Series A"/>
    <s v="Mumbai-Healthcare"/>
    <s v="201"/>
    <s v="CAT A"/>
    <e v="#N/A"/>
  </r>
  <r>
    <x v="212"/>
    <n v="2014"/>
    <s v="New Delhi"/>
    <s v="FinTech"/>
    <s v="IndiaLends is a digital lending and borrowing marketplace."/>
    <s v="Gaurav Chopra, Mayank Kachhwaha"/>
    <s v="ACPI Investments, AdvantEdge Founders"/>
    <x v="79"/>
    <m/>
    <s v="New Delhi-FinTech"/>
    <s v="201"/>
    <s v="CAT C"/>
    <e v="#N/A"/>
  </r>
  <r>
    <x v="153"/>
    <n v="2015"/>
    <s v="Bangalore"/>
    <s v="AI company"/>
    <s v="Wysa is an AI conversational agent that has been shown to help improve mental health"/>
    <s v="Jo Aggarwal, Ramakant Vempati"/>
    <s v="W Health Ventures, Pi Ventures"/>
    <x v="19"/>
    <s v="Series A"/>
    <s v="Bangalore-AI company"/>
    <s v="201"/>
    <s v="CAT A"/>
    <e v="#N/A"/>
  </r>
  <r>
    <x v="213"/>
    <n v="2017"/>
    <s v="Orissia"/>
    <s v="HealthCare"/>
    <s v="An aggregator for Digital Health Clinics in low resource settings."/>
    <s v="Ajit Choudhury, Lalit Ranjan Manik, Manish Kumar Swain, Shashank Singhal, Siba Prasad Panda"/>
    <m/>
    <x v="19"/>
    <s v="Pre-series A"/>
    <s v="Orissia-HealthCare"/>
    <s v="201"/>
    <s v="CAT C"/>
    <e v="#N/A"/>
  </r>
  <r>
    <x v="214"/>
    <n v="2019"/>
    <s v="Bangalore"/>
    <s v="EdTech"/>
    <s v="Masai School is a job-oriented software training services."/>
    <s v="Prateek Shukla"/>
    <s v="Unitus Ventures, Omidyar Network India"/>
    <x v="19"/>
    <s v="Series A"/>
    <s v="Bangalore-EdTech"/>
    <s v="201"/>
    <s v="CAT A"/>
    <e v="#N/A"/>
  </r>
  <r>
    <x v="215"/>
    <n v="2017"/>
    <s v="Bangalore"/>
    <s v="Rental space"/>
    <s v="India's homegrown online portal, championing the region for a brighter, more exciting livvable future. Right from simply connecting owners and tenants and to managing everything in between"/>
    <s v="Maya Lakshman"/>
    <s v="Angel investors"/>
    <x v="19"/>
    <m/>
    <s v="Bangalore-Rental space"/>
    <s v="201"/>
    <s v="CAT A"/>
    <e v="#N/A"/>
  </r>
  <r>
    <x v="216"/>
    <n v="2015"/>
    <s v="Gurugram"/>
    <s v="FinTech"/>
    <s v="Indifi Technologies is a digital lending platform that offers loans to those that have potential and intent."/>
    <s v="Alok Mittal, Siddharth Mahanot, Sundeep Sahi"/>
    <s v="Elevar Equity, Accel India"/>
    <x v="19"/>
    <s v="Debt"/>
    <s v="Gurugram-FinTech"/>
    <s v="201"/>
    <s v="CAT B"/>
    <e v="#N/A"/>
  </r>
  <r>
    <x v="217"/>
    <n v="2018"/>
    <s v="Bangalore"/>
    <s v="InsureTech"/>
    <s v="Riskcovry is an &quot;Insurance-in-a-box” model offers a one-stop-shop platform to cater to any business's digital insurance needs."/>
    <s v="Suvendu Prusty, Sorabh Bhandari, Vidya Sridharan, Chiranth Patil"/>
    <s v="Better Capital, Bharat Inclusion Seed Fund"/>
    <x v="19"/>
    <s v="Series A"/>
    <s v="Bangalore-InsureTech"/>
    <s v="201"/>
    <s v="CAT A"/>
    <e v="#N/A"/>
  </r>
  <r>
    <x v="218"/>
    <n v="2019"/>
    <s v="Bangalore"/>
    <s v="EdTech"/>
    <s v="Newton School is a platform to learn and develop skills that you need for your best Tech career."/>
    <s v="Nishant Chandra, Siddharth Maheshwari"/>
    <s v="RTP Global, Harshil Mathur"/>
    <x v="19"/>
    <s v="Series A"/>
    <s v="Bangalore-EdTech"/>
    <s v="201"/>
    <s v="CAT A"/>
    <e v="#N/A"/>
  </r>
  <r>
    <x v="219"/>
    <n v="2015"/>
    <s v="New Delhi"/>
    <s v="BioTechnology"/>
    <s v="Elucidata Corporation uses data analytics to transform decision-making processes in R&amp;D labs in biotechnology and pharmaceutical companies."/>
    <s v="Abhishek Jha, Richard Kibbey, Swetabh Pathak"/>
    <s v="Hyperplane Venture Capital"/>
    <x v="19"/>
    <s v="Pre-series A"/>
    <s v="New Delhi-BioTechnology"/>
    <s v="201"/>
    <s v="CAT C"/>
    <e v="#N/A"/>
  </r>
  <r>
    <x v="177"/>
    <n v="2018"/>
    <s v="Bangalore"/>
    <s v="Gaming"/>
    <s v="Mobile Premier League is a skill-based eSports platform used to offer cash prizes while playing games."/>
    <s v="Sai Srinivas Kiran G, Shubham Malhotra"/>
    <s v="Pegasus Tech Ventures, Base Partners"/>
    <x v="19"/>
    <m/>
    <s v="Bangalore-Gaming"/>
    <s v="201"/>
    <s v="CAT A"/>
    <e v="#N/A"/>
  </r>
  <r>
    <x v="220"/>
    <n v="2018"/>
    <s v="Mumbai"/>
    <s v="Healthcare"/>
    <s v="ToothSi is a new age startup in the dental space providing smile correction services at home."/>
    <s v="Dr Arpi Mehta, Dr Pravin Shetty, Dr Manjul Jain, Dr Anirudh Kale"/>
    <s v="Think Investments"/>
    <x v="19"/>
    <s v="Series A"/>
    <s v="Mumbai-Healthcare"/>
    <s v="201"/>
    <s v="CAT A"/>
    <e v="#N/A"/>
  </r>
  <r>
    <x v="221"/>
    <n v="2015"/>
    <s v="Bangalore"/>
    <s v="Social Media"/>
    <s v="ShareChat is a social networking and regional content platform."/>
    <s v="Ankush Sachdeva, Bhanu Pratap Singh, Farid Ahsan"/>
    <s v="Twitter Ventures, Pawan Munjal"/>
    <x v="80"/>
    <m/>
    <s v="Bangalore-Social Media"/>
    <s v="201"/>
    <s v="CAT A"/>
    <e v="#N/A"/>
  </r>
  <r>
    <x v="68"/>
    <n v="2018"/>
    <s v="Gurugram"/>
    <s v="HealthTech"/>
    <s v="Pristyn Care is Health Care Startup that is disrupting Elective Surgery Procedures"/>
    <s v="Harsimarbir (Harsh) Singh"/>
    <s v="Sequoia Capital India, Hummingbird Ventures"/>
    <x v="81"/>
    <s v="Series D"/>
    <s v="Gurugram-HealthTech"/>
    <s v="201"/>
    <s v="CAT B"/>
    <e v="#N/A"/>
  </r>
  <r>
    <x v="55"/>
    <n v="2015"/>
    <s v="Mumbai"/>
    <s v="B2B E-commerce"/>
    <s v="Bizongo is a business-to-business online marketplace for packaging products."/>
    <s v="Aniket Deb, Ankit Tomar, Sachin Agrawal"/>
    <s v="CDC Group, IDG Capital"/>
    <x v="82"/>
    <s v="Series C"/>
    <s v="Mumbai-B2B E-commerce"/>
    <s v="201"/>
    <s v="CAT A"/>
    <e v="#N/A"/>
  </r>
  <r>
    <x v="222"/>
    <n v="2019"/>
    <s v="Hyderabad"/>
    <s v="Electronics"/>
    <s v="Cellestial E-mobility is a city-based startup working in developing electric tractors with the longest battery life."/>
    <s v="Siddhartha Durairajan"/>
    <s v="Gurj Aujla, Ashik K"/>
    <x v="83"/>
    <s v="Pre-series A"/>
    <s v="Hyderabad-Electronics"/>
    <s v="201"/>
    <s v="CAT B"/>
    <e v="#N/A"/>
  </r>
  <r>
    <x v="223"/>
    <n v="2018"/>
    <m/>
    <s v="EdTech"/>
    <s v="Vidyakul is an vernacular e-learning platform that helps state board students to learn academics via pre-recorded and live lectures"/>
    <s v="Raman Garg, Tarun Saini"/>
    <s v="JITO Angel Network, SOSV"/>
    <x v="83"/>
    <s v="Seed"/>
    <s v="-EdTech"/>
    <s v="201"/>
    <s v="CAT C"/>
    <e v="#N/A"/>
  </r>
  <r>
    <x v="224"/>
    <n v="2019"/>
    <s v="Bangalore"/>
    <s v="Food"/>
    <s v="TagZ Foods is a supplier of snacks and food products."/>
    <s v="Anish Basu Roy, Sagar Bhalotia"/>
    <s v="Venture Catalysts"/>
    <x v="83"/>
    <s v="Pre-series A"/>
    <s v="Bangalore-Food"/>
    <s v="201"/>
    <s v="CAT A"/>
    <e v="#N/A"/>
  </r>
  <r>
    <x v="225"/>
    <n v="2017"/>
    <s v="Goa"/>
    <s v="Tech Startup"/>
    <s v="Wireless cloud based access control platform"/>
    <s v="Rohin Parkar"/>
    <s v="Riso Capital"/>
    <x v="83"/>
    <m/>
    <s v="Goa-Tech Startup"/>
    <s v="201"/>
    <s v="CAT C"/>
    <e v="#N/A"/>
  </r>
  <r>
    <x v="226"/>
    <n v="2017"/>
    <s v="Gurugram"/>
    <s v="Co-working"/>
    <s v="Stylework is an unconventional co-working space aggregator that is going to change the way people work."/>
    <s v="Sparsh Khandelwal"/>
    <s v="Inflection Point Ventures"/>
    <x v="83"/>
    <s v="Pre-series A"/>
    <s v="Gurugram-Co-working"/>
    <s v="201"/>
    <s v="CAT B"/>
    <e v="#N/A"/>
  </r>
  <r>
    <x v="227"/>
    <n v="2016"/>
    <s v="Mumbai"/>
    <s v="Gaming"/>
    <s v="Indian Gaming League is the premier eSports platform in India."/>
    <s v="Yash Pariani"/>
    <s v="Hungama, Hindustan Talkies"/>
    <x v="83"/>
    <m/>
    <s v="Mumbai-Gaming"/>
    <s v="201"/>
    <s v="CAT A"/>
    <e v="#N/A"/>
  </r>
  <r>
    <x v="228"/>
    <n v="2018"/>
    <s v="Bangalore"/>
    <s v="CleanTech"/>
    <s v="Clairco provides enhanced air purification and real-time insights for breathable air indoors."/>
    <s v="Aayush Jha"/>
    <s v="Real Estate Accelerator Program (REAP), AngelList"/>
    <x v="83"/>
    <m/>
    <s v="Bangalore-CleanTech"/>
    <s v="201"/>
    <s v="CAT A"/>
    <e v="#N/A"/>
  </r>
  <r>
    <x v="229"/>
    <n v="2017"/>
    <s v="Hyderabad"/>
    <s v="Healthcare"/>
    <s v="Remedico is a Mobile healthcare"/>
    <s v="Ranjit Bhatia"/>
    <s v="Venture Catalysts, Tahseen Consulting"/>
    <x v="83"/>
    <m/>
    <s v="Hyderabad-Healthcare"/>
    <s v="201"/>
    <s v="CAT B"/>
    <e v="#N/A"/>
  </r>
  <r>
    <x v="230"/>
    <n v="2015"/>
    <s v="Ahmedabad"/>
    <s v="Legaltech"/>
    <s v="LegalWiz.in is committed to provide high quality professional services for small businesses, start-up entrepreneurs and individuals."/>
    <s v="Shrijay Sheth, Gaurav Barot"/>
    <s v="ContCentric"/>
    <x v="83"/>
    <m/>
    <s v="Ahmedabad-Legaltech"/>
    <s v="201"/>
    <s v="CAT C"/>
    <e v="#N/A"/>
  </r>
  <r>
    <x v="231"/>
    <n v="2019"/>
    <s v="Mumbai"/>
    <s v="Sports startup"/>
    <s v="FanCode is a multi sport aggregator platform for every sports fan, focusing on long trail sports content and contextual commerce."/>
    <s v="Yannick Colaco"/>
    <s v="Dream Sports"/>
    <x v="5"/>
    <m/>
    <s v="Mumbai-Sports startup"/>
    <s v="201"/>
    <s v="CAT A"/>
    <e v="#N/A"/>
  </r>
  <r>
    <x v="102"/>
    <n v="2015"/>
    <s v="Bangalore"/>
    <s v="EdTech"/>
    <s v="Unacademy is an online learning platform providing educational content such as video lectures and examinations."/>
    <s v="Gaurav Munjal, Hemesh Singh, Roman Saini, Sachin Gupta"/>
    <s v="Tiger Global, Dragoneer Investment Group, Steadview Capital, General Atlantic"/>
    <x v="5"/>
    <m/>
    <s v="Bangalore-EdTech"/>
    <s v="201"/>
    <s v="CAT A"/>
    <e v="#N/A"/>
  </r>
  <r>
    <x v="232"/>
    <n v="2011"/>
    <s v="Bangalore"/>
    <s v="EdTech"/>
    <s v="BYJU'S is an educational technology company that develops personalized learning programs for K-12 students."/>
    <s v="Byju Raveendran, Divya Gokulnath"/>
    <s v="BlackRock, Owl Ventures"/>
    <x v="84"/>
    <s v="Series F"/>
    <s v="Bangalore-EdTech"/>
    <s v="201"/>
    <s v="CAT A"/>
    <e v="#N/A"/>
  </r>
  <r>
    <x v="233"/>
    <n v="2019"/>
    <s v="Bangalore"/>
    <s v="FinTech"/>
    <s v="Rupifi operates a software-as-a-service (SaaS) firm focussed on financial products."/>
    <s v="Anubhav Jain"/>
    <s v="Quona Capital"/>
    <x v="85"/>
    <s v="Pre-series A"/>
    <s v="Bangalore-FinTech"/>
    <s v="201"/>
    <s v="CAT A"/>
    <e v="#N/A"/>
  </r>
  <r>
    <x v="234"/>
    <n v="2011"/>
    <s v="Mumbai"/>
    <s v="Analytics"/>
    <s v="LocoBuzz is an analytics-based integrated marketing platform."/>
    <s v="Vishal Agrawal"/>
    <s v="Yuj Ventures"/>
    <x v="20"/>
    <s v="Series A"/>
    <s v="Mumbai-Analytics"/>
    <s v="201"/>
    <s v="CAT A"/>
    <e v="#N/A"/>
  </r>
  <r>
    <x v="235"/>
    <n v="2015"/>
    <s v="Pune"/>
    <s v="E-commerce"/>
    <s v="Easebuzz is an easy to use portal which allows you to start an online business and sell your favorite products with a free online store."/>
    <s v="Rohit Prasad"/>
    <s v="Jitendra Gupta, Amrish Rau"/>
    <x v="20"/>
    <s v="Series A"/>
    <s v="Pune-E-commerce"/>
    <s v="201"/>
    <s v="CAT A"/>
    <e v="#N/A"/>
  </r>
  <r>
    <x v="236"/>
    <n v="2011"/>
    <s v="Mumbai"/>
    <s v="D2C Fashion"/>
    <s v="Society perceives Bewakoof as stupid.But what does society call Bewakoof?Often, it’s anything different or anything that’s done differently."/>
    <s v="Prabhkiran Singh"/>
    <s v="IvyCap Ventures, Pratithi Investment Trust"/>
    <x v="20"/>
    <m/>
    <s v="Mumbai-D2C Fashion"/>
    <s v="201"/>
    <s v="CAT A"/>
    <e v="#N/A"/>
  </r>
  <r>
    <x v="237"/>
    <n v="2018"/>
    <s v="New Delhi"/>
    <s v="Automotive"/>
    <s v="Electric Light Commercial Vehicle"/>
    <s v="Saurav Kumar"/>
    <s v="Jetty Ventures, Srinivas Anumolu"/>
    <x v="20"/>
    <s v="Series A"/>
    <s v="New Delhi-Automotive"/>
    <s v="201"/>
    <s v="CAT C"/>
    <e v="#N/A"/>
  </r>
  <r>
    <x v="238"/>
    <n v="2017"/>
    <s v="New Delhi"/>
    <s v="EdTech"/>
    <s v="Eupheus Learning offers a seamless integrated learning solution for the K-12 market in India."/>
    <s v="Amit Kapoor, Rohit Dhar, Sarveshwar Shrivastava, Ved Prakash Khatri"/>
    <s v="Yuj Ventures, Sixth Sense Ventures"/>
    <x v="20"/>
    <s v="Series B"/>
    <s v="New Delhi-EdTech"/>
    <s v="201"/>
    <s v="CAT C"/>
    <e v="#N/A"/>
  </r>
  <r>
    <x v="239"/>
    <n v="2019"/>
    <s v="Bangalore"/>
    <s v="HealthTech"/>
    <s v="Saveo operates a business-to-business e-commerce platform focused on pharmacies."/>
    <s v="Amit Kumar, Anurag Savarnya, Shivansh Shrivastava, Vivek Jaiswal"/>
    <s v="Matrix Partners India, RTP Global"/>
    <x v="20"/>
    <s v="Seed"/>
    <s v="Bangalore-HealthTech"/>
    <s v="201"/>
    <s v="CAT A"/>
    <e v="#N/A"/>
  </r>
  <r>
    <x v="240"/>
    <n v="2015"/>
    <s v="Pune"/>
    <s v="FinTech"/>
    <s v="Payments Facilitator, Payments solution provider etc."/>
    <s v="Anil Sharma, Jose Thattil, Rajesh Londhe, Tushar Shankar"/>
    <s v="Yatra Angel Network, BEENEXT"/>
    <x v="20"/>
    <s v="Series A"/>
    <s v="Pune-FinTech"/>
    <s v="201"/>
    <s v="CAT A"/>
    <e v="#N/A"/>
  </r>
  <r>
    <x v="72"/>
    <n v="2018"/>
    <s v="Telangana"/>
    <s v="EdTech"/>
    <s v="Making Learning personal, immersive and experiental"/>
    <s v="Subbarao Siddabattula"/>
    <s v="Siana Capital"/>
    <x v="20"/>
    <s v="Pre-series B"/>
    <s v="Telangana-EdTech"/>
    <s v="201"/>
    <s v="CAT C"/>
    <e v="#N/A"/>
  </r>
  <r>
    <x v="241"/>
    <n v="2016"/>
    <s v="Mumbai"/>
    <s v="FinTech"/>
    <s v="Blacksoil Advisory is an independent boutique advisory firm."/>
    <s v="Ankur Bansal"/>
    <s v="Awign Enterprises"/>
    <x v="20"/>
    <m/>
    <s v="Mumbai-FinTech"/>
    <s v="201"/>
    <s v="CAT A"/>
    <e v="#N/A"/>
  </r>
  <r>
    <x v="242"/>
    <n v="2014"/>
    <s v="New Delhi"/>
    <s v="Renewable Energy"/>
    <s v="Smart Joules is an energy management company."/>
    <s v="Arjun P Gupta, Ujjal Majumdar, Sidhartha Gupta"/>
    <s v="Raintree Family Office, ADB arm"/>
    <x v="86"/>
    <m/>
    <s v="New Delhi-Renewable Energy"/>
    <s v="201"/>
    <s v="CAT C"/>
    <e v="#N/A"/>
  </r>
  <r>
    <x v="243"/>
    <n v="2011"/>
    <s v="Mumbai"/>
    <s v="Beauty products"/>
    <s v="Purplle is an online store selling cosmetics, fragrances, skin, and hair care products."/>
    <s v="Manish Taneja, Rahul Dash"/>
    <s v="Spring Marketing Capital, Verlinvest"/>
    <x v="87"/>
    <m/>
    <s v="Mumbai-Beauty products"/>
    <s v="201"/>
    <s v="CAT A"/>
    <e v="#N/A"/>
  </r>
  <r>
    <x v="244"/>
    <n v="2015"/>
    <s v="Mumbai"/>
    <s v="InsureTech"/>
    <s v="Turtlemint is an online insurance platform that identifies and purchases appropriate insurance policies for consumers."/>
    <s v="Anand Prabhudesai, Dhirendra Mahyavanshi, Kunal Shah"/>
    <s v="Jungle Ventures"/>
    <x v="87"/>
    <s v="Series D"/>
    <s v="Mumbai-InsureTech"/>
    <s v="201"/>
    <s v="CAT A"/>
    <e v="#N/A"/>
  </r>
  <r>
    <x v="245"/>
    <n v="2015"/>
    <s v="Bangalore"/>
    <s v="Transportation"/>
    <s v="Rapido is a bike taxi service that encourages people to offer bike rides to other people."/>
    <s v="Aravind Sanka, Pavan Guntupalli, Rishikesh SR"/>
    <s v="Skycatcher, Nexus Venture Partners"/>
    <x v="88"/>
    <s v="Series C"/>
    <s v="Bangalore-Transportation"/>
    <s v="201"/>
    <s v="CAT A"/>
    <e v="#N/A"/>
  </r>
  <r>
    <x v="246"/>
    <n v="2019"/>
    <s v="Gurugram"/>
    <s v="Sports startup"/>
    <s v="Reccy Adventures is an adventure sports startup."/>
    <s v="Amit Chowdhury, Siddhartha Chatterjee, Tapas Pal"/>
    <s v="Kallol Banerjee, Jaydeep Barman"/>
    <x v="89"/>
    <s v="Seed"/>
    <s v="Gurugram-Sports startup"/>
    <s v="201"/>
    <s v="CAT B"/>
    <e v="#N/A"/>
  </r>
  <r>
    <x v="247"/>
    <n v="2016"/>
    <s v="New Delhi"/>
    <s v="Food &amp; Beverages"/>
    <s v="Manufacture and retail a delicious range of all-natural nut butters, made without oil, sugar or preservatives."/>
    <s v="Surabhi Talwar, Vikram Sekhar"/>
    <s v="Inflection Point Ventures"/>
    <x v="89"/>
    <s v="Seed"/>
    <s v="New Delhi-Food &amp; Beverages"/>
    <s v="201"/>
    <s v="CAT C"/>
    <e v="#N/A"/>
  </r>
  <r>
    <x v="248"/>
    <n v="2019"/>
    <s v="New Delhi"/>
    <s v="EdTech"/>
    <s v="Ezstays is a leading student-life network, providing hostels and PG accommodation with top-tier living facilities at the best prices."/>
    <s v="Vaibhav Khanna, Abhishek Kumar, Kumar Gaurav"/>
    <s v="Richard Rekhy"/>
    <x v="89"/>
    <s v="Seed"/>
    <s v="New Delhi-EdTech"/>
    <s v="201"/>
    <s v="CAT C"/>
    <e v="#N/A"/>
  </r>
  <r>
    <x v="249"/>
    <n v="2017"/>
    <s v="Powai"/>
    <s v="Automation"/>
    <s v="AutomataPi is a next generation cognitive business process automation engine."/>
    <s v="Devesh Rao, Manjeet Khopkar, Rahul Hattangdi"/>
    <s v="Indian Angel Network"/>
    <x v="89"/>
    <s v="Seed"/>
    <s v="Powai-Automation"/>
    <s v="201"/>
    <s v="CAT C"/>
    <e v="#N/A"/>
  </r>
  <r>
    <x v="250"/>
    <n v="2013"/>
    <s v="Noida"/>
    <s v="Media"/>
    <s v="Inshorts is a news aggregator application that collects and summarizes news based on user behavior and preferences."/>
    <s v="Anunay Pandey, Azhar Iqubal, Deepit Purkayastha"/>
    <s v="Addition, SIG Global India Fund"/>
    <x v="6"/>
    <m/>
    <s v="Noida-Media"/>
    <s v="201"/>
    <s v="CAT C"/>
    <e v="#N/A"/>
  </r>
  <r>
    <x v="251"/>
    <n v="2011"/>
    <s v="Mumbai"/>
    <s v="FinTech"/>
    <s v="Early stage venture capital fund focused on opportunities created by rising aspirations &amp; digital access for next billion Indians."/>
    <s v="Ritu Verma"/>
    <m/>
    <x v="6"/>
    <m/>
    <s v="Mumbai-FinTech"/>
    <s v="201"/>
    <s v="CAT A"/>
    <e v="#N/A"/>
  </r>
  <r>
    <x v="252"/>
    <n v="2011"/>
    <s v="Mumbai"/>
    <s v="FinTech"/>
    <s v="Blume Ventures provides pre-series A and early stage funding to tech-focused/tech-enabled ventures."/>
    <s v="Karthik Reddy, Sanjay Nath"/>
    <s v="Avendus"/>
    <x v="6"/>
    <m/>
    <s v="Mumbai-FinTech"/>
    <s v="201"/>
    <s v="CAT A"/>
    <e v="#N/A"/>
  </r>
  <r>
    <x v="253"/>
    <n v="2015"/>
    <s v="Bangalore"/>
    <s v="Delivery service"/>
    <s v="Dunzo is a hyper-local delivery app that connects users to the nearest delivery partner."/>
    <s v="Ankur Aggarwal, Dalvir Suri, Kabeer Biswas, Mukund Jha"/>
    <s v="Lightbox, Evolvence India Fund"/>
    <x v="6"/>
    <s v="Series E"/>
    <s v="Bangalore-Delivery service"/>
    <s v="201"/>
    <s v="CAT A"/>
    <e v="#N/A"/>
  </r>
  <r>
    <x v="254"/>
    <n v="2016"/>
    <s v="Mumbai"/>
    <s v="FinTech"/>
    <s v="The World's #1 Fundraising Service - Investor Meetings + Deal Documents - Globally"/>
    <s v="Ash Narain"/>
    <s v="Capital One, Arrowroot Capital"/>
    <x v="90"/>
    <m/>
    <s v="Mumbai-FinTech"/>
    <s v="201"/>
    <s v="CAT A"/>
    <e v="#N/A"/>
  </r>
  <r>
    <x v="255"/>
    <n v="2015"/>
    <s v="Bangalore"/>
    <s v="Automotive"/>
    <s v="Pitstop offers general repair and maintenance services for cars through its doorstep service vehicles."/>
    <s v="Mihir Mohan Mishra, Nirant Ramakuru, Ruchi Deepak"/>
    <s v="Acko Technology, Services, LetsVenture"/>
    <x v="91"/>
    <s v="Pre-series B"/>
    <s v="Bangalore-Automotive"/>
    <s v="201"/>
    <s v="CAT A"/>
    <e v="#N/A"/>
  </r>
  <r>
    <x v="256"/>
    <n v="2016"/>
    <s v="Gujarat"/>
    <s v="Solar"/>
    <s v="Prescinto is the brain of a solar plant delivering Actionable Intelligence to Increase Generation."/>
    <s v="Puneet Jaggi"/>
    <s v="Venture Catalysts, 9Unicorns Accelerator Fund"/>
    <x v="91"/>
    <s v="Seed"/>
    <s v="Gujarat-Solar"/>
    <s v="201"/>
    <s v="CAT C"/>
    <e v="#N/A"/>
  </r>
  <r>
    <x v="257"/>
    <n v="2015"/>
    <s v="Mumbai"/>
    <s v="HealthTech"/>
    <s v="PharmEasy is a health tech startup offering services such as teleconsultation, medicine deliveries, and diagnostic test sample collection."/>
    <s v="Dharmil Sheth, Dhaval Shah, Mikhil Innani"/>
    <s v="TPG Growth, Caisse de Depot et Placement du Quebec"/>
    <x v="92"/>
    <s v="Series E"/>
    <s v="Mumbai-HealthTech"/>
    <s v="201"/>
    <s v="CAT A"/>
    <e v="#N/A"/>
  </r>
  <r>
    <x v="156"/>
    <n v="2018"/>
    <s v="Gurugram"/>
    <s v="EdTech"/>
    <s v="Virohan is an EdTech company that offers healthcare vocational training to students to build a career in the healthcare industry."/>
    <s v="Archit Jayasal, Kunaal Dudeja, Nalin Saluja, Paarul Dudeja"/>
    <s v="Rebright Partners, Wadhwani Foundation"/>
    <x v="7"/>
    <s v="Series A"/>
    <s v="Gurugram-EdTech"/>
    <s v="201"/>
    <s v="CAT B"/>
    <e v="#N/A"/>
  </r>
  <r>
    <x v="258"/>
    <n v="2016"/>
    <s v="Bangalore"/>
    <s v="Matrimony"/>
    <s v="India’s first and only matrimony app without parents. 10L verified profiles 20L matches 50K relationships 3K marriages"/>
    <s v="Rahul Namdev, Pawan Gupta"/>
    <s v="Y Combinator, Rehan A Khan"/>
    <x v="7"/>
    <s v="Pre-series A"/>
    <s v="Bangalore-Matrimony"/>
    <s v="201"/>
    <s v="CAT A"/>
    <e v="#N/A"/>
  </r>
  <r>
    <x v="259"/>
    <n v="2017"/>
    <s v="Bangalore"/>
    <s v="FinTech"/>
    <s v="Avail is a mobile-first platform aiming to financially include the urban mass of India."/>
    <s v="Ankush Aggarwal, Tushar Mehndiratta"/>
    <s v="Alteria Capital, Matrix Partners India"/>
    <x v="7"/>
    <s v="Debt"/>
    <s v="Bangalore-FinTech"/>
    <s v="201"/>
    <s v="CAT A"/>
    <e v="#N/A"/>
  </r>
  <r>
    <x v="260"/>
    <n v="2016"/>
    <s v="Mumbai"/>
    <s v="HealthTech"/>
    <s v="Fitterfly offers customized and personalized wellness programs for diabetes PCOS, pregnancy, weight loss, pediatric and nutrition."/>
    <s v="Dr Arbinder Singal"/>
    <s v="9Unicorns Accelerator Fund, Metaform Ventures"/>
    <x v="7"/>
    <s v="Pre-series A"/>
    <s v="Mumbai-HealthTech"/>
    <s v="201"/>
    <s v="CAT A"/>
    <e v="#N/A"/>
  </r>
  <r>
    <x v="261"/>
    <n v="2015"/>
    <s v="New Delhi"/>
    <s v="HealthTech"/>
    <s v="Solving unaddressed Intimate &amp; Menstrual Hygiene issues with our award-winning innovative &amp; modern products."/>
    <s v="Deep Bajaj, Mohit Bajaj"/>
    <s v="NB Ventures, IAN Fund"/>
    <x v="7"/>
    <s v="Series A"/>
    <s v="New Delhi-HealthTech"/>
    <s v="201"/>
    <s v="CAT C"/>
    <e v="#N/A"/>
  </r>
  <r>
    <x v="262"/>
    <n v="2017"/>
    <s v="Gurugram"/>
    <s v="Transportation"/>
    <s v="Oye Rickshaw is an electric vehicle energy solutions company that connects people with public transportation using a booking app."/>
    <s v="Akash Deep, Mohit Sharma"/>
    <s v="Alteria Capital, Chiratae Ventures"/>
    <x v="7"/>
    <m/>
    <s v="Gurugram-Transportation"/>
    <s v="201"/>
    <s v="CAT B"/>
    <e v="#N/A"/>
  </r>
  <r>
    <x v="263"/>
    <n v="2019"/>
    <s v="Bangalore"/>
    <s v="Video communication"/>
    <s v="Enabling independent professionals to bring offline consulting online with AI"/>
    <s v="Gaurav Tripathi, Sagar Ramteke, Vijay Goel, Vivek Kumar"/>
    <s v="SOSV, Omphalos Ventures India"/>
    <x v="7"/>
    <s v="Seed"/>
    <s v="Bangalore-Video communication"/>
    <s v="201"/>
    <s v="CAT A"/>
    <e v="#N/A"/>
  </r>
  <r>
    <x v="264"/>
    <n v="2010"/>
    <s v="Mumbai"/>
    <s v="FinTech"/>
    <s v="BlackSoil Capital has transformed into an alternative NBFC and AIF Fund platform with an expertise to finance multiple sectors."/>
    <s v="Mohinder Pal Bansal"/>
    <m/>
    <x v="7"/>
    <m/>
    <s v="Mumbai-FinTech"/>
    <s v="201"/>
    <s v="CAT A"/>
    <e v="#N/A"/>
  </r>
  <r>
    <x v="265"/>
    <n v="2019"/>
    <s v="Bangalore"/>
    <s v="Supply chain platform"/>
    <s v="Captain Fresh is a freshwater fish and seafood supply chain platform."/>
    <s v="Utham Gowda"/>
    <s v="Matrix Partners India, Ankur Capital"/>
    <x v="7"/>
    <s v="Seed"/>
    <s v="Bangalore-Supply chain platform"/>
    <s v="201"/>
    <s v="CAT A"/>
    <e v="#N/A"/>
  </r>
  <r>
    <x v="175"/>
    <n v="2018"/>
    <s v="Jaipur"/>
    <s v="E-commerce"/>
    <s v="DealShare is a Social Commerce Startup"/>
    <s v="Sankar Bora, Sourjyendu Medda, Vineet Rao"/>
    <s v="Omidyar Network, Falcon Edge Capital"/>
    <x v="7"/>
    <s v="Debt"/>
    <s v="Jaipur-E-commerce"/>
    <s v="201"/>
    <s v="CAT B"/>
    <e v="#N/A"/>
  </r>
  <r>
    <x v="266"/>
    <n v="2017"/>
    <s v="Bangalore"/>
    <s v="Social audio"/>
    <s v="Headfone helps create and share the audio content with listeners."/>
    <s v="Pratham Khandelwal, Yogesh Sharma"/>
    <s v="Hashed"/>
    <x v="7"/>
    <s v="Seed"/>
    <s v="Bangalore-Social audio"/>
    <s v="201"/>
    <s v="CAT A"/>
    <e v="#N/A"/>
  </r>
  <r>
    <x v="267"/>
    <n v="2019"/>
    <s v="Mumbai"/>
    <s v="FinTech"/>
    <s v="Small businesses-focused non-banking lender"/>
    <s v="Vikas Agarwal"/>
    <s v="Blue Ashva Capital"/>
    <x v="7"/>
    <m/>
    <s v="Mumbai-FinTech"/>
    <s v="201"/>
    <s v="CAT A"/>
    <e v="#N/A"/>
  </r>
  <r>
    <x v="268"/>
    <n v="2012"/>
    <s v="Samsitpur"/>
    <s v="AgriTech"/>
    <s v="Ergos is building an integrated supply chain platform that enables farmers to convert their grains to digital assets."/>
    <s v="Kishor Kumar Jha, Praveen Kumar"/>
    <s v="CDC Group, Aavishkaar Venture Capital"/>
    <x v="7"/>
    <s v="Series A"/>
    <s v="Samsitpur-AgriTech"/>
    <s v="201"/>
    <s v="CAT C"/>
    <e v="#N/A"/>
  </r>
  <r>
    <x v="269"/>
    <n v="2018"/>
    <s v="Gurgaon"/>
    <s v="Healthcare"/>
    <s v="Meddo is an end-to-end medical services provider"/>
    <s v="Saurabh Kochhar"/>
    <s v="growX ventures, Venture Gurukool"/>
    <x v="7"/>
    <s v="Pre-series A"/>
    <s v="Gurgaon-Healthcare"/>
    <s v="201"/>
    <s v="CAT C"/>
    <e v="#N/A"/>
  </r>
  <r>
    <x v="270"/>
    <n v="2015"/>
    <s v="Bangalore"/>
    <s v="E-commerce"/>
    <s v="Meesho operates as an online reselling platform that enables anyone to start a business without investment."/>
    <s v="Sanjeev Barnwal, Vidit Aatrey"/>
    <s v="SAIF Partners, Venture Highway"/>
    <x v="93"/>
    <m/>
    <s v="Bangalore-E-commerce"/>
    <s v="201"/>
    <s v="CAT A"/>
    <e v="#N/A"/>
  </r>
  <r>
    <x v="271"/>
    <n v="2018"/>
    <s v="Bangalore"/>
    <s v="Real estate"/>
    <s v="A prop-tech company that finds and customizes offices, living, or retail spaces based on your requirements."/>
    <s v="Madhusudhan"/>
    <s v="Angel investors"/>
    <x v="94"/>
    <s v="Pre-seed"/>
    <s v="Bangalore-Real estate"/>
    <s v="201"/>
    <s v="CAT A"/>
    <e v="#N/A"/>
  </r>
  <r>
    <x v="272"/>
    <n v="2018"/>
    <s v="Chennai"/>
    <s v="Software"/>
    <s v="Deliver automation of visual inspection, retaining the power of human intelligence, to enhance quality and efficiency"/>
    <s v="Sekar Udayamurthy"/>
    <m/>
    <x v="95"/>
    <s v="Seed"/>
    <s v="Chennai-Software"/>
    <s v="201"/>
    <s v="CAT C"/>
    <e v="#N/A"/>
  </r>
  <r>
    <x v="273"/>
    <n v="2019"/>
    <s v="Bangalore"/>
    <s v="SaaS startup"/>
    <s v="Convin is a conversation intelligence platform that helps remote sales teams to understand conversations on a deeper levels."/>
    <s v="Ashish Santhalia, Atul Shree, Bharat Patidar, Durgesh Choudhary"/>
    <s v="9Unicorns Accelerator Fund, Sunder Nookala"/>
    <x v="96"/>
    <s v="Pre-seed"/>
    <s v="Bangalore-SaaS startup"/>
    <s v="201"/>
    <s v="CAT A"/>
    <e v="#N/A"/>
  </r>
  <r>
    <x v="274"/>
    <n v="2016"/>
    <s v="New Delhi"/>
    <s v="EdTech"/>
    <s v="ixamBee is to provide best online learning experience for preparation of competitive exams."/>
    <s v="Chandraprakash Joshi"/>
    <s v="Mumbai Angels, Narendra Shyamsukha"/>
    <x v="96"/>
    <s v="Seed"/>
    <s v="New Delhi-EdTech"/>
    <s v="201"/>
    <s v="CAT C"/>
    <e v="#N/A"/>
  </r>
  <r>
    <x v="275"/>
    <n v="2019"/>
    <s v="Pune"/>
    <s v="Cultural"/>
    <s v="Indian Souvenirs online that reflect Indian tradition, culture &amp; stories. Best for personal gifting and corporate gifting."/>
    <s v="Sunil Jalihal"/>
    <s v="Marquee investors"/>
    <x v="96"/>
    <m/>
    <s v="Pune-Cultural"/>
    <s v="201"/>
    <s v="CAT A"/>
    <e v="#N/A"/>
  </r>
  <r>
    <x v="276"/>
    <n v="2019"/>
    <s v="Mumbai"/>
    <s v="EdTech"/>
    <s v="PurpleTutor is the only coding platform that mandates every teacher to have a formal Computer Science degree"/>
    <s v="Gaurav Perti, Yatish Gupta"/>
    <s v="IvyCap Ventures"/>
    <x v="96"/>
    <s v="Seed"/>
    <s v="Mumbai-EdTech"/>
    <s v="201"/>
    <s v="CAT A"/>
    <e v="#N/A"/>
  </r>
  <r>
    <x v="277"/>
    <n v="2019"/>
    <s v="Bangalore"/>
    <s v="Insuretech"/>
    <s v="Finsall provides Insurance Premium Financing"/>
    <s v="Prabal Khanna, Tim Mathews"/>
    <s v="Unicorn India Ventures"/>
    <x v="96"/>
    <s v="Seed"/>
    <s v="Bangalore-Insuretech"/>
    <s v="201"/>
    <s v="CAT A"/>
    <e v="#N/A"/>
  </r>
  <r>
    <x v="278"/>
    <n v="2019"/>
    <s v="Bangalore"/>
    <s v="Healthcare"/>
    <s v="iMumz empowers pregnant mothers to deliver healthy, happy, and intelligent babies through a positive lifestyle."/>
    <s v="Dr Jaideep Malhotra, Rajesh Jagasia, Ravi Teja Akondi, Mayur Dhurpate"/>
    <s v="Enzia Ventures, AngelList"/>
    <x v="96"/>
    <m/>
    <s v="Bangalore-Healthcare"/>
    <s v="201"/>
    <s v="CAT A"/>
    <e v="#N/A"/>
  </r>
  <r>
    <x v="279"/>
    <n v="2017"/>
    <s v="Mumbai"/>
    <s v="FinTech"/>
    <s v="Jai Kisan is a fintech platform that provides sustainable financing for rural emerging markets"/>
    <s v="Adriel Maniego, Arjun Ahluwalia"/>
    <s v="The Chatterjee Group, Prophetic Ventures"/>
    <x v="22"/>
    <s v="Series A"/>
    <s v="Mumbai-FinTech"/>
    <s v="201"/>
    <s v="CAT A"/>
    <e v="#N/A"/>
  </r>
  <r>
    <x v="280"/>
    <n v="2012"/>
    <s v="Mumbai"/>
    <s v="EdTech"/>
    <s v="LEAD School offers technology based school transformation system that assures excellent learning for every child."/>
    <s v="Smita Deorah, Sumeet Mehta"/>
    <s v="GSV Ventures, Westbridge Capital"/>
    <x v="22"/>
    <s v="Series D"/>
    <s v="Mumbai-EdTech"/>
    <s v="201"/>
    <s v="CAT A"/>
    <e v="#N/A"/>
  </r>
  <r>
    <x v="281"/>
    <n v="2016"/>
    <s v="Gurugram"/>
    <s v="EdTech"/>
    <s v="Doubtnut operates as an e-learning platform that enables users to ask study questions in Physics, Chemistry, and Math."/>
    <s v="Aditya Shankar, Tanushree Nagori"/>
    <s v="Omidyar Network, Tencent Holdings"/>
    <x v="22"/>
    <s v="Series B"/>
    <s v="Gurugram-EdTech"/>
    <s v="201"/>
    <s v="CAT B"/>
    <e v="#N/A"/>
  </r>
  <r>
    <x v="282"/>
    <n v="2011"/>
    <s v="Mumbai"/>
    <s v="E-commerce"/>
    <s v="Pepperfry is an online home and lifestyle shopping store selling products with cash on delivery facilities."/>
    <s v="Ambareesh Murty, Ashish Shah"/>
    <s v="InnoVen Capital, Bertelsmann India Investments"/>
    <x v="22"/>
    <s v="Debt"/>
    <s v="Mumbai-E-commerce"/>
    <s v="201"/>
    <s v="CAT A"/>
    <e v="#N/A"/>
  </r>
  <r>
    <x v="283"/>
    <n v="2012"/>
    <s v="Patna"/>
    <s v="AgriTech"/>
    <s v="DeHaat connects farmers to suppliers and buyers on a single platform."/>
    <s v="Shashank Kumar, Manish Kumar"/>
    <s v="Prosus Ventures, RTP Global"/>
    <x v="22"/>
    <s v="Series C"/>
    <s v="Patna-AgriTech"/>
    <s v="201"/>
    <s v="CAT C"/>
    <e v="#N/A"/>
  </r>
  <r>
    <x v="284"/>
    <n v="2016"/>
    <s v="Bangalore"/>
    <s v="E-commerce"/>
    <s v="Udaan is a B2B trade platform that brings manufacturers, traders, retailers, and wholesalers into a single platform"/>
    <s v="Amod Malviya, Sujeet Kumar, Vaibhav Gupta"/>
    <s v="Octahedron Capital, Moonstone Capital"/>
    <x v="97"/>
    <m/>
    <s v="Bangalore-E-commerce"/>
    <s v="201"/>
    <s v="CAT A"/>
    <e v="#N/A"/>
  </r>
  <r>
    <x v="237"/>
    <n v="2018"/>
    <s v="New Delhi"/>
    <s v="Automotive"/>
    <s v="Electric Light Commercial Vehicle"/>
    <s v="Saurav Kumar"/>
    <s v="ADB Ventures, Jetty Ventures"/>
    <x v="98"/>
    <s v="Series A"/>
    <s v="New Delhi-Automotive"/>
    <s v="201"/>
    <s v="CAT C"/>
    <e v="#N/A"/>
  </r>
  <r>
    <x v="285"/>
    <n v="2015"/>
    <s v="Bangalore"/>
    <s v="SaaS startup"/>
    <s v="A SAAS platform for retailers and brands to create wonderful post purchase customer journeys using smart receipts technology"/>
    <s v="Neeraj Tyagi"/>
    <s v="http://100x.vc/"/>
    <x v="99"/>
    <s v="Seed"/>
    <s v="Bangalore-SaaS startup"/>
    <s v="201"/>
    <s v="CAT A"/>
    <e v="#N/A"/>
  </r>
  <r>
    <x v="286"/>
    <n v="2019"/>
    <s v="Gurgaon"/>
    <s v="EdTech"/>
    <s v="Interactive learning platform for kids"/>
    <s v="Saumya Yadav, Mahak Garg, Karan Varshney"/>
    <s v="Alpha Wave Incubation"/>
    <x v="99"/>
    <s v="Seed"/>
    <s v="Gurgaon-EdTech"/>
    <s v="201"/>
    <s v="CAT C"/>
    <e v="#N/A"/>
  </r>
  <r>
    <x v="287"/>
    <n v="2019"/>
    <s v="Bangalore"/>
    <s v="EdTech"/>
    <s v="Aim to help students become future-ready, setting them on a path to success that suits them best."/>
    <s v="PN Santosh, Prasanna Alagesan, Krithika Srinivasan"/>
    <s v="Global Founders Capital"/>
    <x v="100"/>
    <m/>
    <s v="Bangalore-EdTech"/>
    <s v="201"/>
    <s v="CAT A"/>
    <e v="#N/A"/>
  </r>
  <r>
    <x v="288"/>
    <n v="2016"/>
    <s v="Bangalore"/>
    <s v="HealthTech"/>
    <s v="Maya enables women to keep track of their health via a mobile application."/>
    <s v="John Paul"/>
    <s v="Rajan Anadan"/>
    <x v="100"/>
    <s v="Seed"/>
    <s v="Bangalore-HealthTech"/>
    <s v="201"/>
    <s v="CAT A"/>
    <e v="#N/A"/>
  </r>
  <r>
    <x v="185"/>
    <n v="2018"/>
    <s v="Bangalore"/>
    <s v="FinTech"/>
    <s v="CRED is a members-only credit card management and bill payments platform that rewards users every time they pay their credit card bills."/>
    <s v="Kunal Shah"/>
    <s v="Dragoneer Investment Group, Tiger Global Management"/>
    <x v="101"/>
    <s v="Series D"/>
    <s v="Bangalore-FinTech"/>
    <s v="201"/>
    <s v="CAT A"/>
    <e v="#N/A"/>
  </r>
  <r>
    <x v="289"/>
    <n v="2014"/>
    <s v="Hyderabad"/>
    <s v="Renewable Energy"/>
    <s v="Freyr Energy is a company that provides full service solar provider based in Hyderabad, India."/>
    <s v="Radhika Choudary, Saurabh Marda"/>
    <s v="Impact Partners, C4D Partners"/>
    <x v="3"/>
    <m/>
    <s v="Hyderabad-Renewable Energy"/>
    <s v="201"/>
    <s v="CAT B"/>
    <e v="#N/A"/>
  </r>
  <r>
    <x v="290"/>
    <n v="2013"/>
    <s v="New Delhi"/>
    <s v="Dating"/>
    <s v="Trulymadly is a dating platform that uses a match making algorithm."/>
    <s v="Hitesh Dhingra, Rahul Kumar, Sachin Bhatia"/>
    <s v="Gaurav Munjal, Snehil Khanor"/>
    <x v="3"/>
    <s v="Pre-series A"/>
    <s v="New Delhi-Dating"/>
    <s v="201"/>
    <s v="CAT C"/>
    <e v="#N/A"/>
  </r>
  <r>
    <x v="205"/>
    <n v="2015"/>
    <s v="New Delhi"/>
    <s v="Lifestyle"/>
    <s v="Bombay Shaving Company is a consumer goods company that focuses on developing a range of shave care, beard care, and skincare products."/>
    <s v="Deepu Panicker, Raunak Munot, Rohit Jaiswal, Shantanu Deshpande"/>
    <s v="Rajesh Sud, KULDEEP JAIN"/>
    <x v="3"/>
    <m/>
    <s v="New Delhi-Lifestyle"/>
    <s v="201"/>
    <s v="CAT C"/>
    <e v="#N/A"/>
  </r>
  <r>
    <x v="291"/>
    <n v="2018"/>
    <s v="Bangalore"/>
    <s v="HealthTech"/>
    <s v="4baseCare develops a unified and patient-centric ecosystem to fight cancer."/>
    <s v="Hitesh Goswami, Kshitij Rishi"/>
    <s v="Mount Judi Ventures, growX Ventures, Season Two Ventures"/>
    <x v="3"/>
    <s v="Pre-series A"/>
    <s v="Bangalore-HealthTech"/>
    <s v="201"/>
    <s v="CAT A"/>
    <e v="#N/A"/>
  </r>
  <r>
    <x v="292"/>
    <n v="2017"/>
    <s v="Bangalore"/>
    <s v="EdTech"/>
    <s v="Kutuki is a learning platform focused on children between the ages of three and seven."/>
    <s v="Bharath Bevinahally, Sneha Sundaram"/>
    <s v="Omidyar Network India"/>
    <x v="3"/>
    <s v="Seed"/>
    <s v="Bangalore-EdTech"/>
    <s v="201"/>
    <s v="CAT A"/>
    <e v="#N/A"/>
  </r>
  <r>
    <x v="293"/>
    <n v="2015"/>
    <s v="Pune"/>
    <s v="EdTech"/>
    <s v="Pariksha - The Sucess App, India's largest vernacular test preparation company for the mobile 1st internet users of India."/>
    <s v="Deepak Choudhary, Karanvir Singh Shekhawat, Utkarsh Bagri, Vikram Shekhawat"/>
    <s v="Venture Catalysts, 9Unicorns Accelerator Fund"/>
    <x v="3"/>
    <s v="Pre-series A"/>
    <s v="Pune-EdTech"/>
    <s v="201"/>
    <s v="CAT A"/>
    <e v="#N/A"/>
  </r>
  <r>
    <x v="294"/>
    <n v="2012"/>
    <s v="Bangalore"/>
    <s v="Home Decor"/>
    <s v="Furlenco is a subscription-based furniture rental platform that allows users to rent furniture on a monthly basis."/>
    <s v="Ajith Karimpana"/>
    <s v="BlackSoil Capital"/>
    <x v="3"/>
    <m/>
    <s v="Bangalore-Home Decor"/>
    <s v="201"/>
    <s v="CAT A"/>
    <e v="#N/A"/>
  </r>
  <r>
    <x v="295"/>
    <n v="2016"/>
    <s v="New Delhi"/>
    <s v="Beverages"/>
    <s v="India's first Craft Gin company"/>
    <s v="Anand Virmani"/>
    <m/>
    <x v="3"/>
    <s v="Series A"/>
    <s v="New Delhi-Beverages"/>
    <s v="201"/>
    <s v="CAT C"/>
    <e v="#N/A"/>
  </r>
  <r>
    <x v="296"/>
    <n v="2013"/>
    <s v="Mumbai"/>
    <s v="Media"/>
    <s v="Pocket Aces is a digital entertainment company focused on mobile video."/>
    <s v="Anirudh Pandita, Aditi Shrivastava, Ashwin Suresh"/>
    <s v="3one4 Capital, DSP Group"/>
    <x v="3"/>
    <m/>
    <s v="Mumbai-Media"/>
    <s v="201"/>
    <s v="CAT A"/>
    <e v="#N/A"/>
  </r>
  <r>
    <x v="297"/>
    <n v="2016"/>
    <s v="Beijing"/>
    <s v="Tech Startup"/>
    <s v="Developer of an energy management and transportation digital platform designed to streamline the energy supply chain"/>
    <s v="Yang Wang, Zhen Dai"/>
    <s v="Bain Capital"/>
    <x v="102"/>
    <m/>
    <s v="Beijing-Tech Startup"/>
    <s v="201"/>
    <s v="CAT C"/>
    <e v="#N/A"/>
  </r>
  <r>
    <x v="194"/>
    <n v="2012"/>
    <s v="Gurugram"/>
    <s v="Hospitality"/>
    <s v="OYO operates a branded network of hotels designed to offer standardized stay experiences."/>
    <s v="Ritesh Agarwal"/>
    <s v="Hindustan Media Venture"/>
    <x v="102"/>
    <m/>
    <s v="Gurugram-Hospitality"/>
    <s v="201"/>
    <s v="CAT B"/>
    <e v="#N/A"/>
  </r>
  <r>
    <x v="181"/>
    <n v="2019"/>
    <s v="Gurugram"/>
    <s v="FinTech"/>
    <s v="DotPe is a technology start-up providing a commerce and payments platform to offline enterprise businesses."/>
    <s v="Anurag Gupta, Gyanesh Sharma, Shailaz Nag"/>
    <s v="PayU, Google"/>
    <x v="103"/>
    <s v="Series A"/>
    <s v="Gurugram-FinTech"/>
    <s v="201"/>
    <s v="CAT B"/>
    <e v="#N/A"/>
  </r>
  <r>
    <x v="298"/>
    <n v="2017"/>
    <s v="Bangalore"/>
    <s v="Hospitality"/>
    <s v="Transform buildings into beautiful, collaborative workspaces and provide infrastructure, services, events and tech"/>
    <s v="Karan Virwani"/>
    <m/>
    <x v="104"/>
    <m/>
    <s v="Bangalore-Hospitality"/>
    <s v="201"/>
    <s v="CAT A"/>
    <e v="#N/A"/>
  </r>
  <r>
    <x v="299"/>
    <n v="2016"/>
    <s v="Bangalore"/>
    <s v="FinTech"/>
    <s v="Avanti Finance lends relatively large but trust-based loans without formal credit footprint."/>
    <s v="Ratan Tata, Nandan Nilekani"/>
    <s v="Michael &amp; Susan Dell Foundation"/>
    <x v="104"/>
    <s v="Series A"/>
    <s v="Bangalore-FinTech"/>
    <s v="201"/>
    <s v="CAT A"/>
    <e v="#N/A"/>
  </r>
  <r>
    <x v="300"/>
    <n v="2017"/>
    <s v="Bangalore"/>
    <s v="FinTech"/>
    <s v="CoinSwitch Kuber is an India-based cryptocurrency exchange platform."/>
    <s v="Ashish Singhal, Govind Soni, Vimal Sagar Tiwari"/>
    <s v="Paradigm, Kunal Shah"/>
    <x v="105"/>
    <s v="Series B"/>
    <s v="Bangalore-FinTech"/>
    <s v="201"/>
    <s v="CAT A"/>
    <e v="#N/A"/>
  </r>
  <r>
    <x v="301"/>
    <n v="2015"/>
    <s v="Gurugram"/>
    <s v="AgriTech"/>
    <s v="FarMart is a micro-SaaS platform that helps food businesses source high quality produce at affordable prices"/>
    <s v="Alekh Sanghera, Mehtab Singh Hans"/>
    <s v="Omidyar Network India, Avaana Capital"/>
    <x v="106"/>
    <s v="Pre-series A"/>
    <s v="Gurugram-AgriTech"/>
    <s v="201"/>
    <s v="CAT B"/>
    <e v="#N/A"/>
  </r>
  <r>
    <x v="302"/>
    <n v="2010"/>
    <s v="Bangalore"/>
    <s v="Telecommuncation"/>
    <s v="iBus Networks is an in-building connectivity solutions company"/>
    <s v="Ram Sellaratnam, Sunil Menon and Subash Vasudevan"/>
    <s v="Morgan Stanley"/>
    <x v="107"/>
    <m/>
    <s v="Bangalore-Telecommuncation"/>
    <s v="201"/>
    <s v="CAT A"/>
    <e v="#N/A"/>
  </r>
  <r>
    <x v="303"/>
    <n v="2019"/>
    <s v="New Delhi"/>
    <s v="FinTech"/>
    <s v="Bank Sathi provides loans, insurance, cards comparison, and approval facility."/>
    <s v="Jitendra Dhaka"/>
    <s v="Dinesh Godara, Aditya Talwar"/>
    <x v="108"/>
    <s v="Seed"/>
    <s v="New Delhi-FinTech"/>
    <s v="201"/>
    <s v="CAT C"/>
    <e v="#N/A"/>
  </r>
  <r>
    <x v="304"/>
    <n v="2015"/>
    <s v="Mumbai"/>
    <s v="EdTech"/>
    <s v="Mentoria is a holistic career discovery platform that enables students to discover themselves and the careers they will enjoy and excel at."/>
    <s v="Ashish Arora, Nikhar Arora, Sameer Bhakhri"/>
    <s v="Pradeep K Jaisingh, Jayant Mehrotra"/>
    <x v="108"/>
    <s v="Pre-series A"/>
    <s v="Mumbai-EdTech"/>
    <s v="201"/>
    <s v="CAT A"/>
    <e v="#N/A"/>
  </r>
  <r>
    <x v="305"/>
    <n v="2016"/>
    <s v="Mumbai"/>
    <s v="EdTech"/>
    <s v="Klassroom offers a one-of-a-kind LIVE interactive learning experience to students."/>
    <s v="Alka Javeri"/>
    <s v="ah! Ventures"/>
    <x v="108"/>
    <s v="Pre-series A"/>
    <s v="Mumbai-EdTech"/>
    <s v="201"/>
    <s v="CAT A"/>
    <e v="#N/A"/>
  </r>
  <r>
    <x v="306"/>
    <n v="2019"/>
    <s v="Bangalore"/>
    <s v="FinTech"/>
    <s v="Pickright is a fintech marketplace platform for stock market investors and the stock market advisors."/>
    <s v="Namandeep Bhatia, Archana E"/>
    <s v="Gaurav Gupta, Vivek Srivatsav"/>
    <x v="108"/>
    <m/>
    <s v="Bangalore-FinTech"/>
    <s v="201"/>
    <s v="CAT A"/>
    <e v="#N/A"/>
  </r>
  <r>
    <x v="307"/>
    <n v="2018"/>
    <s v="Bangalore"/>
    <s v="HealthTech"/>
    <s v="Comofi Medtech is a healthcare robotics startup."/>
    <s v="Gururaj KB"/>
    <s v="CIIE.CO, KIIT-TBI"/>
    <x v="108"/>
    <m/>
    <s v="Bangalore-HealthTech"/>
    <s v="201"/>
    <s v="CAT A"/>
    <e v="#N/A"/>
  </r>
  <r>
    <x v="308"/>
    <n v="2018"/>
    <s v="Rajsamand"/>
    <s v="AgriTech"/>
    <s v="Sustainable Agriculture by creating sustainable inputs solution for agriculture to save water and fertilizer with enhancing yield."/>
    <s v="Narayan Lal Gurjar"/>
    <s v="MTG Ventures"/>
    <x v="108"/>
    <m/>
    <s v="Rajsamand-AgriTech"/>
    <s v="201"/>
    <s v="CAT C"/>
    <e v="#N/A"/>
  </r>
  <r>
    <x v="309"/>
    <n v="2019"/>
    <s v="Gurugram"/>
    <s v="Recruitment"/>
    <s v="GetWork is a campus recruiting platform to post your jobs and hire across dozens of colleges at once."/>
    <s v="Rahul Veerwal"/>
    <s v="Artha Venture Fund"/>
    <x v="108"/>
    <s v="Seed"/>
    <s v="Gurugram-Recruitment"/>
    <s v="201"/>
    <s v="CAT B"/>
    <e v="#N/A"/>
  </r>
  <r>
    <x v="310"/>
    <n v="2018"/>
    <s v="Gurugram"/>
    <s v="E-commerce"/>
    <s v="24*7 convenience store"/>
    <s v="Shubham Gupta"/>
    <s v="Agility Venture Partners"/>
    <x v="108"/>
    <m/>
    <s v="Gurugram-E-commerce"/>
    <s v="201"/>
    <s v="CAT B"/>
    <e v="#N/A"/>
  </r>
  <r>
    <x v="307"/>
    <n v="2017"/>
    <s v="Bangalore"/>
    <s v="HeathTech"/>
    <s v="Comofi Medtech develops healthcare products using artificial intelligence, augmented reality and IoT technologies"/>
    <s v="Satish Kalme, Kubasad Gururaj"/>
    <s v="CIIE.CO"/>
    <x v="108"/>
    <m/>
    <s v="Bangalore-HeathTech"/>
    <s v="201"/>
    <s v="CAT A"/>
    <e v="#N/A"/>
  </r>
  <r>
    <x v="311"/>
    <n v="2017"/>
    <s v="Noida"/>
    <s v="Cannabis startup"/>
    <s v="Cannabis and Hemp company"/>
    <s v="Rohit Shah"/>
    <s v="Mumbai Angels"/>
    <x v="108"/>
    <s v="Seed"/>
    <s v="Noida-Cannabis startup"/>
    <s v="201"/>
    <s v="CAT C"/>
    <e v="#N/A"/>
  </r>
  <r>
    <x v="312"/>
    <n v="2016"/>
    <s v="Lucknow"/>
    <s v="Media"/>
    <s v="Knocksense which owns and operates an eponymous digital content platform."/>
    <s v="Varul Mayank, Vibhore Mayank, Vibhore Mayank"/>
    <s v="Mumbai Angels, Amitesh Pandey"/>
    <x v="108"/>
    <m/>
    <s v="Lucknow-Media"/>
    <s v="201"/>
    <s v="CAT C"/>
    <e v="#N/A"/>
  </r>
  <r>
    <x v="313"/>
    <n v="2018"/>
    <s v="Haryana"/>
    <s v="Cosmetics"/>
    <s v="Vanity Wagon is India’s #1 Natural Organic Beauty Marketplace. Buy Ayurvedic Natural Beauty Products in India for skin, hair &amp; body care."/>
    <s v="Prateek Ruhail"/>
    <s v="Dhianu Das, Agility Venture Partners"/>
    <x v="108"/>
    <s v="Seed"/>
    <s v="Haryana-Cosmetics"/>
    <s v="201"/>
    <s v="CAT C"/>
    <e v="#N/A"/>
  </r>
  <r>
    <x v="314"/>
    <n v="2015"/>
    <s v="Mumbai"/>
    <s v="Beauty products"/>
    <s v="MyGlamm is a direct-to-consumer brand of award winning European beauty products."/>
    <s v="Darpan Sanghvi"/>
    <s v="Bessemer Venture Partners"/>
    <x v="109"/>
    <s v="Series C"/>
    <s v="Mumbai-Beauty products"/>
    <s v="201"/>
    <s v="CAT A"/>
    <e v="#N/A"/>
  </r>
  <r>
    <x v="315"/>
    <n v="2012"/>
    <s v="Gurugram"/>
    <s v="Gaming"/>
    <s v="NODWIN Gaming is a gaming solutions company and creator of e-sports events."/>
    <s v="Gautam Virk"/>
    <s v="Krafton"/>
    <x v="109"/>
    <m/>
    <s v="Gurugram-Gaming"/>
    <s v="201"/>
    <s v="CAT B"/>
    <e v="#N/A"/>
  </r>
  <r>
    <x v="316"/>
    <n v="2012"/>
    <s v="New Delhi"/>
    <s v="E-commerce"/>
    <s v="Ecom Express is an end-to-end technology-enabled logistics solutions provider to the Indian e-commerce industry."/>
    <s v="K. Satyanarayana, Manju Dhawan, Sanjeev Saxena, T. A. Krishnan"/>
    <s v="CDC Group, Partners Group"/>
    <x v="109"/>
    <m/>
    <s v="New Delhi-E-commerce"/>
    <s v="201"/>
    <s v="CAT C"/>
    <e v="#N/A"/>
  </r>
  <r>
    <x v="317"/>
    <n v="2017"/>
    <s v="New Delhi"/>
    <s v="FinTech"/>
    <s v="Satya MicroCapital is a micro finance company based on a group lending model that allows borrowers to share liability."/>
    <s v="Vivek Tiwari"/>
    <s v="BlueOrchard Finance S A, Gojo &amp; Company"/>
    <x v="109"/>
    <m/>
    <s v="New Delhi-FinTech"/>
    <s v="201"/>
    <s v="CAT C"/>
    <e v="#N/A"/>
  </r>
  <r>
    <x v="318"/>
    <n v="2010"/>
    <s v="Bangalore"/>
    <s v="AgriTech"/>
    <s v="CropIn is a leading AI and Data-led agri-tech organization that provides SaaS solutions to agribusinesses globally using deep learning."/>
    <s v="Krishna Kumar"/>
    <s v="Invested Development, Pratithi Investment Trust"/>
    <x v="109"/>
    <s v="Series C"/>
    <s v="Bangalore-AgriTech"/>
    <s v="201"/>
    <s v="CAT A"/>
    <e v="#N/A"/>
  </r>
  <r>
    <x v="319"/>
    <n v="2014"/>
    <s v="New Delhi"/>
    <s v="Home services"/>
    <s v="Urban Company (Formerly UrbanClap) is a home and beauty services platform in India, Middle East, Singapore and Australia"/>
    <s v="Abhiraj Singh Bhal, Raghav Chandra, Varun Khaitan"/>
    <s v="Vy Capital"/>
    <x v="110"/>
    <m/>
    <s v="New Delhi-Home services"/>
    <s v="201"/>
    <s v="CAT C"/>
    <e v="#N/A"/>
  </r>
  <r>
    <x v="320"/>
    <n v="2017"/>
    <s v="Ahmadabad"/>
    <s v="Aeorspace"/>
    <s v="Long distance, multispectral Surveillance Equipment for Defense, Aerospace, Critical Asset Protection"/>
    <s v="Anil Yekkala, Dharin Shah, Kuldeep Saxena, Purvi Shah, Sandeep Shah"/>
    <s v="GVFL"/>
    <x v="111"/>
    <s v="Pre-series A"/>
    <s v="Ahmadabad-Aeorspace"/>
    <s v="201"/>
    <s v="CAT C"/>
    <e v="#N/A"/>
  </r>
  <r>
    <x v="321"/>
    <n v="2014"/>
    <s v="Bangalore"/>
    <s v="Advertisement"/>
    <s v="Voiro is the first all-in-one revenue management suite exclusively for ad-led digital publishers across media."/>
    <s v="Anand Gopal, Kavita Shenoy"/>
    <s v="1Crowd"/>
    <x v="111"/>
    <s v="Pre-series A"/>
    <s v="Bangalore-Advertisement"/>
    <s v="201"/>
    <s v="CAT A"/>
    <e v="#N/A"/>
  </r>
  <r>
    <x v="322"/>
    <n v="2018"/>
    <s v="Bangalore"/>
    <s v="Blockchain startup"/>
    <s v="Koinearth is a stealth mode startup working at the intersection of blockchains, machine learning and mechanism design"/>
    <s v="Praphul Chandra"/>
    <s v="YourNest"/>
    <x v="111"/>
    <s v="Pre-series A"/>
    <s v="Bangalore-Blockchain startup"/>
    <s v="201"/>
    <s v="CAT A"/>
    <e v="#N/A"/>
  </r>
  <r>
    <x v="293"/>
    <n v="2015"/>
    <s v="Pune"/>
    <s v="EdTech"/>
    <s v="Pariksha - The Sucess App, India's largest vernacular test preparation company for the mobile 1st internet users of India"/>
    <s v="Deepak Choudhary, Karanvir Singh Shekhawat, Utkarsh Bagri, Vikram Shekhawat"/>
    <s v="Venture Catalysts, 9Unicorns Accelerator Fund"/>
    <x v="111"/>
    <m/>
    <s v="Pune-EdTech"/>
    <s v="201"/>
    <s v="CAT A"/>
    <e v="#N/A"/>
  </r>
  <r>
    <x v="323"/>
    <n v="2016"/>
    <s v="Noida"/>
    <s v="FinTech"/>
    <s v="Nivesh.com is a mass market mutual funds investment platform."/>
    <s v="Anurag Garg, Sridhar Srinivasan"/>
    <s v="Raghav Kapur, Indian Angel Network"/>
    <x v="112"/>
    <s v="Pre-series A"/>
    <s v="Noida-FinTech"/>
    <s v="201"/>
    <s v="CAT C"/>
    <e v="#N/A"/>
  </r>
  <r>
    <x v="324"/>
    <n v="2015"/>
    <s v="Gurugram"/>
    <s v="Water purification"/>
    <s v="Swajal uses clean solar energy to purify drinking water at an affordable rate."/>
    <s v="Advait Kumar, Vibha Tripathi"/>
    <s v="Rajasthan Venture Capital Fund, ACPL Exports"/>
    <x v="112"/>
    <s v="Pre-series A"/>
    <s v="Gurugram-Water purification"/>
    <s v="201"/>
    <s v="CAT B"/>
    <e v="#N/A"/>
  </r>
  <r>
    <x v="325"/>
    <n v="2014"/>
    <s v="Bangalore"/>
    <s v="FinTech"/>
    <s v="Razorpay is a platform that enables businesses to accept, process, and disburse payments."/>
    <s v="Harshil Mathur, Shashank Kumar"/>
    <s v="Matrix Partners India, GIC"/>
    <x v="113"/>
    <s v="Series E"/>
    <s v="Bangalore-FinTech"/>
    <s v="201"/>
    <s v="CAT A"/>
    <e v="#N/A"/>
  </r>
  <r>
    <x v="326"/>
    <n v="2017"/>
    <s v="Gurugram"/>
    <s v="EdTech"/>
    <s v="Tekie is a live coding platform for kids that uses the power of storytelling, to make learning to code a movie-like experience."/>
    <s v="Anand Verma, Naman Mukund"/>
    <s v="GSV, Multiply Ventures"/>
    <x v="114"/>
    <s v="Seed"/>
    <s v="Gurugram-EdTech"/>
    <s v="201"/>
    <s v="CAT B"/>
    <e v="#N/A"/>
  </r>
  <r>
    <x v="327"/>
    <n v="2018"/>
    <s v="Gurugram"/>
    <s v="Marketing"/>
    <s v="World's first shared economy platform for digital assets."/>
    <s v="Ankit Agarwal"/>
    <s v="Angelbay Holdings, Faad Network"/>
    <x v="114"/>
    <m/>
    <s v="Gurugram-Marketing"/>
    <s v="201"/>
    <s v="CAT B"/>
    <e v="#N/A"/>
  </r>
  <r>
    <x v="328"/>
    <n v="2014"/>
    <s v="Telugana"/>
    <s v="HealthCare"/>
    <s v="Cancer Helpline is a source of information and support, helping with all the things that people affected by cancer want and need."/>
    <s v="Sonali Srungaram, Sasi Sunkara"/>
    <s v="Axilor"/>
    <x v="114"/>
    <s v="Pre-series A"/>
    <s v="Telugana-HealthCare"/>
    <s v="201"/>
    <s v="CAT C"/>
    <e v="#N/A"/>
  </r>
  <r>
    <x v="329"/>
    <n v="2013"/>
    <s v="Pune"/>
    <s v="EdTech"/>
    <s v="ImaginXP is a curriculum company with a focus on training and certification in UX Design and Design Thinking."/>
    <s v="Vidhika Rohatgi"/>
    <s v="Venture Catalysts"/>
    <x v="114"/>
    <m/>
    <s v="Pune-EdTech"/>
    <s v="201"/>
    <s v="CAT A"/>
    <e v="#N/A"/>
  </r>
  <r>
    <x v="330"/>
    <n v="2016"/>
    <s v="Bangalore"/>
    <s v="AI startup"/>
    <s v="Enable true digital transformation with AI driven insights, to enable manufacturers stay ten steps ahead of process inefficiencies and equipment failures"/>
    <s v="Jagadish Gattu, Vamsi Yalamanchili"/>
    <s v="YourNest Venture Capital"/>
    <x v="114"/>
    <s v="Seed"/>
    <s v="Bangalore-AI startup"/>
    <s v="201"/>
    <s v="CAT A"/>
    <e v="#N/A"/>
  </r>
  <r>
    <x v="331"/>
    <n v="2019"/>
    <s v="West Bengal"/>
    <s v="EdTech"/>
    <s v="India's first online platform for mentors enabling them to translate their expertise into a profitable online course"/>
    <s v="Suraj Juneja, Vijay Rachh, and Aaquib Hussain"/>
    <m/>
    <x v="114"/>
    <m/>
    <s v="West Bengal-EdTech"/>
    <s v="201"/>
    <s v="CAT C"/>
    <e v="#N/A"/>
  </r>
  <r>
    <x v="332"/>
    <n v="2019"/>
    <s v="New Delhi"/>
    <s v="Blockchain startup"/>
    <s v="Biconomy is a technology company building transaction infrastructure for next-generation Web 3 applications."/>
    <s v="Ahmed Al-Balaghi, Aniket Jindal, Sachin Tomar"/>
    <s v="Binance Labs, Zee Prime Capital"/>
    <x v="114"/>
    <s v="Seed"/>
    <s v="New Delhi-Blockchain startup"/>
    <s v="201"/>
    <s v="CAT C"/>
    <e v="#N/A"/>
  </r>
  <r>
    <x v="333"/>
    <n v="2018"/>
    <s v="Mumbai"/>
    <s v="Manufacturing startup"/>
    <s v="Karkhana.io is an on-demand manufacturing platform with a vision of digitalizing manufacturing."/>
    <s v="Sonam Motwani"/>
    <s v="Zone Startups In"/>
    <x v="114"/>
    <s v="Seed"/>
    <s v="Mumbai-Manufacturing startup"/>
    <s v="201"/>
    <s v="CAT A"/>
    <e v="#N/A"/>
  </r>
  <r>
    <x v="232"/>
    <n v="2011"/>
    <s v="Bangalore"/>
    <s v="EdTech"/>
    <s v="BYJU'S is an educational technology company that develops personalized learning programs for K-12 students."/>
    <s v="Byju Raveendran, Divya Gokulnath"/>
    <s v="Tiga Investments, Baron Capital"/>
    <x v="115"/>
    <m/>
    <s v="Bangalore-EdTech"/>
    <s v="201"/>
    <s v="CAT A"/>
    <e v="#N/A"/>
  </r>
  <r>
    <x v="334"/>
    <n v="2018"/>
    <s v="Bangalore"/>
    <s v="B2B Marketplace"/>
    <s v="Gig Economy Platform | Task Fulfillment Platform | New-age fulfillment solutions"/>
    <s v="Prashant Janadari, Naveen Ramchandra"/>
    <s v="Quess Corp India"/>
    <x v="116"/>
    <m/>
    <s v="Bangalore-B2B Marketplace"/>
    <s v="201"/>
    <s v="CAT A"/>
    <e v="#N/A"/>
  </r>
  <r>
    <x v="335"/>
    <n v="2016"/>
    <s v="Bangalore"/>
    <s v="Tech Startup"/>
    <s v="Zoko makes it easy for businesses to do Sales, Marketing &amp; Customer Support on WhatsApp."/>
    <s v="Arjun Paul, Aromal Sivadasan"/>
    <s v="Y Combinator"/>
    <x v="24"/>
    <s v="Seed"/>
    <s v="Bangalore-Tech Startup"/>
    <s v="201"/>
    <s v="CAT A"/>
    <e v="#N/A"/>
  </r>
  <r>
    <x v="336"/>
    <n v="2018"/>
    <s v="Gurgaon"/>
    <s v="FinTech"/>
    <s v="Convert smartphones into a POS machine using our ZUP proximity payment technology, with no additional hardware and no need for NFC."/>
    <s v="Jaijit Bhattacharya"/>
    <s v="Anthill Ventures"/>
    <x v="117"/>
    <s v="Pre-series A"/>
    <s v="Gurgaon-FinTech"/>
    <s v="201"/>
    <s v="CAT C"/>
    <e v="#N/A"/>
  </r>
  <r>
    <x v="337"/>
    <n v="2019"/>
    <s v="Pune"/>
    <s v="Tech Startup"/>
    <s v="Zotalabs gives the power of Emerging Technology to your digital automation with our easy to use APIs."/>
    <s v="Nausherwan Shah, Wasim Khan"/>
    <s v="Alfa Ventures"/>
    <x v="118"/>
    <s v="Seed"/>
    <s v="Pune-Tech Startup"/>
    <s v="201"/>
    <s v="CAT A"/>
    <e v="#N/A"/>
  </r>
  <r>
    <x v="338"/>
    <n v="2019"/>
    <s v="Bangalore"/>
    <s v="AI startup"/>
    <s v="Unbox Robotics builds on-demand AI-driven warehouse robotics solutions, which can be deployed using limited foot-print, time, and capital."/>
    <s v="Pramod Ghadge, Shahid Memon"/>
    <s v="BEENEXT, Entrepreneur First"/>
    <x v="119"/>
    <s v="Pre-series A"/>
    <s v="Bangalore-AI startup"/>
    <s v="201"/>
    <s v="CAT A"/>
    <e v="#N/A"/>
  </r>
  <r>
    <x v="339"/>
    <n v="2015"/>
    <s v="Mumbai"/>
    <s v="EdTech"/>
    <s v="UpGrad is an online higher education platform."/>
    <s v="Mayank Kumar, Phalgun Kompalli, Ravijot Chugh, Ronnie Screwvala"/>
    <s v="Unilazer Ventures, IIFL Asset Management"/>
    <x v="120"/>
    <m/>
    <s v="Mumbai-EdTech"/>
    <s v="201"/>
    <s v="CAT A"/>
    <e v="#N/A"/>
  </r>
  <r>
    <x v="340"/>
    <n v="2018"/>
    <s v="Bangalore"/>
    <s v="E-commerce"/>
    <s v="Zetwerk is an online marketplace that connects buyers and suppliers for manufacturing jobs."/>
    <s v="Amrit Acharya, Rahul Sharma, Srinath Ramakkrushnan, Vishal Chaudhary"/>
    <s v="Sequoia Capital India, Accel"/>
    <x v="120"/>
    <s v="Series D"/>
    <s v="Bangalore-E-commerce"/>
    <s v="201"/>
    <s v="CAT A"/>
    <e v="#N/A"/>
  </r>
  <r>
    <x v="341"/>
    <n v="2017"/>
    <s v="Bangalore"/>
    <s v="Retail"/>
    <s v="DusMinute aims to transform how communities live by giving them access to world-class amenities at their doorstep."/>
    <s v="Apoorva Mishra"/>
    <s v="Indian Angel Network"/>
    <x v="121"/>
    <s v="Pre-series A"/>
    <s v="Bangalore-Retail"/>
    <s v="201"/>
    <s v="CAT A"/>
    <e v="#N/A"/>
  </r>
  <r>
    <x v="67"/>
    <n v="2015"/>
    <s v="Gurugram"/>
    <s v="FinTech"/>
    <s v="OfBusiness is a financing platform that offers smart financing to SMEs."/>
    <s v="Asish Mohapatra, Bhuvan Gupta, Chandranshu Sinha, Nitin Jain, Ruchi Kalra, Ruchi Kalra, Srinath Ramakkrushnan, Vasant Sridhar"/>
    <s v="Falcon Edge India, Norwest Venture Partners"/>
    <x v="122"/>
    <m/>
    <s v="Gurugram-FinTech"/>
    <s v="201"/>
    <s v="CAT B"/>
    <e v="#N/A"/>
  </r>
  <r>
    <x v="96"/>
    <n v="2019"/>
    <s v="Bangalore"/>
    <s v="FinTech"/>
    <s v="Karbon Card is a financial platform for Indian entrepreneurs."/>
    <s v="Amit Jangir, Bo Li, Jianwei Chen, Kartik Jain, Pei-fu Hsieh, Sunil Kumar"/>
    <s v="MyAsia VC, Orios Venture Partners"/>
    <x v="25"/>
    <s v="Pre-series A"/>
    <s v="Bangalore-FinTech"/>
    <s v="201"/>
    <s v="CAT A"/>
    <e v="#N/A"/>
  </r>
  <r>
    <x v="342"/>
    <n v="2019"/>
    <s v="Bangalore"/>
    <s v="Tech Startup"/>
    <s v="Rulezero is a technology platform created by experienced startup executives to automate and manage the equity ownership of a startup."/>
    <s v="Satish Mugulavalli, Srinivas Katta"/>
    <s v="Induslaw, Reddy Futures"/>
    <x v="25"/>
    <s v="Seed"/>
    <s v="Bangalore-Tech Startup"/>
    <s v="201"/>
    <s v="CAT A"/>
    <e v="#N/A"/>
  </r>
  <r>
    <x v="343"/>
    <n v="2019"/>
    <s v="Bangalore"/>
    <s v="AI startup"/>
    <s v="Myelin Foundry is a deep tech product start-up transforming human experiences and industry outcomes by building Artificial Intelligence algorithms on video, voice, and sensor data, for consumer edge devices"/>
    <s v="Gopichand Katragadda, Ganesh Suryanarayanan, Aditi Olemann"/>
    <s v="Beyond Next Ventures"/>
    <x v="25"/>
    <s v="Pre-series A"/>
    <s v="Bangalore-AI startup"/>
    <s v="201"/>
    <s v="CAT A"/>
    <e v="#N/A"/>
  </r>
  <r>
    <x v="344"/>
    <n v="2014"/>
    <s v="Mumbai"/>
    <s v="Retail"/>
    <s v="6Degree is a fashion retail startup that provides a launchpad to fashion talent and brands using a tech-enabled platform."/>
    <s v="Amit Bhardwaj, Nikhil Hegde"/>
    <s v="Keiretsu Forum, SucSEED Venture Partners"/>
    <x v="25"/>
    <m/>
    <s v="Mumbai-Retail"/>
    <s v="201"/>
    <s v="CAT A"/>
    <e v="#N/A"/>
  </r>
  <r>
    <x v="345"/>
    <n v="2010"/>
    <s v="Mumbai"/>
    <s v="E-commerce"/>
    <s v="Taikee is the ISO-certified, B2B e-commerce platform of Peel-Works, enabling better lives for corner stores."/>
    <s v="Nidhi Ramachandran, Sachin Chhabra"/>
    <m/>
    <x v="25"/>
    <m/>
    <s v="Mumbai-E-commerce"/>
    <s v="201"/>
    <s v="CAT A"/>
    <e v="#N/A"/>
  </r>
  <r>
    <x v="346"/>
    <n v="2017"/>
    <s v="New Delhi"/>
    <s v="Oil and Energy"/>
    <s v="FuelBuddy is the FIRST legal private company in India to have permissions in place to deliver fuel. FUELDELIVERY APP."/>
    <s v="Aditya Singh"/>
    <s v="Jaipuria Family Office"/>
    <x v="25"/>
    <m/>
    <s v="New Delhi-Oil and Energy"/>
    <s v="201"/>
    <s v="CAT C"/>
    <e v="#N/A"/>
  </r>
  <r>
    <x v="347"/>
    <n v="2016"/>
    <s v="Ahmadabad"/>
    <s v="EdTech"/>
    <s v="LearnVern.com is a training portal where anyone can learn any course in vernacular languages for free."/>
    <s v="Niral Modi, Aditi Modi"/>
    <m/>
    <x v="25"/>
    <m/>
    <s v="Ahmadabad-EdTech"/>
    <s v="201"/>
    <s v="CAT C"/>
    <e v="#N/A"/>
  </r>
  <r>
    <x v="348"/>
    <n v="2018"/>
    <s v="Gurugram"/>
    <s v="Fashion"/>
    <s v="SOLETHREADS is a ‘Made in India’ footwear brand that’s creating a flip flop revolution."/>
    <s v="Vikram Iyer"/>
    <s v="DSG Consumer Partners, Saama Capital"/>
    <x v="25"/>
    <s v="Series A"/>
    <s v="Gurugram-Fashion"/>
    <s v="201"/>
    <s v="CAT B"/>
    <e v="#N/A"/>
  </r>
  <r>
    <x v="349"/>
    <n v="2015"/>
    <s v="Pune"/>
    <s v="MarTech"/>
    <s v="Data Science powered - Admission &amp; Marketing CRM Automation for Education Enrolments"/>
    <s v="Abhishek Ballabh, Sushil Mundada"/>
    <s v="9Unicorns Accelerator Fund, Indian Angel Network"/>
    <x v="25"/>
    <s v="Pre-series A"/>
    <s v="Pune-MarTech"/>
    <s v="201"/>
    <s v="CAT A"/>
    <e v="#N/A"/>
  </r>
  <r>
    <x v="350"/>
    <n v="2016"/>
    <s v="Chennai"/>
    <s v="Drone"/>
    <s v="Transforming the mobility landscape using aerial transport. Currently, we build drones for industrial applications"/>
    <s v="Pranjal Mehta, Satyanarayanan Chakravarthy"/>
    <s v="Speciale Invest, Farid Ahsan"/>
    <x v="25"/>
    <s v="Seed"/>
    <s v="Chennai-Drone"/>
    <s v="201"/>
    <s v="CAT C"/>
    <e v="#N/A"/>
  </r>
  <r>
    <x v="351"/>
    <n v="2019"/>
    <s v="Mumbai"/>
    <s v="Content publishing"/>
    <s v="Pencil is a content publishing platform that enables writers to publish their work for free."/>
    <s v="Malini Nair, Preeti Chib, Swarup Nanda"/>
    <s v="Inflection Point Ventures, SucSEED Venture Partners"/>
    <x v="25"/>
    <s v="Pre-series A"/>
    <s v="Mumbai-Content publishing"/>
    <s v="201"/>
    <s v="CAT A"/>
    <e v="#N/A"/>
  </r>
  <r>
    <x v="352"/>
    <n v="2019"/>
    <s v="Gurugram"/>
    <s v="E-commerce"/>
    <s v="Express Stores is a retail and omnichannel startup company"/>
    <s v="Apoorv Jain, Kartik Gupta"/>
    <s v="Venture Highway, Rohit Bansal"/>
    <x v="25"/>
    <s v="Seed"/>
    <s v="Gurugram-E-commerce"/>
    <s v="201"/>
    <s v="CAT B"/>
    <e v="#N/A"/>
  </r>
  <r>
    <x v="353"/>
    <n v="2017"/>
    <s v="New Delhi"/>
    <s v="FinTech"/>
    <s v="Progcap is a financial service company that provides financial opportunities for micro and small businesses in the last mile."/>
    <s v="Pallavi Shrivastava, Himanshu Chandra"/>
    <s v="Somak Ghosh, M V Nair"/>
    <x v="25"/>
    <s v="Debt"/>
    <s v="New Delhi-FinTech"/>
    <s v="201"/>
    <s v="CAT C"/>
    <e v="#N/A"/>
  </r>
  <r>
    <x v="354"/>
    <n v="2016"/>
    <s v="New Delhi"/>
    <s v="FinTech"/>
    <s v="AVIOM India is an Affordable Housing Finance company facilitating families in mostly semi urban areas in realising their dream of owning their first home."/>
    <s v="Kajal Ilmi"/>
    <s v="Gojo &amp; Company"/>
    <x v="25"/>
    <s v="Debt"/>
    <s v="New Delhi-FinTech"/>
    <s v="201"/>
    <s v="CAT C"/>
    <e v="#N/A"/>
  </r>
  <r>
    <x v="355"/>
    <n v="2015"/>
    <s v="Mumbai"/>
    <s v="Hospitality"/>
    <s v="Vista Rooms is a South Asia's largest luxury holiday home rental management company. We are on a mission to build the &quot;Marriott for Homes&quot;"/>
    <s v="Amit Damani, Ankita Sheth, Pranav Maheshwari"/>
    <s v="Singapore Angel Network, Artha India Ventures"/>
    <x v="25"/>
    <m/>
    <s v="Mumbai-Hospitality"/>
    <s v="201"/>
    <s v="CAT A"/>
    <e v="#N/A"/>
  </r>
  <r>
    <x v="356"/>
    <n v="2015"/>
    <s v="New Delhi"/>
    <s v="EdTech"/>
    <s v="Mindler is a career counseling company that provides career development guidance counseling services for students."/>
    <s v="Prateek Bhargava"/>
    <s v="Inflection Point Ventures, DLabs"/>
    <x v="25"/>
    <s v="Pre-series A"/>
    <s v="New Delhi-EdTech"/>
    <s v="201"/>
    <s v="CAT C"/>
    <e v="#N/A"/>
  </r>
  <r>
    <x v="357"/>
    <n v="2011"/>
    <s v="Pune"/>
    <s v="Food and Beverages"/>
    <s v="Committed to improving the quality of life, True Elements provides food that is packed with the goodness of nature!"/>
    <s v="Puru Gupta, Sreejith Moolayil"/>
    <s v="RP-Sanjiv Goenka Group"/>
    <x v="25"/>
    <m/>
    <s v="Pune-Food and Beverages"/>
    <s v="201"/>
    <s v="CAT A"/>
    <e v="#N/A"/>
  </r>
  <r>
    <x v="358"/>
    <n v="2018"/>
    <s v="Bangalore"/>
    <s v="Vehicle repair startup"/>
    <s v="ReadyAssist is one of the India's leading 24/7 roadside assistance, breakdown support, towing and repairs provider for both Bikes &amp; Cars."/>
    <s v="Vimal Singh SV"/>
    <s v="Satish Grampurohit"/>
    <x v="25"/>
    <s v="Seed"/>
    <s v="Bangalore-Vehicle repair startup"/>
    <s v="201"/>
    <s v="CAT A"/>
    <e v="#N/A"/>
  </r>
  <r>
    <x v="359"/>
    <n v="2018"/>
    <s v="Bangalore"/>
    <s v="Pollution control equiptment"/>
    <s v="State-of-the-art air pollution control equipment to improve air quality across buildings, industries, and cities."/>
    <s v="Dr Srikanth Sola"/>
    <s v="Blue Ashva Capital"/>
    <x v="25"/>
    <m/>
    <s v="Bangalore-Pollution control equiptment"/>
    <s v="201"/>
    <s v="CAT A"/>
    <e v="#N/A"/>
  </r>
  <r>
    <x v="206"/>
    <n v="2016"/>
    <s v="Thane"/>
    <s v="Construction"/>
    <s v="Infra.Market is an online procurement marketplace for every category of materials and products needed for building projects."/>
    <s v="Aaditya Sharda, Souvik Sengupta"/>
    <s v="InnoVen Capital, Nexus Venture Partners"/>
    <x v="123"/>
    <s v="Series C"/>
    <s v="Thane-Construction"/>
    <s v="201"/>
    <s v="CAT C"/>
    <e v="#N/A"/>
  </r>
  <r>
    <x v="360"/>
    <n v="2019"/>
    <s v="Bangalore"/>
    <s v="FinTech"/>
    <s v="Avataar Venture Partners is a growth Capital Investment Firm."/>
    <s v="Mohan Kumar"/>
    <m/>
    <x v="123"/>
    <m/>
    <s v="Bangalore-FinTech"/>
    <s v="201"/>
    <s v="CAT A"/>
    <e v="#N/A"/>
  </r>
  <r>
    <x v="179"/>
    <n v="2018"/>
    <s v="New Delhi"/>
    <s v="FinTech"/>
    <s v="BharatPe develops a QR code-based payment app for offline retailers and businesses."/>
    <s v="Ashneer Grover, Shashvat Nakrani"/>
    <s v="Amplo, Insight Partners"/>
    <x v="123"/>
    <s v="Series D"/>
    <s v="New Delhi-FinTech"/>
    <s v="201"/>
    <s v="CAT C"/>
    <e v="#N/A"/>
  </r>
  <r>
    <x v="201"/>
    <n v="2016"/>
    <s v="Mumbai"/>
    <s v="Fashion &amp; Lifestyle"/>
    <s v="boAt is a lifestyle brand that deals in fashionable consumer electronics."/>
    <s v="Aman Gupta, Sameer Mehta"/>
    <s v="InnoVen Capital, InnoVen Capita"/>
    <x v="123"/>
    <s v="PE"/>
    <s v="Mumbai-Fashion &amp; Lifestyle"/>
    <s v="201"/>
    <s v="CAT A"/>
    <e v="#N/A"/>
  </r>
  <r>
    <x v="361"/>
    <n v="2018"/>
    <s v="Gurugram"/>
    <s v="EdTech"/>
    <s v="SplashLearn is an EdTech startup company providing game-based math and reading courses to students in pre-kindergarten to grade five."/>
    <s v="Arpit Jain, Joy Deep Nath, Mayank Jain, Umang Jain"/>
    <s v="Accel, Owl Ventures"/>
    <x v="124"/>
    <s v="Series C"/>
    <s v="Gurugram-EdTech"/>
    <s v="201"/>
    <s v="CAT B"/>
    <e v="#N/A"/>
  </r>
  <r>
    <x v="362"/>
    <n v="2016"/>
    <s v="Bangalore"/>
    <s v="EdTech"/>
    <s v="PlayShifu is an EdTech startup that offers teaching/learning tools for kids (4-12 years of age)."/>
    <s v="Dinesh Advani, Vivek Goyal"/>
    <s v="Chiratae Ventures, Bharat Innovation Fund"/>
    <x v="125"/>
    <s v="Series B"/>
    <s v="Bangalore-EdTech"/>
    <s v="201"/>
    <s v="CAT A"/>
    <e v="#N/A"/>
  </r>
  <r>
    <x v="363"/>
    <n v="2019"/>
    <s v="Bangalore"/>
    <s v="FinTech"/>
    <s v="Leap Finance is a fintech startup for Indian students pursuing international higher education"/>
    <s v="Vaibhav Singh"/>
    <s v="Jungle Ventures"/>
    <x v="125"/>
    <s v="Series B"/>
    <s v="Bangalore-FinTech"/>
    <s v="201"/>
    <s v="CAT A"/>
    <e v="#N/A"/>
  </r>
  <r>
    <x v="364"/>
    <n v="2017"/>
    <s v="Bangalore"/>
    <s v="Health care"/>
    <s v="Mfine is an health-tech startup that offers an AI-powered online doctor consultation app."/>
    <s v="Ajit Narayanan, Ashutosh Lawania, Prasad Kompalli"/>
    <s v="Blockchain Capital, SBI Ven Capital"/>
    <x v="126"/>
    <m/>
    <s v="Bangalore-Health care"/>
    <s v="201"/>
    <s v="CAT A"/>
    <e v="#N/A"/>
  </r>
  <r>
    <x v="365"/>
    <n v="2017"/>
    <s v="Ahmedabad"/>
    <s v="Housing Marketplace"/>
    <s v="Homversity is the digital ecosystem that aims to support the 93 BN USD student housing &amp; Co-living industry in India."/>
    <s v="Saurav Kumar Sinha"/>
    <m/>
    <x v="127"/>
    <m/>
    <s v="Ahmedabad-Housing Marketplace"/>
    <s v="201"/>
    <s v="CAT C"/>
    <e v="#N/A"/>
  </r>
  <r>
    <x v="366"/>
    <n v="2015"/>
    <s v="New Delhi"/>
    <s v="Food &amp; Beverages"/>
    <s v="Creating a sustainable and scalable cloud kitchen network."/>
    <s v="Madhav Kasturia"/>
    <s v="Mumbai Angels Network, Expert DOJO"/>
    <x v="128"/>
    <s v="Pre-seed"/>
    <s v="New Delhi-Food &amp; Beverages"/>
    <s v="201"/>
    <s v="CAT C"/>
    <e v="#N/A"/>
  </r>
  <r>
    <x v="367"/>
    <n v="2017"/>
    <s v="Mumbai"/>
    <s v="Renewable Energy"/>
    <s v="Magenta is in the business of Enabling electric mobility &amp; Making electricity clean"/>
    <s v="Maxson Lewis, Darryl Dias"/>
    <s v="JITO Angel Network, LetsVenture"/>
    <x v="8"/>
    <s v="Series A"/>
    <s v="Mumbai-Renewable Energy"/>
    <s v="201"/>
    <s v="CAT A"/>
    <e v="#N/A"/>
  </r>
  <r>
    <x v="368"/>
    <n v="2019"/>
    <s v="Bangalore"/>
    <s v="HealthCare"/>
    <s v="High quality health insurance and health benefits"/>
    <s v="Abhishek Poddar, Saurabh Arora"/>
    <s v="Harsh Jain, Lalit Keshre"/>
    <x v="8"/>
    <s v="Series A"/>
    <s v="Bangalore-HealthCare"/>
    <s v="201"/>
    <s v="CAT A"/>
    <e v="#N/A"/>
  </r>
  <r>
    <x v="369"/>
    <n v="2011"/>
    <s v="Chennai"/>
    <s v="Food Industry"/>
    <s v="TenderCuts is an online meat shop that delivers antibiotic-free, hygienic, and farm fresh chicken, free range goat, and seafood."/>
    <s v="Nishanth Chandran"/>
    <s v="Paragon Partners, NABVENTURES"/>
    <x v="8"/>
    <m/>
    <s v="Chennai-Food Industry"/>
    <s v="201"/>
    <s v="CAT C"/>
    <e v="#N/A"/>
  </r>
  <r>
    <x v="370"/>
    <n v="2015"/>
    <s v="Hyderabad"/>
    <s v="HR Tech"/>
    <s v="Darwinbox is an end-to-end enterprise HR software that enables enterprises to automate entire employee lifecycle in one HR platform."/>
    <s v="Chaitanya Peddi, Jayant Paleti, Rohit Chennamaneni"/>
    <s v="Sequoia Capital India, 3one4 Capital"/>
    <x v="8"/>
    <m/>
    <s v="Hyderabad-HR Tech"/>
    <s v="201"/>
    <s v="CAT B"/>
    <e v="#N/A"/>
  </r>
  <r>
    <x v="300"/>
    <n v="2017"/>
    <s v="Bangalore"/>
    <s v="Cryptocurrency"/>
    <s v="Coinswitch.co is a cryptocurrency exchange aggregator platform."/>
    <s v="Ashish Singhal, Govind Soni, Vimal Sagar Tiwari"/>
    <s v="Ribbit Capital, Kunal Shah"/>
    <x v="8"/>
    <s v="Series A"/>
    <s v="Bangalore-Cryptocurrency"/>
    <s v="201"/>
    <s v="CAT A"/>
    <e v="#N/A"/>
  </r>
  <r>
    <x v="371"/>
    <n v="2018"/>
    <s v="Mumbai"/>
    <s v="FinTech"/>
    <s v="Alteria Capital is a Venture debt firm ."/>
    <s v="Vinod Murali"/>
    <m/>
    <x v="129"/>
    <s v="Debt"/>
    <s v="Mumbai-FinTech"/>
    <s v="201"/>
    <s v="CAT A"/>
    <e v="#N/A"/>
  </r>
  <r>
    <x v="372"/>
    <n v="2015"/>
    <s v="Bangalore"/>
    <s v="Food and Beverages"/>
    <s v="Jumbotail is solving an important problem of organising food and grocery ecosystem in India through technology, data science and design."/>
    <s v="Ashish Jhina, Karthik Venkateswaran"/>
    <s v="Nexus Venture Partners, 23 High Networth Individuals (HNIs)"/>
    <x v="130"/>
    <s v="Series B3"/>
    <s v="Bangalore-Food and Beverages"/>
    <s v="201"/>
    <s v="CAT A"/>
    <e v="#N/A"/>
  </r>
  <r>
    <x v="373"/>
    <n v="2019"/>
    <s v="Satara"/>
    <s v="HealthCare"/>
    <s v="ThatMate is a sexual and mental wellness app for teens."/>
    <s v="Nishant Neeraj"/>
    <s v="Supriya Kumari, Premanshu Singh"/>
    <x v="131"/>
    <m/>
    <s v="Satara-HealthCare"/>
    <s v="201"/>
    <s v="CAT C"/>
    <e v="#N/A"/>
  </r>
  <r>
    <x v="374"/>
    <n v="2014"/>
    <s v="Bangalore"/>
    <s v="HealthCare"/>
    <s v="HealthPlix is a healthtech startup"/>
    <s v="Raghuraj Sunder Raju, Sandeep Gudibanda"/>
    <s v="JSW Ventures, Kalaari Capital"/>
    <x v="132"/>
    <s v="Series B"/>
    <s v="Bangalore-HealthCare"/>
    <s v="201"/>
    <s v="CAT A"/>
    <e v="#N/A"/>
  </r>
  <r>
    <x v="375"/>
    <n v="2018"/>
    <s v="Bangalore"/>
    <s v="Social Media"/>
    <s v="Chingari operates as a short video platform."/>
    <s v="Sumit Ghosh"/>
    <s v="FJ Labs, Brian Norgard"/>
    <x v="133"/>
    <m/>
    <s v="Bangalore-Social Media"/>
    <s v="201"/>
    <s v="CAT A"/>
    <e v="#N/A"/>
  </r>
  <r>
    <x v="376"/>
    <n v="2016"/>
    <s v="Bangalore"/>
    <s v="Bike Rental"/>
    <s v="A bike-share for Indian campuses"/>
    <s v="Deepak VS"/>
    <s v="Y Combinator"/>
    <x v="134"/>
    <m/>
    <s v="Bangalore-Bike Rental"/>
    <s v="201"/>
    <s v="CAT A"/>
    <e v="#N/A"/>
  </r>
  <r>
    <x v="377"/>
    <n v="2015"/>
    <s v="Bangalore"/>
    <s v="EdTech"/>
    <s v="Quizizz is a Education based startup"/>
    <s v="Ankit Gupta, Deepak Joy Cheenath"/>
    <s v="Eight Roads Ventures India, Nexus Venture Partners"/>
    <x v="135"/>
    <s v="Series A"/>
    <s v="Bangalore-EdTech"/>
    <s v="201"/>
    <s v="CAT A"/>
    <e v="#N/A"/>
  </r>
  <r>
    <x v="378"/>
    <n v="2019"/>
    <s v="Bangalore"/>
    <s v="Recruitment"/>
    <s v="Apna is a recruitment platform that gives opportunities for blue or grey collar jobs."/>
    <s v="Nirmit Parikh"/>
    <s v="Sequoia Capital India, Rocketship.vc"/>
    <x v="135"/>
    <m/>
    <s v="Bangalore-Recruitment"/>
    <s v="201"/>
    <s v="CAT A"/>
    <e v="#N/A"/>
  </r>
  <r>
    <x v="379"/>
    <n v="2016"/>
    <s v="Mumbai"/>
    <s v="Heathcare"/>
    <s v="OZiva is a plant-based Clean Nutrition Brand."/>
    <s v="Aarti, Mihir Gadani"/>
    <s v="F-Prime Capital, Eight Roads Ventures India"/>
    <x v="136"/>
    <s v="Series B"/>
    <s v="Mumbai-Heathcare"/>
    <s v="201"/>
    <s v="CAT A"/>
    <e v="#N/A"/>
  </r>
  <r>
    <x v="380"/>
    <n v="2017"/>
    <s v="Bangalore"/>
    <s v="HealthTech"/>
    <s v="Mobile App for Patients and Doctors"/>
    <s v="Mukesh Bansal, Prasanth Reddy, Sumit Sinha"/>
    <s v="Fresco Capital, Social Starts"/>
    <x v="136"/>
    <s v="Series A"/>
    <s v="Bangalore-HealthTech"/>
    <s v="201"/>
    <s v="CAT A"/>
    <e v="#N/A"/>
  </r>
  <r>
    <x v="381"/>
    <n v="2017"/>
    <s v="Chennai"/>
    <s v="SpaceTech"/>
    <s v="Agnikul is a space tech startup that designs, manufactures, tests, and launch orbital class rockets for micro and nano satellites."/>
    <s v="Moin SPM, Satyanarayanan Chakravarthy, Srinath Ravichandran"/>
    <s v="Artha India Ventures, Sriram Krishnan"/>
    <x v="137"/>
    <s v="Series A"/>
    <s v="Chennai-SpaceTech"/>
    <s v="201"/>
    <s v="CAT C"/>
    <e v="#N/A"/>
  </r>
  <r>
    <x v="382"/>
    <n v="2019"/>
    <s v="Gurugram"/>
    <s v="E-commerce"/>
    <s v="CityMall is a social e-commerce platform that sells lifestyle and curated products via peer-to-peer referrals on WhatsApp."/>
    <s v="Angad Kikla, Divij Goyal"/>
    <s v="WaterBridge Ventures, SAIF Partners"/>
    <x v="137"/>
    <s v="Series A"/>
    <s v="Gurugram-E-commerce"/>
    <s v="201"/>
    <s v="CAT B"/>
    <e v="#N/A"/>
  </r>
  <r>
    <x v="383"/>
    <n v="2016"/>
    <s v="Bangalore"/>
    <s v="E-commerce"/>
    <s v="Paperfly is an e-commerce fulfillment and nationwide delivery solution in Bangladesh"/>
    <s v="Shahriar Hasan, Md Razibul Islam, Rahath Ahmed, Shamsuddin Ahmed"/>
    <s v="Ecom Express"/>
    <x v="137"/>
    <m/>
    <s v="Bangalore-E-commerce"/>
    <s v="201"/>
    <s v="CAT A"/>
    <e v="#N/A"/>
  </r>
  <r>
    <x v="384"/>
    <n v="2017"/>
    <s v="New Delhi"/>
    <s v="B2B service"/>
    <s v="FreeStand enables FMCG brands to execute trackable and scalable product sampling campaigns."/>
    <s v="Konark Sharma, Sneh Soni"/>
    <s v="SucSEED Indovation, IIM Calcutta Innovation Park"/>
    <x v="138"/>
    <m/>
    <s v="New Delhi-B2B service"/>
    <s v="201"/>
    <s v="CAT C"/>
    <e v="#N/A"/>
  </r>
  <r>
    <x v="385"/>
    <n v="2019"/>
    <s v="Ranchi"/>
    <s v="Milk startup"/>
    <s v="PUREandFRES-Milk delivers fresh milk directly from its farm to home. Fresh Milk without any trace of chemicals is packed and sealed in glass bottle."/>
    <s v="Manish Piyush, Ayush Kumar"/>
    <s v="Alfa Ventures, Agility Venture Partners"/>
    <x v="138"/>
    <s v="Seed"/>
    <s v="Ranchi-Milk startup"/>
    <s v="201"/>
    <s v="CAT C"/>
    <e v="#N/A"/>
  </r>
  <r>
    <x v="386"/>
    <n v="2019"/>
    <s v="Bangalore"/>
    <s v="IT"/>
    <s v="Product Visualisation Technology for Commerce"/>
    <s v="Dhawal Jain"/>
    <s v="Spanache"/>
    <x v="138"/>
    <s v="Seed"/>
    <s v="Bangalore-IT"/>
    <s v="201"/>
    <s v="CAT A"/>
    <e v="#N/A"/>
  </r>
  <r>
    <x v="387"/>
    <n v="2018"/>
    <s v="Bangalore"/>
    <s v="Helathcare"/>
    <s v="Supply6 is a food supplement brand that claims to provide nutritional supplements in drinkable forms such as smoothies."/>
    <s v="Rahul Jacob, Vaibhav Bhandari"/>
    <s v="Rohit Goutamchand, India CXO Fund"/>
    <x v="138"/>
    <s v="Seed"/>
    <s v="Bangalore-Helathcare"/>
    <s v="201"/>
    <s v="CAT A"/>
    <e v="#N/A"/>
  </r>
  <r>
    <x v="388"/>
    <n v="2019"/>
    <s v="Mumbai"/>
    <s v="EdTech"/>
    <s v="HobSpace is a platform for extra-curricular activities online and offline for kids between 3-14 years."/>
    <s v="Priya Goel Sheth, Harsh Jain"/>
    <s v="Siddharth Bhaskar Shah, Upsparks"/>
    <x v="138"/>
    <s v="Pre-series A1"/>
    <s v="Mumbai-EdTech"/>
    <s v="201"/>
    <s v="CAT A"/>
    <e v="#N/A"/>
  </r>
  <r>
    <x v="389"/>
    <n v="2017"/>
    <s v="Gurugram"/>
    <s v="FinTech"/>
    <s v="M1 an online exchange for TReDS set up under the approval RBI to facilitate discounting of invoices on a PAN India basis."/>
    <s v="Sundeep Mohindru"/>
    <s v="Amazon"/>
    <x v="26"/>
    <m/>
    <s v="Gurugram-FinTech"/>
    <s v="201"/>
    <s v="CAT B"/>
    <e v="#N/A"/>
  </r>
  <r>
    <x v="390"/>
    <n v="2017"/>
    <s v="Bangalore"/>
    <s v="FinTech"/>
    <s v="Speciale Invest is an early stage investor focusing on Tech-driven/Deep-tech ventures."/>
    <s v="Vishesh Rajaram, Arjun Rao"/>
    <m/>
    <x v="26"/>
    <m/>
    <s v="Bangalore-FinTech"/>
    <s v="201"/>
    <s v="CAT A"/>
    <e v="#N/A"/>
  </r>
  <r>
    <x v="391"/>
    <n v="2016"/>
    <s v="Kottayam"/>
    <s v="BioTechnology"/>
    <s v="India's First Algal-seaweed Biotechnology Students' Startup in collaboration with ICAR- Central Institute of fisheries and Technology"/>
    <s v="Najeeb Bin Haneef"/>
    <s v="TCN International Commerce"/>
    <x v="26"/>
    <m/>
    <s v="Kottayam-BioTechnology"/>
    <s v="201"/>
    <s v="CAT C"/>
    <e v="#N/A"/>
  </r>
  <r>
    <x v="392"/>
    <n v="2014"/>
    <s v="Gurugram"/>
    <s v="FinTech"/>
    <s v="True Balance is a digital wallet that enables users to access utility bill payment and other financial products."/>
    <s v="Cheolwon Lee, Jay Yi, Martin Lee"/>
    <s v="Bon Angels Venture Partners, Daesung Private Equity"/>
    <x v="26"/>
    <s v="Debt"/>
    <s v="Gurugram-FinTech"/>
    <s v="201"/>
    <s v="CAT B"/>
    <e v="#N/A"/>
  </r>
  <r>
    <x v="393"/>
    <n v="2019"/>
    <s v="Bangalore"/>
    <s v="Tech Startup"/>
    <s v="India’s first neobusiness platform"/>
    <s v="Rahul Raj"/>
    <s v="Elevation Capital"/>
    <x v="26"/>
    <s v="Series A"/>
    <s v="Bangalore-Tech Startup"/>
    <s v="201"/>
    <s v="CAT A"/>
    <e v="#N/A"/>
  </r>
  <r>
    <x v="394"/>
    <n v="2014"/>
    <s v="Chennai"/>
    <s v="FinTech"/>
    <s v="YAP is the API Platform for Banking and Payments products in Asia. More than 200 Fintechs across Asia rely on YAP"/>
    <s v="Madhusudanan R, Prabhu R"/>
    <s v="Jitendra Gupta, Better Capital"/>
    <x v="26"/>
    <s v="Series B"/>
    <s v="Chennai-FinTech"/>
    <s v="201"/>
    <s v="CAT C"/>
    <e v="#N/A"/>
  </r>
  <r>
    <x v="395"/>
    <n v="2019"/>
    <s v="Mumbai"/>
    <s v="FinTech"/>
    <s v="SarvaGram provides livelihood upgradation for aspiring households based in rural and semi-urban India."/>
    <s v="Utpal Isser, Sameer Mishra"/>
    <s v="Elevation Capital"/>
    <x v="26"/>
    <s v="Series B"/>
    <s v="Mumbai-FinTech"/>
    <s v="201"/>
    <s v="CAT A"/>
    <e v="#N/A"/>
  </r>
  <r>
    <x v="396"/>
    <n v="2016"/>
    <s v="Mumbai"/>
    <s v="FinTech"/>
    <s v="Eduvanz is new, innovative finance company, which is completely revolutionizing the student loan market."/>
    <s v="Atul Sashittal, Raheel Shah, Varun Chopra"/>
    <s v="InCred Financial Services, Vivriti Capital, Northern Arc Capital"/>
    <x v="26"/>
    <s v="Debt"/>
    <s v="Mumbai-FinTech"/>
    <s v="201"/>
    <s v="CAT A"/>
    <e v="#N/A"/>
  </r>
  <r>
    <x v="397"/>
    <n v="2010"/>
    <s v="Gurugram"/>
    <s v="AgriTech"/>
    <s v="Origo Commodities, a complete post-harvest management financial solution for agricultural commodities."/>
    <s v="Sunoor Kaul, Mayank Dhanuka"/>
    <s v="YES Bank"/>
    <x v="26"/>
    <s v="Debt"/>
    <s v="Gurugram-AgriTech"/>
    <s v="201"/>
    <s v="CAT B"/>
    <e v="#N/A"/>
  </r>
  <r>
    <x v="179"/>
    <n v="2018"/>
    <s v="New Delhi"/>
    <s v="FinTech"/>
    <s v="BharatPe develops a QR code-based payment app for offline retailers and businesses."/>
    <s v="Ashneer Grover, Shashvat Nakrani"/>
    <s v="InnoVen Capital, Steadview Capital"/>
    <x v="26"/>
    <s v="Debt"/>
    <s v="New Delhi-FinTech"/>
    <s v="201"/>
    <s v="CAT C"/>
    <e v="#N/A"/>
  </r>
  <r>
    <x v="398"/>
    <n v="2014"/>
    <s v="Chennai"/>
    <s v="AgriTech"/>
    <s v="Samunnati is a specialized agriculture value chain enabler providing innovative and customized financial and non-financial solutions."/>
    <s v="Anil Kumar"/>
    <s v="U.S. International Development Finance Corp, responsAbility"/>
    <x v="26"/>
    <s v="Debt"/>
    <s v="Chennai-AgriTech"/>
    <s v="201"/>
    <s v="CAT C"/>
    <e v="#N/A"/>
  </r>
  <r>
    <x v="399"/>
    <n v="2018"/>
    <s v="Gurgaon"/>
    <s v="Gaming"/>
    <s v="Zupee is a skill-based gaming app that enables its users to play against each-other live"/>
    <s v="Dilsher Singh Malhi, Siddhant Saurabh"/>
    <s v="Orios Venture Partners, Matrix Partners India"/>
    <x v="26"/>
    <m/>
    <s v="Gurgaon-Gaming"/>
    <s v="201"/>
    <s v="CAT C"/>
    <e v="#N/A"/>
  </r>
  <r>
    <x v="194"/>
    <n v="2013"/>
    <s v="Gurugram"/>
    <s v="Hospitality"/>
    <s v="OYO is a global platform that empowers entrepreneurs and small businesses with hotels and homes by providing full-stack technology"/>
    <s v="Ritesh Agarwal"/>
    <s v="SoftBank Vision Fund, Hindustan Media Venture"/>
    <x v="139"/>
    <m/>
    <s v="Gurugram-Hospitality"/>
    <s v="201"/>
    <s v="CAT B"/>
    <e v="#N/A"/>
  </r>
  <r>
    <x v="340"/>
    <n v="2018"/>
    <s v="Bangalore"/>
    <s v="Mechanical Or Industrial Engineering"/>
    <s v="ZETWERK is a universal manufacturing network powered by new-age technology."/>
    <s v="Amrit Acharya"/>
    <s v="TradeCred"/>
    <x v="140"/>
    <m/>
    <s v="Bangalore-Mechanical Or Industrial Engineering"/>
    <s v="201"/>
    <s v="CAT A"/>
    <e v="#N/A"/>
  </r>
  <r>
    <x v="270"/>
    <n v="2015"/>
    <s v="Bangalore"/>
    <s v="Social commerce"/>
    <s v="Meesho is India’s largest marketplace for longtail products."/>
    <s v="Sanjeev Barnwal, Vidit Aatrey"/>
    <s v="Fidelity, B Capital"/>
    <x v="141"/>
    <m/>
    <s v="Bangalore-Social commerce"/>
    <s v="201"/>
    <s v="CAT A"/>
    <e v="#N/A"/>
  </r>
  <r>
    <x v="400"/>
    <n v="2015"/>
    <s v="Gurugram"/>
    <s v="Automotive"/>
    <s v="CARS24 is proud to be a tech-first organisation, looking to make inroads into the global auto-tech market in groundbreaking ways."/>
    <s v="Mehul Agrawal, Vikram Chopra"/>
    <s v="DST Global, Falcon Edge, SoftBank Vision Fund 2"/>
    <x v="142"/>
    <s v="Series F"/>
    <s v="Gurugram-Automotive"/>
    <s v="201"/>
    <s v="CAT B"/>
    <e v="#N/A"/>
  </r>
  <r>
    <x v="32"/>
    <n v="2018"/>
    <s v="Bangalore"/>
    <s v="Media"/>
    <s v="The core of the company (VerSe Innovation), is the idea that technology can help bridge the digital divide."/>
    <s v="Umang Bedi"/>
    <s v="Siguler Guff, Baillie Gifford"/>
    <x v="142"/>
    <m/>
    <s v="Bangalore-Media"/>
    <s v="201"/>
    <s v="CAT A"/>
    <e v="#N/A"/>
  </r>
  <r>
    <x v="179"/>
    <n v="2018"/>
    <s v="New Delhi"/>
    <s v="FinTech"/>
    <s v="BharatPe launched India’s first UPI interoperable QR code, first ZERO MDR payment acceptance service, and first UPI payment backed merchant cash advance service."/>
    <s v="Ashneer Grover, Shashvat Nakrani"/>
    <s v="Tiger Global"/>
    <x v="143"/>
    <s v="Series E"/>
    <s v="New Delhi-FinTech"/>
    <s v="201"/>
    <s v="CAT C"/>
    <e v="#N/A"/>
  </r>
  <r>
    <x v="232"/>
    <n v="2011"/>
    <s v="Bangalore"/>
    <s v="EdTech"/>
    <s v="BYJU'S is an educational technology company that develops personalized learning programs for K-12 students."/>
    <s v="Byju Raveendran, Divya Gokulnath"/>
    <s v="Tiga Investments, Baron Capital"/>
    <x v="144"/>
    <m/>
    <s v="Bangalore-EdTech"/>
    <s v="201"/>
    <s v="CAT A"/>
    <e v="#N/A"/>
  </r>
  <r>
    <x v="232"/>
    <n v="2011"/>
    <s v="Bangalore"/>
    <s v="EdTech"/>
    <s v="BYJU’S is India's largest ed-tech company and the creator of India’s most loved school learning app."/>
    <s v="Byju Raveendran, Divya Gokulnath"/>
    <s v="Oxshott Capital Partners, XN Exponent, Edelweiss"/>
    <x v="145"/>
    <m/>
    <s v="Bangalore-EdTech"/>
    <s v="201"/>
    <s v="CAT A"/>
    <e v="#N/A"/>
  </r>
  <r>
    <x v="401"/>
    <n v="2011"/>
    <s v="Gurugram"/>
    <s v="Logistics"/>
    <s v="Delhivery is a supply chain services company that provides transportation, warehousing, freight, and order fulfillment services."/>
    <s v="Bhavesh Manglani, Kapil Bharati, Mohit Tandon, Sahil Barua, Suraj Saharan"/>
    <s v="Fidelity, GIC"/>
    <x v="146"/>
    <s v="Series H"/>
    <s v="Gurugram-Logistics"/>
    <s v="201"/>
    <s v="CAT B"/>
    <e v="#N/A"/>
  </r>
  <r>
    <x v="300"/>
    <n v="2017"/>
    <s v="Bangalore"/>
    <s v="Crypto"/>
    <s v="CoinSwitch Kuber is the largest crypto trading platform in India with a user base of 10M+, in just 15 months and growing every second."/>
    <s v="Ashish Singhal, Govind Soni, Vimal Sagar Tiwari"/>
    <s v="Coinbase Ventures, Andreessen Horowitz"/>
    <x v="147"/>
    <s v="Series C"/>
    <s v="Bangalore-Crypto"/>
    <s v="201"/>
    <s v="CAT A"/>
    <e v="#N/A"/>
  </r>
  <r>
    <x v="402"/>
    <n v="2016"/>
    <s v="Bangalore"/>
    <s v="Insurance"/>
    <s v="ACKO is India’s first and fastest growing InsurTech company which makes buying and using insurance effortless."/>
    <s v="Varun Dua, Ruchi Deepak"/>
    <s v="General Atlantic, Multiples"/>
    <x v="148"/>
    <s v="Series D"/>
    <s v="Bangalore-Insurance"/>
    <s v="201"/>
    <s v="CAT A"/>
    <e v="#N/A"/>
  </r>
  <r>
    <x v="185"/>
    <n v="2018"/>
    <s v="Bangalore"/>
    <s v="Finance"/>
    <s v="CRED is a credit card payment platform that rewards users with points for paying their bills."/>
    <s v="Kunal Shah"/>
    <s v="Tiger Global, Falcon Edge"/>
    <x v="29"/>
    <s v="Series E"/>
    <s v="Bangalore-Finance"/>
    <s v="201"/>
    <s v="CAT A"/>
    <e v="#N/A"/>
  </r>
  <r>
    <x v="184"/>
    <n v="2016"/>
    <s v="Bangalore"/>
    <s v="Finance"/>
    <s v="Groww is on a mission to democratize access to financial services for millions of Indians responsibly."/>
    <s v="Lalit Keshre, Harsh Jain, Ishan Bansal, Neeraj Singh"/>
    <s v="Iconiq Growth"/>
    <x v="29"/>
    <s v="Series E"/>
    <s v="Bangalore-Finance"/>
    <s v="201"/>
    <s v="CAT A"/>
    <e v="#N/A"/>
  </r>
  <r>
    <x v="319"/>
    <n v="2014"/>
    <s v="New Delhi"/>
    <s v="Home services"/>
    <s v="Urban Company is an India-based company providing a marketplace for freelance labor."/>
    <s v="Abhiraj Singh Bhal, Raghav Chandra, Varun Khaitan"/>
    <s v="Vy Capital, Wellington Management"/>
    <x v="29"/>
    <s v="Series F"/>
    <s v="New Delhi-Home services"/>
    <s v="201"/>
    <s v="CAT C"/>
    <e v="#N/A"/>
  </r>
  <r>
    <x v="207"/>
    <n v="2015"/>
    <s v="Gurugram"/>
    <s v="Automotive"/>
    <s v="Spinny is a new age used car end-to-end platform in India."/>
    <s v="Niraj Singh, Mohit Gupta, Ramanshu Mahaur"/>
    <s v="Abu Dhabi Growth Fund, Tiger Global"/>
    <x v="149"/>
    <s v="Series E"/>
    <s v="Gurugram-Automotive"/>
    <s v="201"/>
    <s v="CAT B"/>
    <e v="#N/A"/>
  </r>
  <r>
    <x v="403"/>
    <n v="2014"/>
    <s v="Bangalore"/>
    <s v="Computer software"/>
    <s v="Postman is the collaboration platform for API development."/>
    <s v="Abhinav Asthana, Abhijit Kane, Ankit Sobti"/>
    <s v="CRV, Nexus Venture Partners"/>
    <x v="150"/>
    <s v="Series D"/>
    <s v="Bangalore-Computer software"/>
    <s v="201"/>
    <s v="CAT A"/>
    <e v="#N/A"/>
  </r>
  <r>
    <x v="404"/>
    <n v="2015"/>
    <s v="Bangalore"/>
    <s v="Venture Capital"/>
    <s v="Early-stage tech VC in India."/>
    <s v="Ritesh Banglani, Alok Goyal, Rahul Chowdhri"/>
    <m/>
    <x v="150"/>
    <m/>
    <s v="Bangalore-Venture Capital"/>
    <s v="201"/>
    <s v="CAT A"/>
    <e v="#N/A"/>
  </r>
  <r>
    <x v="405"/>
    <n v="2015"/>
    <s v="Bangalore"/>
    <s v="Financial Services"/>
    <s v="Slice is India's best credit card challenger to pay bills, manage expenses, and unlock rewards"/>
    <s v="Rajan Bajaj, Siva Kumar Tangudu"/>
    <s v="Tiger Global, Insight Partners"/>
    <x v="30"/>
    <s v="Series B"/>
    <s v="Bangalore-Financial Services"/>
    <s v="201"/>
    <s v="CAT A"/>
    <e v="#N/A"/>
  </r>
  <r>
    <x v="406"/>
    <n v="2017"/>
    <s v="Bangalore"/>
    <s v="Automotive"/>
    <s v="Sustainability for the future."/>
    <s v="Bhavish Aggarwal"/>
    <s v="Falcon Edge, Softbank"/>
    <x v="151"/>
    <m/>
    <s v="Bangalore-Automotive"/>
    <s v="201"/>
    <s v="CAT A"/>
    <e v="#N/A"/>
  </r>
  <r>
    <x v="406"/>
    <n v="2017"/>
    <s v="Bangalore"/>
    <s v="Automotive"/>
    <s v="Charging ahead to accelerate the world’s transition to sustainable mobility."/>
    <s v="Bhavish Aggarwal"/>
    <s v="Falcon Edge, Softbank"/>
    <x v="151"/>
    <m/>
    <s v="Bangalore-Automotive"/>
    <s v="201"/>
    <s v="CAT A"/>
    <e v="#N/A"/>
  </r>
  <r>
    <x v="407"/>
    <n v="2014"/>
    <s v="Gurugram"/>
    <s v="Automobile"/>
    <s v="Droom is an AI and data science driven online transactional platform, which offers 21st century experience in buying &amp; selling used &amp; new automobiles in India"/>
    <s v="Sandeep Aggarwal"/>
    <m/>
    <x v="151"/>
    <m/>
    <s v="Gurugram-Automobile"/>
    <s v="201"/>
    <s v="CAT B"/>
    <e v="#N/A"/>
  </r>
  <r>
    <x v="168"/>
    <n v="2016"/>
    <s v="Bangalore"/>
    <s v="Insuretech"/>
    <s v="Digit becomes the first Unicorn of 2021, valued at 1.9B."/>
    <s v="Kamesh Goyal"/>
    <s v="Faering Capital, Sequoia Capital India, IIFL Alternate Asset Managers"/>
    <x v="151"/>
    <m/>
    <s v="Bangalore-Insuretech"/>
    <s v="201"/>
    <s v="CAT A"/>
    <e v="#N/A"/>
  </r>
  <r>
    <x v="408"/>
    <n v="2011"/>
    <s v="Mumbai"/>
    <s v="SaaS startup"/>
    <s v="BrowserStack is a leading software testing platform powering over two million tests every day across 15 global data centres."/>
    <s v="Nakul Aggarwal, Ritesh Arora"/>
    <s v="Accel"/>
    <x v="151"/>
    <s v="Series B"/>
    <s v="Mumbai-SaaS startup"/>
    <s v="201"/>
    <s v="CAT A"/>
    <e v="#N/A"/>
  </r>
  <r>
    <x v="409"/>
    <n v="2015"/>
    <s v="Bangalore"/>
    <s v="Food &amp; Beverages"/>
    <s v="Licious is a consumer food company, focussed at delighting the world with an unmatched range of meat &amp; meat products."/>
    <s v="Abhay Hanjura, Vivek Gupta"/>
    <s v="Temasek, Multiples PE"/>
    <x v="152"/>
    <s v="Series F"/>
    <s v="Bangalore-Food &amp; Beverages"/>
    <s v="201"/>
    <s v="CAT A"/>
    <e v="#N/A"/>
  </r>
  <r>
    <x v="410"/>
    <n v="2011"/>
    <s v="Mumbai"/>
    <s v="Cloud kitchen"/>
    <s v="World’s largest internet restaurant company. Building Unique, Memorable, Delightful &amp; Sure delivery-only restaurants."/>
    <s v="Jaydeep Barman, Kallol Banerjee."/>
    <s v="Qatar Investment Authority"/>
    <x v="153"/>
    <s v="Series F"/>
    <s v="Mumbai-Cloud kitchen"/>
    <s v="201"/>
    <s v="CAT A"/>
    <e v="#N/A"/>
  </r>
  <r>
    <x v="340"/>
    <n v="2018"/>
    <s v="Bangalore"/>
    <s v="Mechanical &amp; Industrial Engineering"/>
    <s v="ZETWERK is a universal manufacturing network powered by new-age technology."/>
    <s v="Srinath Ramakkrushnan, Amrit Acharya"/>
    <m/>
    <x v="154"/>
    <s v="Series E"/>
    <s v="Bangalore-Mechanical &amp; Industrial Engineering"/>
    <s v="201"/>
    <s v="CAT A"/>
    <e v="#N/A"/>
  </r>
  <r>
    <x v="175"/>
    <n v="2018"/>
    <s v="Bangalore"/>
    <s v="Retail"/>
    <s v="The next generation disruptive (social) e-commerce product for the masses."/>
    <s v="Rajat Shikhar, Vineet Rao, Sourjyendu Medda"/>
    <s v="Tiger Global"/>
    <x v="155"/>
    <m/>
    <s v="Bangalore-Retail"/>
    <s v="201"/>
    <s v="CAT A"/>
    <e v="#N/A"/>
  </r>
  <r>
    <x v="411"/>
    <n v="2018"/>
    <s v="Chennai"/>
    <s v="Health, Wellness &amp; Fitness"/>
    <s v="Twin Health invented the Whole Body Digital Twin™ to help reverse and prevent chronic metabolic diseases."/>
    <s v="Jahangir Mohammed"/>
    <s v="Sequoia Capital India, ICONIQ Capital, Perceptive Advisors"/>
    <x v="156"/>
    <s v="Series C"/>
    <s v="Chennai-Health, Wellness &amp; Fitness"/>
    <s v="201"/>
    <s v="CAT C"/>
    <e v="#N/A"/>
  </r>
  <r>
    <x v="401"/>
    <n v="2011"/>
    <s v="Gurugram"/>
    <s v="Logistics &amp; Supply Chain"/>
    <s v="Delhivery is a leading logistics and supply chain services company in India."/>
    <s v="Sahil Barua"/>
    <s v="Lee Fixel’s venture capital firm, Addition"/>
    <x v="157"/>
    <m/>
    <s v="Gurugram-Logistics &amp; Supply Chain"/>
    <s v="201"/>
    <s v="CAT B"/>
    <e v="#N/A"/>
  </r>
  <r>
    <x v="206"/>
    <n v="2016"/>
    <s v="Thane"/>
    <s v="Construction"/>
    <s v="Infra.Market is a Construction Solutions company that leverages technology to provide an enhanced procurement experience for all players in the construction ecosystem."/>
    <s v="Souvik Sengupta, Aaditya Sharda"/>
    <s v="Tiger Global"/>
    <x v="157"/>
    <s v="Series D"/>
    <s v="Thane-Construction"/>
    <s v="201"/>
    <s v="CAT C"/>
    <e v="#N/A"/>
  </r>
  <r>
    <x v="412"/>
    <n v="2010"/>
    <s v="Hyderabad"/>
    <s v="Solar"/>
    <s v="Fourth Partner Energy is India’s leading distributed solar energy firm focusing on building and financing solar projects across the private and public sectors for commercial, industrial and institutional entities."/>
    <s v="Vivek Subramanian"/>
    <s v="Norfund, The Rise Fund"/>
    <x v="157"/>
    <m/>
    <s v="Hyderabad-Solar"/>
    <s v="201"/>
    <s v="CAT B"/>
    <e v="#N/A"/>
  </r>
  <r>
    <x v="283"/>
    <n v="2012"/>
    <s v="Gurugram"/>
    <s v="Information Technology &amp; Services"/>
    <s v="DeHaat™ is one of the fastest growing start-ups in Agri Tech sector and one of the very few companies providing end-to-end solutions and services to the farming community in India."/>
    <s v="Amrendra Singh, Shyam Sundar, Adarsh Srivastav, Shashank Kumar"/>
    <s v="Sofina, Lightrock India, Temasek"/>
    <x v="158"/>
    <s v="Series D"/>
    <s v="Gurugram-Information Technology &amp; Services"/>
    <s v="201"/>
    <s v="CAT B"/>
    <e v="#N/A"/>
  </r>
  <r>
    <x v="207"/>
    <n v="2015"/>
    <s v="Gurugram"/>
    <s v="Automotive"/>
    <s v="Spinny is a new age used car end-to-end platform in India."/>
    <s v="Niraj Singh, Mohit Gupta, Ramanshu Mahaur"/>
    <s v="Tiger Global"/>
    <x v="159"/>
    <s v="Series D"/>
    <s v="Gurugram-Automotive"/>
    <s v="201"/>
    <s v="CAT B"/>
    <e v="#N/A"/>
  </r>
  <r>
    <x v="413"/>
    <n v="2016"/>
    <s v="Bangalore"/>
    <s v="Social commerce"/>
    <s v="Trell is turning over a new leaf with the wave of digitalization sweeping across the nation"/>
    <s v="Pulkit Agrawal, Arun Lodhi, Bimal Kartheek Rebba"/>
    <s v="Amazon"/>
    <x v="9"/>
    <m/>
    <s v="Bangalore-Social commerce"/>
    <s v="201"/>
    <s v="CAT A"/>
    <e v="#N/A"/>
  </r>
  <r>
    <x v="414"/>
    <n v="2014"/>
    <s v="Bangalore"/>
    <s v="Logistics &amp; Supply Chain"/>
    <s v="Porter is India's Largest Marketplace for Intra-City Logistics."/>
    <s v="Pranav Goel, Uttam Digga, Vikas Choudhary"/>
    <s v="Tiger Global, Vitruvian Partners"/>
    <x v="9"/>
    <s v="Series E"/>
    <s v="Bangalore-Logistics &amp; Supply Chain"/>
    <s v="201"/>
    <s v="CAT A"/>
    <e v="#N/A"/>
  </r>
  <r>
    <x v="415"/>
    <n v="2011"/>
    <s v="Bangalore"/>
    <s v="E-learning"/>
    <s v="Vedantu is a LIVE online learning platform that brings together students and teachers to achieve best results."/>
    <s v="Vamsi Krishna, Pulkit Jain, Saurabh Saxena, Anand Prakash"/>
    <s v="ABC World Asia"/>
    <x v="9"/>
    <s v="Series E"/>
    <s v="Bangalore-E-learning"/>
    <s v="201"/>
    <s v="CAT A"/>
    <e v="#N/A"/>
  </r>
  <r>
    <x v="416"/>
    <n v="2019"/>
    <s v="Bangalore"/>
    <s v="Recruitment"/>
    <s v="India's largest professional networking &amp; job opportunities platform for the rising workforce."/>
    <s v="Nirmit Parikh"/>
    <s v="Tiger Global"/>
    <x v="9"/>
    <s v="Series C"/>
    <s v="Bangalore-Recruitment"/>
    <s v="201"/>
    <s v="CAT A"/>
    <e v="#N/A"/>
  </r>
  <r>
    <x v="417"/>
    <n v="2018"/>
    <s v="Bangalore"/>
    <s v="Financial Services"/>
    <s v="Khatabook is the world's fastest-growing Saas company. It has become India's leading business management app for MSMEs with 50M+ downloads in a remarkably short period of time."/>
    <s v="Ravish Naresh, Ashish Sonone"/>
    <s v="Tribe Capital, Moore Strategic Ventures (MSV)"/>
    <x v="9"/>
    <s v="Series C"/>
    <s v="Bangalore-Financial Services"/>
    <s v="201"/>
    <s v="CAT A"/>
    <e v="#N/A"/>
  </r>
  <r>
    <x v="406"/>
    <n v="2017"/>
    <s v="Bangalore"/>
    <s v="Automotive"/>
    <s v="Ola Electric - The future of mobility is here. Charging ahead to accelerate the world’s transition to sustainable mobility."/>
    <s v="Bhavish Aggarwal"/>
    <s v="Bank of Baroda"/>
    <x v="9"/>
    <s v="Debt"/>
    <s v="Bangalore-Automotive"/>
    <s v="201"/>
    <s v="CAT A"/>
    <e v="#N/A"/>
  </r>
  <r>
    <x v="294"/>
    <n v="2012"/>
    <s v="Bangalore"/>
    <s v="Consumer Goods"/>
    <s v="Furlenco is a different furniture company."/>
    <s v="Ajith Mohan Karimpana"/>
    <s v="Zinnia Global"/>
    <x v="9"/>
    <m/>
    <s v="Bangalore-Consumer Goods"/>
    <s v="201"/>
    <s v="CAT A"/>
    <e v="#N/A"/>
  </r>
  <r>
    <x v="418"/>
    <n v="2012"/>
    <s v="Bangalore"/>
    <s v="Mobility"/>
    <s v="Zoomcar holds the distinction of being India’s first personal mobility platform"/>
    <s v="Greg Moran"/>
    <s v="SternAegis Ventures"/>
    <x v="160"/>
    <m/>
    <s v="Bangalore-Mobility"/>
    <s v="201"/>
    <s v="CAT A"/>
    <e v="#N/A"/>
  </r>
  <r>
    <x v="419"/>
    <n v="2017"/>
    <s v="Bangalore"/>
    <s v="Financial Services"/>
    <s v="Open is Asia’s first neobanking platform for SMEs and startups."/>
    <s v="Anish Achuthan"/>
    <s v="Temasek, Google, SBI Investment"/>
    <x v="161"/>
    <s v="Series C"/>
    <s v="Bangalore-Financial Services"/>
    <s v="201"/>
    <s v="CAT A"/>
    <e v="#N/A"/>
  </r>
  <r>
    <x v="420"/>
    <n v="2017"/>
    <s v="Chennai"/>
    <s v="FinTech"/>
    <s v="CredAvenue is an organization on a mission to deepen and power the 120Trillion global enterprise debt market which would unlock a GDP multiplier and thus create massive economic value."/>
    <s v="Gaurav Kumar"/>
    <s v="Sequoia Capital, Lightspeed, TVS Capital Funds"/>
    <x v="161"/>
    <s v="Series A"/>
    <s v="Chennai-FinTech"/>
    <s v="201"/>
    <s v="CAT C"/>
    <e v="#N/A"/>
  </r>
  <r>
    <x v="372"/>
    <n v="2015"/>
    <s v="Bangalore"/>
    <s v="B2B Ecommerce"/>
    <s v="Jumbotail is India's leading B2B marketplace and New Retail platform, serving thousands of mom &amp; pop stores"/>
    <s v="S Karthik Venkateswaran, Ashish Jhina"/>
    <s v="Invus"/>
    <x v="162"/>
    <s v="Series C"/>
    <s v="Bangalore-B2B Ecommerce"/>
    <s v="201"/>
    <s v="CAT A"/>
    <e v="#N/A"/>
  </r>
  <r>
    <x v="401"/>
    <n v="2011"/>
    <s v="Gurugram"/>
    <s v="Logistics &amp; Supply Chain"/>
    <s v="Delhivery is a leading logistics and supply chain services company in India."/>
    <s v="Sahil Barua"/>
    <s v="Addition"/>
    <x v="163"/>
    <s v="Series I"/>
    <s v="Gurugram-Logistics &amp; Supply Chain"/>
    <s v="201"/>
    <s v="CAT B"/>
    <e v="#N/A"/>
  </r>
  <r>
    <x v="421"/>
    <n v="2011"/>
    <s v="Bangalore"/>
    <s v="Computer Software"/>
    <s v="India’s leading FinTech SaaS platform"/>
    <s v="Archit Gupta, Srivatsan Chari"/>
    <s v="Kora Capital, Stripe, Alua Capital"/>
    <x v="164"/>
    <s v="Series C"/>
    <s v="Bangalore-Computer Software"/>
    <s v="201"/>
    <s v="CAT A"/>
    <e v="#N/A"/>
  </r>
  <r>
    <x v="422"/>
    <n v="2014"/>
    <s v="Mumbai"/>
    <s v="Healthtech"/>
    <s v="Medikabazaar, India’s pioneering and largest online B2B marketspace for medical supplies and equipment."/>
    <s v="Vivek Tiwari, Ketan Malkan"/>
    <s v="CDC Group, Creaegis"/>
    <x v="164"/>
    <s v="Series C"/>
    <s v="Mumbai-Healthtech"/>
    <s v="201"/>
    <s v="CAT A"/>
    <e v="#N/A"/>
  </r>
  <r>
    <x v="423"/>
    <n v="2014"/>
    <s v="Information Technology &amp; Services"/>
    <s v="Manchester, Greater Manchester"/>
    <s v="Peak helps the world's smartest companies put the power of AI at the center of all commercial decision making with Decision Intelligence"/>
    <s v="Atul Sharma"/>
    <s v="SoftBank Vision Fund 2"/>
    <x v="164"/>
    <s v="Series C"/>
    <s v="Information Technology &amp; Services-Manchester, Greater Manchester"/>
    <s v="201"/>
    <s v="CAT C"/>
    <e v="#N/A"/>
  </r>
  <r>
    <x v="424"/>
    <n v="2012"/>
    <s v="Bangalore"/>
    <s v="Healthcare"/>
    <s v="HealthifyMe is a revolutionary health and fitness application that is on a mission to transform a billion lives!"/>
    <s v="Tushar Vashisht, Sachin Shenoy"/>
    <s v="LeapFrog, Khosla Ventures"/>
    <x v="164"/>
    <s v="Series C"/>
    <s v="Bangalore-Healthcare"/>
    <s v="201"/>
    <s v="CAT A"/>
    <e v="#N/A"/>
  </r>
  <r>
    <x v="243"/>
    <n v="2012"/>
    <s v="Mumbai"/>
    <s v="E-commerce"/>
    <s v="Purplle.com is one of India’s largest e-beauty destinations with more than 7 million monthly active users."/>
    <s v="Rahul Dash, Manish Taneja"/>
    <s v="Kedaara"/>
    <x v="48"/>
    <m/>
    <s v="Mumbai-E-commerce"/>
    <s v="201"/>
    <s v="CAT A"/>
    <e v="#N/A"/>
  </r>
  <r>
    <x v="416"/>
    <n v="2019"/>
    <s v="Bangalore"/>
    <s v="Human Resources"/>
    <s v="India's Professional App - Apna is dedicated to solving the problem of unemployment at the grassroot level"/>
    <s v="Nirmit Parikh"/>
    <s v="Sequoia Capital India, rocketship.vc"/>
    <x v="48"/>
    <s v="Series B"/>
    <s v="Bangalore-Human Resources"/>
    <s v="201"/>
    <s v="CAT A"/>
    <e v="#N/A"/>
  </r>
  <r>
    <x v="425"/>
    <n v="2015"/>
    <s v="Bangalore"/>
    <s v="Logistics &amp; Supply Chain"/>
    <s v="BlackBuck marks the beginning of a new path in trucking. A path that is organized and makes trucking simple for every shipper and trucker."/>
    <s v="B Ramasubramanian, Chanakya Hridaya, Rajesh Yabaji"/>
    <s v="Tribe Capital, IFC Emerging Asia Fund, VEF"/>
    <x v="165"/>
    <s v="Series E"/>
    <s v="Bangalore-Logistics &amp; Supply Chain"/>
    <s v="201"/>
    <s v="CAT A"/>
    <e v="#N/A"/>
  </r>
  <r>
    <x v="426"/>
    <n v="2018"/>
    <s v="New Delhi"/>
    <s v="Gaming"/>
    <s v="WinZO is the largest social gaming and entertainment platform in India."/>
    <s v="Paavan Nanda"/>
    <s v="Griffin Gaming Partners"/>
    <x v="166"/>
    <s v="Series C"/>
    <s v="New Delhi-Gaming"/>
    <s v="201"/>
    <s v="CAT C"/>
    <e v="#N/A"/>
  </r>
  <r>
    <x v="427"/>
    <n v="2017"/>
    <s v="Noida"/>
    <s v="EdTech"/>
    <s v="Classplus was born out of an urge to redefine classroom engagement in this country."/>
    <s v="Mukul Rustagi, Bhaswat Agarwal"/>
    <s v="Tiger Global"/>
    <x v="166"/>
    <s v="Series C"/>
    <s v="Noida-EdTech"/>
    <s v="201"/>
    <s v="CAT C"/>
    <e v="#N/A"/>
  </r>
  <r>
    <x v="428"/>
    <n v="2012"/>
    <s v="Mumbai"/>
    <s v="Venture capitalist"/>
    <s v="India Quotient is a new type of early stage investor. We fund companies building disruptive businesses aimed at Indian consumers. We're"/>
    <s v="Anand Lunia, Madhukar Sinha"/>
    <m/>
    <x v="167"/>
    <m/>
    <s v="Mumbai-Venture capitalist"/>
    <s v="201"/>
    <s v="CAT A"/>
    <e v="#N/A"/>
  </r>
  <r>
    <x v="250"/>
    <n v="2013"/>
    <s v="Noida"/>
    <s v="Internet"/>
    <s v="Built Inshorts with a promise to deliver news"/>
    <s v="Azhar Iqubal"/>
    <s v="Vy Capital"/>
    <x v="0"/>
    <m/>
    <s v="Noida-Internet"/>
    <s v="201"/>
    <s v="CAT C"/>
    <e v="#N/A"/>
  </r>
  <r>
    <x v="363"/>
    <n v="2019"/>
    <s v="Bangalore"/>
    <s v="Financial Services"/>
    <s v="International education loans for high potential students."/>
    <s v="Arnav Kumar, Vaibhav Singh"/>
    <s v="Owl Ventures"/>
    <x v="168"/>
    <s v="Series C"/>
    <s v="Bangalore-Financial Services"/>
    <s v="201"/>
    <s v="CAT A"/>
    <e v="#N/A"/>
  </r>
  <r>
    <x v="409"/>
    <n v="2015"/>
    <s v="Bangalore"/>
    <s v="Food &amp; Beverages"/>
    <s v="Licious is a consumer food company, focussed at delighting the world with an unmatched range of meat &amp; meat products."/>
    <s v="Vivek Gupta, Abhay"/>
    <m/>
    <x v="169"/>
    <s v="Series G"/>
    <s v="Bangalore-Food &amp; Beverages"/>
    <s v="201"/>
    <s v="CAT A"/>
    <e v="#N/A"/>
  </r>
  <r>
    <x v="245"/>
    <n v="2015"/>
    <s v="Bangalore"/>
    <s v="Information Technology &amp; Services"/>
    <s v="Rapido is a bike taxi service spread widely across all of India from Tier 1 to Tier 3 cities."/>
    <s v="Aravind Sanka, Pavan Guntupalli, SR Rishikesh"/>
    <s v="Shell Ventures, Yamaha, Kunal Shah"/>
    <x v="169"/>
    <m/>
    <s v="Bangalore-Information Technology &amp; Services"/>
    <s v="201"/>
    <s v="CAT A"/>
    <e v="#N/A"/>
  </r>
  <r>
    <x v="429"/>
    <n v="2019"/>
    <s v="Bangalore"/>
    <s v="Financial Services"/>
    <s v="Fi is a neo bank."/>
    <s v="Sumit Gwalani"/>
    <s v="Capital Group, Falcon Edge"/>
    <x v="49"/>
    <s v="Series B"/>
    <s v="Bangalore-Financial Services"/>
    <s v="201"/>
    <s v="CAT A"/>
    <e v="#N/A"/>
  </r>
  <r>
    <x v="430"/>
    <n v="2017"/>
    <s v="Bangalore"/>
    <s v="Automotive"/>
    <s v="Provider of universal energy infrastructure and services to accelerate mass EV usage!"/>
    <s v="Chetan Maini"/>
    <s v="Vitol"/>
    <x v="49"/>
    <m/>
    <s v="Bangalore-Automotive"/>
    <s v="201"/>
    <s v="CAT A"/>
    <e v="#N/A"/>
  </r>
  <r>
    <x v="431"/>
    <n v="2013"/>
    <s v="Bangalore"/>
    <s v="Financial Services"/>
    <s v="India's leading BNPL and digital credit platform serving millions of aspirational individuals."/>
    <s v="Sashank Rishyasringa, Gaurav Hinduja"/>
    <s v="Lightrock India"/>
    <x v="49"/>
    <m/>
    <s v="Bangalore-Financial Services"/>
    <s v="201"/>
    <s v="CAT A"/>
    <e v="#N/A"/>
  </r>
  <r>
    <x v="432"/>
    <n v="2015"/>
    <s v="Bangalore"/>
    <s v="Financial Services"/>
    <s v="ZestMoney helps make it accessible for millions to upgrade, to enhance, to rise, while keeping it affordable."/>
    <s v="Priya Sharma, Lizzie Chapman"/>
    <s v="Zip Co"/>
    <x v="49"/>
    <s v="Series C"/>
    <s v="Bangalore-Financial Services"/>
    <s v="201"/>
    <s v="CAT A"/>
    <e v="#N/A"/>
  </r>
  <r>
    <x v="433"/>
    <n v="2014"/>
    <s v="Bangalore"/>
    <s v="Interior Design"/>
    <s v="Tech-empowered teams have delivered over 20,000 homes across 16 cities over the last 7 years."/>
    <s v="Srikanth Iyer"/>
    <s v="IIFL AMC, Oman India Joint Investment Fund"/>
    <x v="49"/>
    <s v="Series E"/>
    <s v="Bangalore-Interior Design"/>
    <s v="201"/>
    <s v="CAT A"/>
    <e v="#N/A"/>
  </r>
  <r>
    <x v="434"/>
    <n v="2016"/>
    <s v="Gurugram"/>
    <s v="Healthcare"/>
    <s v="A brand which develops products from world-class research and attempts to solve every little problem that we as parents face."/>
    <s v="Varun Alagh, Ghazal Alagh"/>
    <s v="Sofina Ventures SA"/>
    <x v="49"/>
    <m/>
    <s v="Gurugram-Healthcare"/>
    <s v="201"/>
    <s v="CAT B"/>
    <e v="#N/A"/>
  </r>
  <r>
    <x v="435"/>
    <n v="2015"/>
    <s v="Bangalore"/>
    <s v="Logistics"/>
    <s v="Locus is an intelligent decision-making and automation platform for logistics."/>
    <s v="Geet Garg, Nishith Rastogi"/>
    <s v="Blume Ventures, Exfinity Venture Partners"/>
    <x v="49"/>
    <s v="Series C"/>
    <s v="Bangalore-Logistics"/>
    <s v="201"/>
    <s v="CAT A"/>
    <e v="#N/A"/>
  </r>
  <r>
    <x v="436"/>
    <n v="2011"/>
    <s v="Bangalore"/>
    <s v="EdTech"/>
    <s v="BYJU'S is an educational technology company that develops personalized learning programs for K-12 students."/>
    <s v="Byju Raveendran, Divya Gokulnath"/>
    <s v="Blackstone Group, ADQ"/>
    <x v="49"/>
    <m/>
    <s v="Bangalore-EdTech"/>
    <s v="201"/>
    <s v="CAT A"/>
    <e v="#N/A"/>
  </r>
  <r>
    <x v="364"/>
    <n v="2017"/>
    <s v="Bangalore"/>
    <s v="Hospital &amp; Health Care"/>
    <s v="MFine aims to make access to trusted healthcare simple, fast, and effective."/>
    <s v="Prasad Kompalli, Ashutosh Lawania"/>
    <s v="Moore Strategic Ventures, BEENEXT"/>
    <x v="170"/>
    <s v="Series C"/>
    <s v="Bangalore-Hospital &amp; Health Care"/>
    <s v="201"/>
    <s v="CAT A"/>
    <e v="#N/A"/>
  </r>
  <r>
    <x v="437"/>
    <n v="2015"/>
    <s v="Bangalore"/>
    <s v="Online storytelling"/>
    <s v="Pratilipi is the largest Indian language self-publishing platform with over 350,000 authors and more than 28,000,000 unique monthly readers."/>
    <s v="Ranjeet Pratap Singh"/>
    <s v="Krafton Inc, Omidyar"/>
    <x v="170"/>
    <m/>
    <s v="Bangalore-Online storytelling"/>
    <s v="201"/>
    <s v="CAT A"/>
    <e v="#N/A"/>
  </r>
  <r>
    <x v="413"/>
    <n v="2016"/>
    <s v="Bangalore"/>
    <s v="Social commerce"/>
    <s v="India's Largest Lifestyle Social Commerce platform. Empowering millions of storytellers &amp; Micro-Entrepreneurs."/>
    <s v="Pulkit Agarwal, Prashant Sachan, Arun Lodhi, Bimal Kartheek Rebba"/>
    <s v="Mirae Asset, H&amp;M"/>
    <x v="171"/>
    <s v="Series B"/>
    <s v="Bangalore-Social commerce"/>
    <s v="201"/>
    <s v="CAT A"/>
    <e v="#N/A"/>
  </r>
  <r>
    <x v="438"/>
    <n v="2015"/>
    <s v="Gurugram"/>
    <s v="Insuretech"/>
    <s v="Simplest way to renew car insurance. Get quote and insure car in couple of minutes"/>
    <s v="Balachander Sekhar, Sandeep Nanda"/>
    <s v="Lok Capital, IIFL Asset Management"/>
    <x v="171"/>
    <s v="Series C"/>
    <s v="Gurugram-Insuretech"/>
    <s v="201"/>
    <s v="CAT B"/>
    <e v="#N/A"/>
  </r>
  <r>
    <x v="439"/>
    <n v="2019"/>
    <s v="Mumbai"/>
    <s v="Banking"/>
    <s v="A digital banking experience that keeps pace with you, and helps master money too."/>
    <s v="Jitendra Gupta"/>
    <s v="Nubank, Global Founders Capital, Sequoia Capital India, Matrix Partners India"/>
    <x v="172"/>
    <s v="Series B"/>
    <s v="Mumbai-Banking"/>
    <s v="201"/>
    <s v="CAT A"/>
    <e v="#N/A"/>
  </r>
  <r>
    <x v="440"/>
    <n v="2016"/>
    <s v="Gurugram"/>
    <s v="Automotive"/>
    <s v="GoMechanic is India’s leading multi-brand car service company, committed to making the car servicing experience hassle-free &amp; easy for everyone."/>
    <s v="Kushal Karwa"/>
    <s v="Tiger Global, Sequoia"/>
    <x v="173"/>
    <s v="Series C"/>
    <s v="Gurugram-Automotive"/>
    <s v="201"/>
    <s v="CAT B"/>
    <e v="#N/A"/>
  </r>
  <r>
    <x v="441"/>
    <n v="2012"/>
    <s v="New Delhi"/>
    <s v="Logistics"/>
    <s v="India's #1 eCommerce Logistics and Shipping Solution Empowering over 1 Lakh Indian eCommerce Sellers."/>
    <s v="Saahil Goel, Akshay Ghulati"/>
    <s v="March Capital, Tribe Capital"/>
    <x v="174"/>
    <s v="Series D1"/>
    <s v="New Delhi-Logistics"/>
    <s v="201"/>
    <s v="CAT C"/>
    <e v="#N/A"/>
  </r>
  <r>
    <x v="265"/>
    <n v="2019"/>
    <s v="Bangalore"/>
    <s v="Logistics &amp; Supply Chain"/>
    <s v="A B2B marketplace leveraging technology to deliver the fastest harvest-to-retail in the industry."/>
    <s v="Utham Gowda"/>
    <s v="Tiger Global, Prosus Ventures"/>
    <x v="45"/>
    <s v="Series B"/>
    <s v="Bangalore-Logistics &amp; Supply Chain"/>
    <s v="201"/>
    <s v="CAT A"/>
    <e v="#N/A"/>
  </r>
  <r>
    <x v="216"/>
    <n v="2015"/>
    <s v="Gurugram"/>
    <s v="Financial Services"/>
    <s v="Indifi believes in helping small businesses grow by offering loans to those that have potential and intent."/>
    <s v="Alok Mittal"/>
    <s v="Omidyar Network, Flourish Ventures, Elevar Equity, Accel"/>
    <x v="45"/>
    <m/>
    <s v="Gurugram-Financial Services"/>
    <s v="201"/>
    <s v="CAT B"/>
    <e v="#N/A"/>
  </r>
  <r>
    <x v="193"/>
    <n v="2014"/>
    <s v="Mumbai"/>
    <s v="Mobility"/>
    <s v="India’s #1 bus transport technology company."/>
    <s v="Vinayak Bhavnani, Mohit Dubey"/>
    <s v="Lightrock India, Filter Capital"/>
    <x v="45"/>
    <s v="Series C"/>
    <s v="Mumbai-Mobility"/>
    <s v="201"/>
    <s v="CAT A"/>
    <e v="#N/A"/>
  </r>
  <r>
    <x v="442"/>
    <n v="2015"/>
    <s v="Bangalore"/>
    <s v="FinTech"/>
    <s v="Smallcase is a new way to invest in the stock markets."/>
    <s v="Anugrah Shrivastava, Vasanth Kamath, Rohan Gupta"/>
    <s v="Faering Capital"/>
    <x v="45"/>
    <s v="Series C"/>
    <s v="Bangalore-FinTech"/>
    <s v="201"/>
    <s v="CAT A"/>
    <e v="#N/A"/>
  </r>
  <r>
    <x v="314"/>
    <n v="2015"/>
    <s v="Mumbai"/>
    <s v="D2C"/>
    <s v="MyGlamm is India’s fastest growing direct-to-consumer beauty brand."/>
    <s v="Darpan Sanghvi, Priyanka Gill"/>
    <s v="Accel Partners"/>
    <x v="45"/>
    <m/>
    <s v="Mumbai-D2C"/>
    <s v="201"/>
    <s v="CAT A"/>
    <e v="#N/A"/>
  </r>
  <r>
    <x v="443"/>
    <n v="2019"/>
    <s v="Bangalore"/>
    <s v="FinTech"/>
    <s v="India's first numberless card and UPI without a bank account"/>
    <s v="Kush Taneja, Sambhav Jain"/>
    <s v="Greenoaks Capital, Elevation Capital"/>
    <x v="175"/>
    <s v="Series A"/>
    <s v="Bangalore-FinTech"/>
    <s v="201"/>
    <s v="CAT A"/>
    <e v="#N/A"/>
  </r>
  <r>
    <x v="444"/>
    <n v="2015"/>
    <s v="Chennai"/>
    <s v="Financial Services"/>
    <s v="M2P fintech was born out of the need to build highly scalable, secure yet nimble technology stack at the intersection of Mobility, Commerce and payments."/>
    <s v="Madhusudanan R"/>
    <s v="Tiger Global"/>
    <x v="46"/>
    <s v="Series C"/>
    <s v="Chennai-Financial Services"/>
    <s v="201"/>
    <s v="CAT C"/>
    <e v="#N/A"/>
  </r>
  <r>
    <x v="445"/>
    <n v="2011"/>
    <s v="Bangalore"/>
    <s v="Telecommunications"/>
    <s v="Asia's largest customer engagement platform, streamlining customer interactions for Swiggy, Ola, Flipkart, GoJek etc."/>
    <s v="Shivakumar Ganesan, Ishwar Sridharan, Siddharth Ramesh, Vijay Sharma"/>
    <s v="IIFL AMC, Sistema Asia Fund, CX Partners, Singularity Growth Opportunities Fund"/>
    <x v="46"/>
    <s v="Series C"/>
    <s v="Bangalore-Telecommunications"/>
    <s v="201"/>
    <s v="CAT A"/>
    <e v="#N/A"/>
  </r>
  <r>
    <x v="446"/>
    <n v="2017"/>
    <s v="Bangalore"/>
    <s v="Automotive"/>
    <s v="Autonomous industrial vehicle maker"/>
    <s v="Saurabh Chandra, Saad Nasser"/>
    <s v="Blume Ventures, Exfinity Venture Partners"/>
    <x v="46"/>
    <s v="Pre-series A"/>
    <s v="Bangalore-Automotive"/>
    <s v="201"/>
    <s v="CAT A"/>
    <e v="#N/A"/>
  </r>
  <r>
    <x v="393"/>
    <n v="2019"/>
    <s v="Bangalore"/>
    <s v="Information Technology &amp; Services"/>
    <s v="Neobank for Growing SMBs. Simplify GST Billing &amp; Accounting needs with myBillBook App."/>
    <s v="Rahul Raj, Aditya Naik, Rakesh Yadav"/>
    <s v="Sequoia Capital India"/>
    <x v="176"/>
    <s v="Series B"/>
    <s v="Bangalore-Information Technology &amp; Services"/>
    <s v="201"/>
    <s v="CAT A"/>
    <e v="#N/A"/>
  </r>
  <r>
    <x v="447"/>
    <n v="2015"/>
    <s v="Ahmedabad"/>
    <s v="Consumer Goods"/>
    <s v="Ninety One makes cycles, which the company claims are affordable and different from the ones available in the market."/>
    <s v="Sachin Chopra, Vishal Chopra"/>
    <s v="A91 Partners"/>
    <x v="32"/>
    <s v="Series A"/>
    <s v="Ahmedabad-Consumer Goods"/>
    <s v="201"/>
    <s v="CAT C"/>
    <e v="#N/A"/>
  </r>
  <r>
    <x v="448"/>
    <n v="2017"/>
    <s v="Pune"/>
    <s v="Financial Services"/>
    <s v="Vayana Network is an electronic network that connects Corporates and their Supply Chain to Financial Institutions for easy, quick and low-cost access to Trade Financing of their Payables and Receivables."/>
    <s v="Ramaswamy Iyer"/>
    <s v="CDC Group, Jungle Ventures, March Capital, Marshall Wace"/>
    <x v="32"/>
    <s v="Series C"/>
    <s v="Pune-Financial Services"/>
    <s v="201"/>
    <s v="CAT A"/>
    <e v="#N/A"/>
  </r>
  <r>
    <x v="392"/>
    <n v="2014"/>
    <s v="Gurugram"/>
    <s v="Financial Services"/>
    <s v="Balancehero India Private Limited (BHI), the wholly owned subsidiary of Balancehero Co. Ltd., Korea which runs and operates mobile App “True Balance”."/>
    <s v="Cheolwon Lee"/>
    <s v="Northern Arc, Arthmate, Shine Star, E clear, Hinduja"/>
    <x v="32"/>
    <m/>
    <s v="Gurugram-Financial Services"/>
    <s v="201"/>
    <s v="CAT B"/>
    <e v="#N/A"/>
  </r>
  <r>
    <x v="353"/>
    <n v="2016"/>
    <s v="New Delhi"/>
    <s v="FinTech"/>
    <s v="Progcap (Desiderata Impact Ventures Private Limited) is a mission-driven, inclusive financing technology firm"/>
    <s v="Pallavi Shrivastava, Himanshu Chandra"/>
    <s v="Tiger Global"/>
    <x v="32"/>
    <s v="Series C"/>
    <s v="New Delhi-FinTech"/>
    <s v="201"/>
    <s v="CAT C"/>
    <e v="#N/A"/>
  </r>
  <r>
    <x v="449"/>
    <n v="2014"/>
    <s v="Gurugram"/>
    <s v="Information Technology &amp; Services"/>
    <s v="‘ApplicateAI’ is an integrated AI BOT platform for Enterprise with defined and curated work-flows for Sales, Consumer Engagement and Employee support and engagement."/>
    <s v="Madhusudan Atmakuri, Ranjeet Kumar"/>
    <m/>
    <x v="32"/>
    <s v="Series A"/>
    <s v="Gurugram-Information Technology &amp; Services"/>
    <s v="201"/>
    <s v="CAT B"/>
    <e v="#N/A"/>
  </r>
  <r>
    <x v="450"/>
    <n v="2017"/>
    <s v="Mumbai"/>
    <s v="Financial Services"/>
    <s v="CredAble provides liquidity programs for enterprise supply chains."/>
    <s v="Nirav Choksi"/>
    <s v="Plutus Wealth, Oaks Asset Management"/>
    <x v="32"/>
    <s v="Series B"/>
    <s v="Mumbai-Financial Services"/>
    <s v="201"/>
    <s v="CAT A"/>
    <e v="#N/A"/>
  </r>
  <r>
    <x v="451"/>
    <n v="2016"/>
    <s v="Ahmedabad"/>
    <s v="Hospital &amp; Health Care"/>
    <s v="STERLING ACCURIS WELLNESS PRIVATE LIMITED is a hospital &amp; health care company based out of 3-FLOOR HERITAGE COMPLEX, NR."/>
    <s v="Girish Patel"/>
    <s v="Morgan Stanley Private Equity Asia"/>
    <x v="32"/>
    <m/>
    <s v="Ahmedabad-Hospital &amp; Health Care"/>
    <s v="201"/>
    <s v="CAT C"/>
    <e v="#N/A"/>
  </r>
  <r>
    <x v="155"/>
    <n v="2015"/>
    <s v="New Delhi"/>
    <s v="B2B startup"/>
    <s v="Bijnis is revolutionizing the way manufacturers operate and scale their factories by digitizing their Demand/Supply/Captial/Operations."/>
    <s v="Siddharth, Chaitanya Rathi, Siddharth Rastogi, Shubham Agarwal"/>
    <s v="Westbridge Capital"/>
    <x v="32"/>
    <s v="Series B"/>
    <s v="New Delhi-B2B startup"/>
    <s v="201"/>
    <s v="CAT C"/>
    <e v="#N/A"/>
  </r>
  <r>
    <x v="452"/>
    <n v="2015"/>
    <s v="Gurugram"/>
    <s v="Computer Software"/>
    <s v="AI to help enterprises transform the employee experience."/>
    <s v="Mayank Goyal, Anand Prajapati"/>
    <s v="Bessemer Venture Partners"/>
    <x v="32"/>
    <s v="Series B"/>
    <s v="Gurugram-Computer Software"/>
    <s v="201"/>
    <s v="CAT B"/>
    <e v="#N/A"/>
  </r>
  <r>
    <x v="399"/>
    <n v="2018"/>
    <s v="Gurugram"/>
    <s v="Gaming"/>
    <s v="Mission to improve people’s lives by improving their learning ability, skills and mental aptitude through scientifically designed mental exercises, applications"/>
    <s v="Dilsher Singh, Siddhant Saurabh"/>
    <s v="WestCap Group, Tomales Bay Capital"/>
    <x v="32"/>
    <m/>
    <s v="Gurugram-Gaming"/>
    <s v="201"/>
    <s v="CAT B"/>
    <e v="#N/A"/>
  </r>
  <r>
    <x v="453"/>
    <n v="2011"/>
    <s v="Gurugram"/>
    <s v="EdTech"/>
    <s v="Sunstone Eduversity is a one-of-its-kind business school operating in an asset-light model since 2011."/>
    <s v="Ashish Munjal, Piyush Nangru"/>
    <s v="WestBridge Capital"/>
    <x v="177"/>
    <s v="Series B"/>
    <s v="Gurugram-EdTech"/>
    <s v="201"/>
    <s v="CAT B"/>
    <e v="#N/A"/>
  </r>
  <r>
    <x v="200"/>
    <n v="2015"/>
    <s v="Mumbai"/>
    <s v="Consumer Electronics"/>
    <s v="Miko is an advanced robotics startup founded by three IIT Bombay post-graduates on the pillars of robotics, AI &amp; IoT."/>
    <s v="Sneh R Vaswani, Prashant V Iyengar, Chintan S Raikar"/>
    <s v="IIFL AMC, Mankind Pharma Family Office, Aroa Ventures"/>
    <x v="177"/>
    <m/>
    <s v="Mumbai-Consumer Electronics"/>
    <s v="201"/>
    <s v="CAT A"/>
    <e v="#N/A"/>
  </r>
  <r>
    <x v="58"/>
    <n v="2015"/>
    <s v="Gurugram"/>
    <s v="EdTech"/>
    <s v="Collegedekho.com is Student’s Partner, Friend &amp; Confidante, To Help Him Take a Decision and Move On to His Career Goals."/>
    <s v="Ruchir Arora"/>
    <s v="Winter Capital, ETS, Man Capital"/>
    <x v="178"/>
    <s v="Series B"/>
    <s v="Gurugram-EdTech"/>
    <s v="201"/>
    <s v="CAT B"/>
    <e v="#N/A"/>
  </r>
  <r>
    <x v="454"/>
    <n v="2019"/>
    <s v="New Delhi"/>
    <s v="Tech startup"/>
    <s v="Building an eco-system for car owners which will be a one-stop solution for all their needs."/>
    <s v="Amit Lakhotia"/>
    <s v="Sequoia Capital, Matrix Partners"/>
    <x v="179"/>
    <s v="Series B"/>
    <s v="New Delhi-Tech startup"/>
    <s v="201"/>
    <s v="CAT C"/>
    <e v="#N/A"/>
  </r>
  <r>
    <x v="455"/>
    <n v="2015"/>
    <s v="Bangalore"/>
    <s v="Design"/>
    <s v="Design Cafe is on a mission to democratize good design for homes in India."/>
    <s v="Shezan Bhojani, Gita Ramanan"/>
    <s v="Westbridge Capital, Sixth Sense Ventures"/>
    <x v="179"/>
    <m/>
    <s v="Bangalore-Design"/>
    <s v="201"/>
    <s v="CAT A"/>
    <e v="#N/A"/>
  </r>
  <r>
    <x v="339"/>
    <n v="2015"/>
    <s v="Mumbai"/>
    <s v="EdTech"/>
    <s v="upGrad is India’s largest online higher education company providing programs in Data Science, Technology, Management and Law, to students, working professionals and enterprises."/>
    <s v="Phalgun Kompalli, Ronnie Screwvala, Mayank Kumar"/>
    <s v="India Infoline Finance"/>
    <x v="179"/>
    <m/>
    <s v="Mumbai-EdTech"/>
    <s v="201"/>
    <s v="CAT A"/>
    <e v="#N/A"/>
  </r>
  <r>
    <x v="456"/>
    <n v="2018"/>
    <s v="New Delhi"/>
    <s v="Financial Services"/>
    <s v="Credgenics is India’s first of it's kind NPA resolution platform backed by credible investors including Accel Partners and Titan Capital."/>
    <s v="Rishabh Goel, Mayank Khera, Anand Agrawal"/>
    <s v="Westbridge Capital, Tanglin Venture Partners"/>
    <x v="179"/>
    <s v="Series A"/>
    <s v="New Delhi-Financial Services"/>
    <s v="201"/>
    <s v="CAT C"/>
    <e v="#N/A"/>
  </r>
  <r>
    <x v="457"/>
    <n v="2017"/>
    <s v="New Delhi"/>
    <s v="FinTech"/>
    <s v="An education loan platform to finance meritorious students for the college expenses by underwriting future employability"/>
    <s v="Avinash Kumar"/>
    <s v="Capital India"/>
    <x v="179"/>
    <m/>
    <s v="New Delhi-FinTech"/>
    <s v="201"/>
    <s v="CAT C"/>
    <e v="#N/A"/>
  </r>
  <r>
    <x v="458"/>
    <n v="2014"/>
    <s v="Gurugram"/>
    <s v="Real Estate"/>
    <s v="India’s largest tech enabled Real Estate Brokerage and Mortgage Marketplace"/>
    <s v="Tanuj Shori"/>
    <s v="ADM Capital"/>
    <x v="179"/>
    <m/>
    <s v="Gurugram-Real Estate"/>
    <s v="201"/>
    <s v="CAT B"/>
    <e v="#N/A"/>
  </r>
  <r>
    <x v="459"/>
    <n v="2019"/>
    <s v="Mumbai"/>
    <s v="Health, Wellness &amp; Fitness"/>
    <s v="A platform of digital first health clinics for men and women"/>
    <s v="Dhyanesh Shah"/>
    <s v="Sequoia"/>
    <x v="12"/>
    <s v="Series A"/>
    <s v="Mumbai-Health, Wellness &amp; Fitness"/>
    <s v="201"/>
    <s v="CAT A"/>
    <e v="#N/A"/>
  </r>
  <r>
    <x v="460"/>
    <n v="2015"/>
    <s v="Bangalore"/>
    <s v="D2C jewellery"/>
    <s v="A company that styles jewellery for the contemporary wardrobe."/>
    <s v="Saroja Yeramili"/>
    <s v="9Unicorns, Symphony International Holdings Limited, Value Quest"/>
    <x v="12"/>
    <m/>
    <s v="Bangalore-D2C jewellery"/>
    <s v="201"/>
    <s v="CAT A"/>
    <e v="#N/A"/>
  </r>
  <r>
    <x v="461"/>
    <n v="2014"/>
    <s v="Bangalore"/>
    <s v="Information Technology &amp; Services"/>
    <s v="BetterPlace is India’s largest technology platform delivering digital solutions for blue-collar workforce management, throughout the entire value chain."/>
    <s v="Pravin Agarwala"/>
    <s v="Jungle Ventures, CX Partners"/>
    <x v="12"/>
    <s v="Series C"/>
    <s v="Bangalore-Information Technology &amp; Services"/>
    <s v="201"/>
    <s v="CAT A"/>
    <e v="#N/A"/>
  </r>
  <r>
    <x v="462"/>
    <n v="2016"/>
    <s v="Bangalore"/>
    <s v="AI startup"/>
    <s v="Enabling enterprises to automate their contact centre operations using Voice AI."/>
    <s v="Sourabh Gupta, Akshay Deshraj"/>
    <s v="WestBridge Capital"/>
    <x v="180"/>
    <s v="Series B"/>
    <s v="Bangalore-AI startup"/>
    <s v="201"/>
    <s v="CAT A"/>
    <e v="#N/A"/>
  </r>
  <r>
    <x v="382"/>
    <n v="2019"/>
    <s v="Gurugram"/>
    <s v="E-commerce"/>
    <s v="CityMall is a social e-commerce platform that sells lifestyle and curated products via peer-to-peer referrals on WhatsApp."/>
    <s v="Angad Kikla, Naisheel Verdhan"/>
    <s v="General Catalyst, Jungle Ventures"/>
    <x v="47"/>
    <s v="Series B"/>
    <s v="Gurugram-E-commerce"/>
    <s v="201"/>
    <s v="CAT B"/>
    <e v="#N/A"/>
  </r>
  <r>
    <x v="463"/>
    <n v="2019"/>
    <s v="Bangalore"/>
    <s v="Automotive"/>
    <s v="A Research and development driven company on a mission to build the future of mobility that is electric and connected."/>
    <s v="Suhas Rajkumar"/>
    <m/>
    <x v="181"/>
    <s v="Pre-series"/>
    <s v="Bangalore-Automotive"/>
    <s v="201"/>
    <s v="CAT A"/>
    <e v="#N/A"/>
  </r>
  <r>
    <x v="464"/>
    <n v="2016"/>
    <s v="Chandigarh"/>
    <s v="AgriTech"/>
    <s v="AgNext is a fast-growing AgTech company that aims to solve quality and trust in food value chains by making them safer, transparent and fairer."/>
    <s v="Taranjeet Singh Bhamra"/>
    <s v="Alpha Wave Incubation"/>
    <x v="181"/>
    <s v="Series A"/>
    <s v="Chandigarh-AgriTech"/>
    <s v="201"/>
    <s v="CAT C"/>
    <e v="#N/A"/>
  </r>
  <r>
    <x v="465"/>
    <n v="2012"/>
    <s v="Mumbai"/>
    <s v="Consumer Electronics"/>
    <s v="Atomberg has built the ‘Brushless DC Motor’ (BLDC) technology for ceiling fans in India and has continuously innovated and improved on the technology."/>
    <s v="Manoj, Sibabrata Das"/>
    <s v="Jungle Ventures"/>
    <x v="33"/>
    <m/>
    <s v="Mumbai-Consumer Electronics"/>
    <s v="201"/>
    <s v="CAT A"/>
    <e v="#N/A"/>
  </r>
  <r>
    <x v="466"/>
    <n v="2014"/>
    <s v="Bangalore"/>
    <s v="Furniture"/>
    <s v="A home solutions and sleep company, currently collaborating with the world's biggest sleep influencer."/>
    <s v="Ankit Garg, Chaitanya Ramalingegowda"/>
    <s v="SIG"/>
    <x v="33"/>
    <s v="Series C"/>
    <s v="Bangalore-Furniture"/>
    <s v="201"/>
    <s v="CAT A"/>
    <e v="#N/A"/>
  </r>
  <r>
    <x v="467"/>
    <n v="2017"/>
    <s v="Pune"/>
    <s v="Industrial Automation"/>
    <s v="Real-time, automated insights to increase plant efficiency"/>
    <s v="Vipin Raghavan, Priya Venkat, Arjunan PN"/>
    <s v="Ascent Capital"/>
    <x v="33"/>
    <s v="Series B"/>
    <s v="Pune-Industrial Automation"/>
    <s v="201"/>
    <s v="CAT A"/>
    <e v="#N/A"/>
  </r>
  <r>
    <x v="468"/>
    <n v="2016"/>
    <s v="Gurugram"/>
    <s v="E-learning"/>
    <s v="The multilingual edtech platform provides 360 degree learning solutions catering to all major educational needs of Tier II, tier III including online courses for competitive exams"/>
    <s v="Anil Nagar, Saurabh Bansal"/>
    <s v="WestBridge Capital"/>
    <x v="33"/>
    <s v="Series B"/>
    <s v="Gurugram-E-learning"/>
    <s v="201"/>
    <s v="CAT B"/>
    <e v="#N/A"/>
  </r>
  <r>
    <x v="469"/>
    <n v="2015"/>
    <s v="New Delhi"/>
    <s v="Food &amp; Beverages"/>
    <s v="VAHDAM is among the world’s first vertically integrated online-first tea brands."/>
    <s v="Bala Sarda"/>
    <s v="IIFL AMC"/>
    <x v="33"/>
    <s v="Series D"/>
    <s v="New Delhi-Food &amp; Beverages"/>
    <s v="201"/>
    <s v="CAT C"/>
    <e v="#N/A"/>
  </r>
  <r>
    <x v="179"/>
    <n v="2018"/>
    <s v="New Delhi"/>
    <s v="FinTech"/>
    <s v="The vision to make financial inclusion a reality for Indian merchants."/>
    <s v="Ashneer Grover, Shashvat Nakrani"/>
    <s v="IIFL Wealth, Asset Management, Northern Arc Capital"/>
    <x v="33"/>
    <s v="Debt"/>
    <s v="New Delhi-FinTech"/>
    <s v="201"/>
    <s v="CAT C"/>
    <e v="#N/A"/>
  </r>
  <r>
    <x v="470"/>
    <n v="2019"/>
    <s v="Bangalore"/>
    <s v="Financial Services"/>
    <s v="Klub was founded with the vision of revolutionizing growth capital for Asia’s most loved brands.a"/>
    <s v="Anurakt Jain, Ishita Verma"/>
    <s v="9Unicorns, Sequoia Capital India’s Surge"/>
    <x v="33"/>
    <m/>
    <s v="Bangalore-Financial Services"/>
    <s v="201"/>
    <s v="CAT A"/>
    <e v="#N/A"/>
  </r>
  <r>
    <x v="220"/>
    <n v="2018"/>
    <s v="Mumbai"/>
    <s v="Health"/>
    <s v="India’s first and largest at home smile makeover service using invisible aligners."/>
    <s v="Dr Arpi Mehta, Dr Pravin Shetty, Dr Manjul Jain, Dr Anirudh Kale"/>
    <s v="Eight Roads Ventures, Think Investments, Mankekar Family Office"/>
    <x v="33"/>
    <s v="Series B"/>
    <s v="Mumbai-Health"/>
    <s v="201"/>
    <s v="CAT A"/>
    <e v="#N/A"/>
  </r>
  <r>
    <x v="471"/>
    <n v="2015"/>
    <s v="Gurugram"/>
    <s v="Logistics"/>
    <s v="GoBOLT is a tech-logistics company operating in Line Haul &amp; Short Haul Trucking, creating value through dis-intermediation, increased asset utilization and extensive use of technology."/>
    <s v="Naitik Baghla, Parag Aggarwal, Sumit Sharma"/>
    <s v="Paragon Partners, Aavishkaar Capital"/>
    <x v="33"/>
    <s v="Series B"/>
    <s v="Gurugram-Logistics"/>
    <s v="201"/>
    <s v="CAT B"/>
    <e v="#N/A"/>
  </r>
  <r>
    <x v="405"/>
    <n v="2016"/>
    <s v="Bangalore"/>
    <s v="FinTech"/>
    <s v="Slice is India's best credit card challenger to pay bills, manage expenses, and unlock rewards."/>
    <s v="Rajan Bajaj"/>
    <s v="Gunosy, Blume Ventures"/>
    <x v="33"/>
    <m/>
    <s v="Bangalore-FinTech"/>
    <s v="201"/>
    <s v="CAT A"/>
    <e v="#N/A"/>
  </r>
  <r>
    <x v="375"/>
    <n v="2018"/>
    <s v="Bangalore"/>
    <s v="Entertainment"/>
    <s v="Chingari - Bharat Ka Super Entertainment App. A unique and fun short video app, can create interesting videos and share them with the world."/>
    <s v="Sumit Ghosh"/>
    <s v="Solana"/>
    <x v="182"/>
    <m/>
    <s v="Bangalore-Entertainment"/>
    <s v="201"/>
    <s v="CAT A"/>
    <e v="#N/A"/>
  </r>
  <r>
    <x v="472"/>
    <n v="2015"/>
    <s v="Mumbai"/>
    <s v="Retail"/>
    <s v="LoveLocal (formerly known as m.Paani) is bringing Trusted Local Shops Online and empowering them to deliver the neighbourhood shopping experience of the future."/>
    <s v="Akanksha Hazari"/>
    <s v="Vulcan Capital"/>
    <x v="183"/>
    <s v="Pre-series B"/>
    <s v="Mumbai-Retail"/>
    <s v="201"/>
    <s v="CAT A"/>
    <e v="#N/A"/>
  </r>
  <r>
    <x v="473"/>
    <n v="2011"/>
    <s v="Gurugram"/>
    <s v="Food &amp; Beverages"/>
    <s v="Wingreens Farms is a fully integrated (farm to retail) Food Company in the business of making and selling a range of fresh, healthy, tasty and innovative food products."/>
    <s v="Anju C Srivastava, Arjun Srivastava"/>
    <s v="Investcorp, Omidyar Network"/>
    <x v="184"/>
    <m/>
    <s v="Gurugram-Food &amp; Beverages"/>
    <s v="201"/>
    <s v="CAT B"/>
    <e v="#N/A"/>
  </r>
  <r>
    <x v="474"/>
    <n v="2016"/>
    <s v="Noida"/>
    <s v="SaaS"/>
    <s v="Building high impact communication, workflow and productivity tools for sales and support teams throughout the globe."/>
    <s v="Gaurav Sharma"/>
    <s v="Base 10 Partners, Eight Roads Ventures"/>
    <x v="184"/>
    <s v="Series A"/>
    <s v="Noida-SaaS"/>
    <s v="201"/>
    <s v="CAT C"/>
    <e v="#N/A"/>
  </r>
  <r>
    <x v="475"/>
    <n v="2015"/>
    <s v="Bangalore"/>
    <s v="Hospitality"/>
    <s v="Treebo Hotels is India's most loved hotel chain in the premium-budget segment."/>
    <s v="Sidharth Gupta, Kadam Jeet Jain, Rahul Chaudhary"/>
    <s v="Accor"/>
    <x v="185"/>
    <s v="Series D"/>
    <s v="Bangalore-Hospitality"/>
    <s v="201"/>
    <s v="CAT A"/>
    <e v="#N/A"/>
  </r>
  <r>
    <x v="299"/>
    <n v="2017"/>
    <s v="Bangalore"/>
    <s v="Financial Services"/>
    <s v="A digital platform to make financial services accessible to 100 million unserved and underserved households across India"/>
    <s v="Nandan Nilekani, Vijay Kelkar"/>
    <s v="Oikocredit, Nomura, The Bill &amp; Melinda Gates Foundation"/>
    <x v="34"/>
    <s v="Series A2"/>
    <s v="Bangalore-Financial Services"/>
    <s v="201"/>
    <s v="CAT A"/>
    <e v="#N/A"/>
  </r>
  <r>
    <x v="476"/>
    <n v="2013"/>
    <s v="Bangalore"/>
    <s v="Lifestyle"/>
    <s v="House of Kieraya, well-known for furniture and lifestyle rental brand Furlenco"/>
    <s v="Ajith Mohan Karimpana"/>
    <s v="TradeCred"/>
    <x v="34"/>
    <m/>
    <s v="Bangalore-Lifestyle"/>
    <s v="201"/>
    <s v="CAT A"/>
    <e v="#N/A"/>
  </r>
  <r>
    <x v="477"/>
    <n v="2018"/>
    <s v="Gurugram"/>
    <s v="Logistics"/>
    <s v="An end-to-end supply chain analytics company that provides execution and analytics solutions which are comprehensive and customized."/>
    <s v="Lalit, Sarita Das"/>
    <s v="GEF Capital’s South Asia Fund"/>
    <x v="34"/>
    <s v="Series B"/>
    <s v="Gurugram-Logistics"/>
    <s v="201"/>
    <s v="CAT B"/>
    <e v="#N/A"/>
  </r>
  <r>
    <x v="478"/>
    <n v="2015"/>
    <s v="Mumbai"/>
    <s v="E-learning"/>
    <s v="An AI-powered right skilling suite that helps enterprises unlock business potential."/>
    <s v="Subramanian Viswanathan, Kuljit Chadha"/>
    <s v="Dallas Venture Capital, Mars Growth Capital"/>
    <x v="41"/>
    <s v="Series B"/>
    <s v="Mumbai-E-learning"/>
    <s v="201"/>
    <s v="CAT A"/>
    <e v="#N/A"/>
  </r>
  <r>
    <x v="479"/>
    <n v="2019"/>
    <s v="Bangalore"/>
    <s v="Logistics &amp; Supply Chain"/>
    <s v="India’s first Plug-n-Play distribution ecosystem for brands"/>
    <s v="Abhishek Nehru, Santosh Dabke"/>
    <s v="Sojitz Corporation, Stride Ventures"/>
    <x v="186"/>
    <s v="Pre-series B"/>
    <s v="Bangalore-Logistics &amp; Supply Chain"/>
    <s v="201"/>
    <s v="CAT A"/>
    <e v="#N/A"/>
  </r>
  <r>
    <x v="480"/>
    <n v="2017"/>
    <s v="Chennai"/>
    <s v="Information Technology &amp; Services"/>
    <s v="Building tech infrastructure to help NFT commerce go mainstream"/>
    <s v="Ramkumar Subramaniam, Kamesh Elangovan"/>
    <s v="Kalaari Capital"/>
    <x v="186"/>
    <s v="Series A"/>
    <s v="Chennai-Information Technology &amp; Services"/>
    <s v="201"/>
    <s v="CAT C"/>
    <e v="#N/A"/>
  </r>
  <r>
    <x v="481"/>
    <n v="2018"/>
    <s v="Pune"/>
    <s v="Hospital &amp; Health Care"/>
    <s v="India's first health insurance with unlimited primary care for employees."/>
    <s v="Amrit Singh, Mayank Kale"/>
    <s v="Elevation, General Catalyst"/>
    <x v="186"/>
    <m/>
    <s v="Pune-Hospital &amp; Health Care"/>
    <s v="201"/>
    <s v="CAT A"/>
    <e v="#N/A"/>
  </r>
  <r>
    <x v="96"/>
    <n v="2019"/>
    <s v="Bangalore"/>
    <s v="FinTech"/>
    <s v="Empower Indian startups by creating the right financial products starting with a high-limit corporate credit card with unlimited benefits, no personal liability and no fixed deposit."/>
    <s v="Pei-fu Hsieh, Amit Jangir, Kartik Jain, Sunil Sinha"/>
    <s v="Ramp, Rainfall Ventures, Roka Works, Y Combinator"/>
    <x v="186"/>
    <s v="Pre-series A"/>
    <s v="Bangalore-FinTech"/>
    <s v="201"/>
    <s v="CAT A"/>
    <e v="#N/A"/>
  </r>
  <r>
    <x v="482"/>
    <n v="2010"/>
    <s v="Gurugram"/>
    <s v="EdTech"/>
    <s v="Camp K12 is a global online school for 21st century skills, teaching Coding and other STEAM subjects to kids age 6-18 via LIVE, interactive, gamified online sessions"/>
    <s v="Anshul Bhagi"/>
    <s v="Matrix Partners India, Elevation Capital"/>
    <x v="186"/>
    <m/>
    <s v="Gurugram-EdTech"/>
    <s v="201"/>
    <s v="CAT B"/>
    <e v="#N/A"/>
  </r>
  <r>
    <x v="482"/>
    <n v="2010"/>
    <s v="Gurugram"/>
    <s v="EdTech"/>
    <s v="Camp K12 is a global online school for 21st century skills, teaching Coding and other STEAM subjects to kids age 6-18 via LIVE, interactive, gamified online sessions"/>
    <s v="Anshul Bhagi"/>
    <s v="Matrix Partners India, Elevation Capital"/>
    <x v="186"/>
    <s v="Series A"/>
    <s v="Gurugram-EdTech"/>
    <s v="201"/>
    <s v="CAT B"/>
    <e v="#N/A"/>
  </r>
  <r>
    <x v="483"/>
    <n v="2015"/>
    <s v="Gurugram"/>
    <s v="Logistics &amp; Supply Chain"/>
    <s v="India's 1st Virtual Logistics solution catering to Global Brands/SMEs/Online sellers/AmazonSellers"/>
    <s v="Rhitiman Majumdar, Gaurav Mangla, Ankit Kaushik"/>
    <s v="IIFL, Amicus Capital, Ananta Capital"/>
    <x v="186"/>
    <s v="Series B"/>
    <s v="Gurugram-Logistics &amp; Supply Chain"/>
    <s v="201"/>
    <s v="CAT B"/>
    <e v="#N/A"/>
  </r>
  <r>
    <x v="265"/>
    <n v="2019"/>
    <s v="Bangalore"/>
    <s v="Logistics"/>
    <s v="A B2B marketplace leveraging technology to deliver the fastest harvest-to-retail in the industry."/>
    <s v="Utham Gowda"/>
    <s v="Accel Partners, Matrix India"/>
    <x v="186"/>
    <s v="Series A"/>
    <s v="Bangalore-Logistics"/>
    <s v="201"/>
    <s v="CAT A"/>
    <e v="#N/A"/>
  </r>
  <r>
    <x v="484"/>
    <n v="2016"/>
    <s v="Chennai"/>
    <s v="Automation"/>
    <s v="Detect Technologies is a leading Industrial AI company that is building innovative solutions and cutting-edge technology for the industrial ecosystem."/>
    <s v="Daniel Raj David"/>
    <s v="Accel Partners, Elevation Capital"/>
    <x v="186"/>
    <m/>
    <s v="Chennai-Automation"/>
    <s v="201"/>
    <s v="CAT C"/>
    <e v="#N/A"/>
  </r>
  <r>
    <x v="485"/>
    <n v="2016"/>
    <s v="Mumbai"/>
    <s v="SaaS"/>
    <s v="Toch is an AI-driven platform that helps broadcasters, OTT platforms, media platforms, and creators to revolutionize videos."/>
    <s v="Vinayak Shrivastav, Saket Dandotia, Alok Patil"/>
    <m/>
    <x v="187"/>
    <s v="Series A"/>
    <s v="Mumbai-SaaS"/>
    <s v="201"/>
    <s v="CAT A"/>
    <e v="#N/A"/>
  </r>
  <r>
    <x v="486"/>
    <n v="2016"/>
    <s v="Pune"/>
    <s v="Health, Wellness &amp; Fitness"/>
    <s v="FITTR’s mission is to reach out to 50 million people and make them fit, create jobs in the fitness industry, teach people how easy it is to stay fit and move together as a Wolfpack."/>
    <s v="Rohit Chattopadhyay, Jitendra Chouksey, Suniel Shetty, Sonal Singh, Bala Dabbedi"/>
    <s v="Dream Capital, Elysian Park Ventures"/>
    <x v="187"/>
    <s v="Series A"/>
    <s v="Pune-Health, Wellness &amp; Fitness"/>
    <s v="201"/>
    <s v="CAT A"/>
    <e v="#N/A"/>
  </r>
  <r>
    <x v="261"/>
    <n v="2015"/>
    <s v="New Delhi"/>
    <s v="Health, Wellness &amp; Fitness"/>
    <s v="An award-winning brand, committed to solving those Intimate &amp; Menstrual Hygiene issues for women"/>
    <s v="Deep Bajaj"/>
    <s v="The Good Glamm Group"/>
    <x v="15"/>
    <m/>
    <s v="New Delhi-Health, Wellness &amp; Fitness"/>
    <s v="201"/>
    <s v="CAT C"/>
    <e v="#N/A"/>
  </r>
  <r>
    <x v="487"/>
    <n v="2013"/>
    <s v="Mumbai"/>
    <s v="Logistics &amp; Supply Chain"/>
    <s v="&quot;Leading Enterprise in Asset Pooling&quot; India's Largest Sustainable Supply Chain Solutions Company."/>
    <s v="Anurag Malempati"/>
    <s v="CDC Group"/>
    <x v="15"/>
    <m/>
    <s v="Mumbai-Logistics &amp; Supply Chain"/>
    <s v="201"/>
    <s v="CAT A"/>
    <e v="#N/A"/>
  </r>
  <r>
    <x v="488"/>
    <n v="2014"/>
    <s v="Bangalore"/>
    <s v="Furniture Rental"/>
    <s v="Furniture, appliances, electronics, and fitness products on monthly rental subscriptions."/>
    <s v="Geetansh Bamania"/>
    <s v="Accel, Bain Capital"/>
    <x v="15"/>
    <m/>
    <s v="Bangalore-Furniture Rental"/>
    <s v="201"/>
    <s v="CAT A"/>
    <e v="#N/A"/>
  </r>
  <r>
    <x v="301"/>
    <n v="2015"/>
    <s v="Gurugram"/>
    <s v="Farming"/>
    <s v="FarMart is an agritech platform that helps businesses easily source high quality produce at reasonable prices."/>
    <s v="Alekh Sanghera, Mehtab Singh Hans"/>
    <s v="Matrix Partners India"/>
    <x v="15"/>
    <s v="Series A"/>
    <s v="Gurugram-Farming"/>
    <s v="201"/>
    <s v="CAT B"/>
    <e v="#N/A"/>
  </r>
  <r>
    <x v="489"/>
    <n v="2011"/>
    <s v="Mumbai"/>
    <s v="Information Technology &amp; Services"/>
    <s v="IDfy helps people and business build authentic relationships by ensuring that both parties are who they claim to be and can be trusted."/>
    <s v="Ashok Hariharan"/>
    <s v="TransUnion, Blume Ventures"/>
    <x v="15"/>
    <s v="Series D"/>
    <s v="Mumbai-Information Technology &amp; Services"/>
    <s v="201"/>
    <s v="CAT A"/>
    <e v="#N/A"/>
  </r>
  <r>
    <x v="179"/>
    <n v="2018"/>
    <s v="New Delhi"/>
    <s v="Financial Services"/>
    <s v="BharatPe launched India’s first UPI interoperable QR code, first ZERO MDR payment acceptance service, and first UPI payment backed merchant cash advance service."/>
    <s v="Ashneer Grover, Shashvat Nakrani"/>
    <s v="MAS Financial Services"/>
    <x v="15"/>
    <m/>
    <s v="New Delhi-Financial Services"/>
    <s v="201"/>
    <s v="CAT C"/>
    <e v="#N/A"/>
  </r>
  <r>
    <x v="490"/>
    <n v="2016"/>
    <s v="Indore"/>
    <s v="AgriTech"/>
    <s v="Create a difference in farming by bringing timely information, technology and right kind of inputs to achieve better yields for farmers."/>
    <s v="Tauseef Khan, Harshit Gupta"/>
    <s v="Z3Partners"/>
    <x v="15"/>
    <m/>
    <s v="Indore-AgriTech"/>
    <s v="201"/>
    <s v="CAT C"/>
    <e v="#N/A"/>
  </r>
  <r>
    <x v="491"/>
    <n v="2010"/>
    <s v="Chennai"/>
    <s v="Legal Services"/>
    <s v="India's largest Legal, Compliance &amp; Tax services platform, and trusted partner in making legal simple!"/>
    <s v="Hrishikesh Datar"/>
    <s v="InCorp India"/>
    <x v="15"/>
    <m/>
    <s v="Chennai-Legal Services"/>
    <s v="201"/>
    <s v="CAT C"/>
    <e v="#N/A"/>
  </r>
  <r>
    <x v="492"/>
    <n v="2015"/>
    <s v="Mumbai"/>
    <s v="Financial Services"/>
    <s v="ePaylater is a payment solution that aims to separate the experience of shopping from the hassles of payment process."/>
    <s v="Aurko Bhattacharya, Akshat Saxena"/>
    <s v="Responsibility, Blue Ashva Capital, Pravega Ventures"/>
    <x v="15"/>
    <s v="Series B"/>
    <s v="Mumbai-Financial Services"/>
    <s v="201"/>
    <s v="CAT A"/>
    <e v="#N/A"/>
  </r>
  <r>
    <x v="493"/>
    <n v="2016"/>
    <s v="Mumbai"/>
    <s v="Investment Management"/>
    <s v="Sanctum is an Indian wealth management firm which has acquired RBS India’s Private Banking business."/>
    <s v="Shiv Gupta"/>
    <s v="The Xander Group"/>
    <x v="15"/>
    <m/>
    <s v="Mumbai-Investment Management"/>
    <s v="201"/>
    <s v="CAT A"/>
    <e v="#N/A"/>
  </r>
  <r>
    <x v="494"/>
    <n v="2017"/>
    <s v="New Delhi"/>
    <s v="E-learning"/>
    <s v="Offer pedagogically differentiated technology driven solutions that lead to critical thinking and achievement of higher learning outcomes"/>
    <s v="Sarvesh Shrivastava, Ved Prakash Khatri, Amit Kapoor"/>
    <s v="Lightrock India"/>
    <x v="15"/>
    <s v="Series C"/>
    <s v="New Delhi-E-learning"/>
    <s v="201"/>
    <s v="CAT C"/>
    <e v="#N/A"/>
  </r>
  <r>
    <x v="495"/>
    <n v="2016"/>
    <s v="New Delhi"/>
    <s v="Wine &amp; Spirits"/>
    <s v="Boutique Spirit Brands is a leading Brand creation &amp; manufacturing company of Branded alcoholic beverages in India."/>
    <s v="Rahul Gagerna"/>
    <s v="IIFL , Anicut Angel Fund , Kae Capital , TradeCred"/>
    <x v="15"/>
    <m/>
    <s v="New Delhi-Wine &amp; Spirits"/>
    <s v="201"/>
    <s v="CAT C"/>
    <e v="#N/A"/>
  </r>
  <r>
    <x v="496"/>
    <n v="2019"/>
    <s v="Mumbai"/>
    <s v="E-learning"/>
    <s v="LIDO is an ed-tech company revolutionizing formal classroom education through a unique and immersive online classroom for every child in India."/>
    <s v="Sahil Sheth"/>
    <s v="Unilazer Ventures"/>
    <x v="15"/>
    <m/>
    <s v="Mumbai-E-learning"/>
    <s v="201"/>
    <s v="CAT A"/>
    <e v="#N/A"/>
  </r>
  <r>
    <x v="497"/>
    <n v="2019"/>
    <s v="Hyderabad"/>
    <s v="E-commerce"/>
    <s v="Empowering SMBs in India"/>
    <s v="Sonakshi Nathani, Ashutosh Singla"/>
    <s v="Sequoia Capital India"/>
    <x v="15"/>
    <s v="Series A"/>
    <s v="Hyderabad-E-commerce"/>
    <s v="201"/>
    <s v="CAT B"/>
    <e v="#N/A"/>
  </r>
  <r>
    <x v="317"/>
    <n v="2017"/>
    <s v="New Delhi"/>
    <s v="Banking"/>
    <s v="Satya MicroCapital Limited is a Delhi based NBFC serving low income entrepreneurs in rural and urban areas."/>
    <s v="Vivek Tiwari"/>
    <s v="responsAbility Investments, Blue Orchard"/>
    <x v="15"/>
    <m/>
    <s v="New Delhi-Banking"/>
    <s v="201"/>
    <s v="CAT C"/>
    <e v="#N/A"/>
  </r>
  <r>
    <x v="438"/>
    <n v="2015"/>
    <s v="Gurugram"/>
    <s v="FinTech"/>
    <s v="Simplify insurance and aim to take it to the last Indian, through our digitally enabled POSP advisors."/>
    <s v="Balachander Sekhar"/>
    <s v="Evolvence Capital"/>
    <x v="15"/>
    <s v="Series C"/>
    <s v="Gurugram-FinTech"/>
    <s v="201"/>
    <s v="CAT B"/>
    <e v="#N/A"/>
  </r>
  <r>
    <x v="498"/>
    <n v="2012"/>
    <s v="New Delhi"/>
    <s v="Consumer Goods"/>
    <s v="Soothe is a consumer goods company engaged in manufacture, marketing &amp; distribution of Personal Hygiene products."/>
    <s v="Sahil Dharia"/>
    <s v="A91 Partners"/>
    <x v="15"/>
    <s v="Series C"/>
    <s v="New Delhi-Consumer Goods"/>
    <s v="201"/>
    <s v="CAT C"/>
    <e v="#N/A"/>
  </r>
  <r>
    <x v="405"/>
    <n v="2016"/>
    <s v="Bangalore"/>
    <s v="Financial Services"/>
    <s v="Slice is India's best credit card challenger to pay bills, manage expenses, and unlock rewards"/>
    <s v="Rajan Bajaj"/>
    <s v="Northern Arc Capital, Niyogin Fintech Limited, Credit Saison India, Vivriti Capital"/>
    <x v="15"/>
    <m/>
    <s v="Bangalore-Financial Services"/>
    <s v="201"/>
    <s v="CAT A"/>
    <e v="#N/A"/>
  </r>
  <r>
    <x v="499"/>
    <n v="2018"/>
    <s v="Gurugram"/>
    <s v="Healthcare"/>
    <s v="Bella Vita Organic or ‘The Good Life’ is dedicated to creating handcrafted and organic beauty solutions inspired by the natural elements of the earth and age old beauty best practices."/>
    <s v="Aakash Anand"/>
    <s v="Ananta Capital"/>
    <x v="15"/>
    <m/>
    <s v="Gurugram-Healthcare"/>
    <s v="201"/>
    <s v="CAT B"/>
    <e v="#N/A"/>
  </r>
  <r>
    <x v="500"/>
    <n v="2016"/>
    <s v="Bangalore"/>
    <s v="FinTech"/>
    <s v="India's Most Preferred Instant Loan App"/>
    <s v="Jayant Upadhyay, Amit Chandel, Rohit Garg"/>
    <s v="Northern Arc, Vivriti Capital"/>
    <x v="15"/>
    <m/>
    <s v="Bangalore-FinTech"/>
    <s v="201"/>
    <s v="CAT A"/>
    <e v="#N/A"/>
  </r>
  <r>
    <x v="501"/>
    <n v="2018"/>
    <s v="Gurugram"/>
    <s v="FinTech"/>
    <s v="A blockchain products company, developing a proprietary product in the FinTech space"/>
    <s v="Mayank Tewari, Tushar Srivastava"/>
    <s v="Bertelsmann India"/>
    <x v="188"/>
    <m/>
    <s v="Gurugram-FinTech"/>
    <s v="201"/>
    <s v="CAT B"/>
    <e v="#N/A"/>
  </r>
  <r>
    <x v="332"/>
    <n v="2019"/>
    <s v="New Delhi"/>
    <s v="Blockchain"/>
    <s v="Developer platform to enable a simplified transaction and onboarding experience for Web3 projects"/>
    <s v="Aniket Jindal, Sachin Tomar"/>
    <s v="Mechanism Capital, DACM"/>
    <x v="189"/>
    <m/>
    <s v="New Delhi-Blockchain"/>
    <s v="201"/>
    <s v="CAT C"/>
    <e v="#N/A"/>
  </r>
  <r>
    <x v="502"/>
    <n v="2010"/>
    <s v="Bangalore"/>
    <s v="Biotechnology"/>
    <s v="Sea6 Energy envisions a future where the abundant oceans will be our biomass farms of tomorrow - to provide solutions in energy, agriculture and food."/>
    <s v="Sailaja Nori, Nelson Vadassery, Sowmya Balendiran, Shrikumar Suryanarayan"/>
    <s v="Aqua-Spark"/>
    <x v="189"/>
    <s v="Series B"/>
    <s v="Bangalore-Biotechnology"/>
    <s v="201"/>
    <s v="CAT A"/>
    <e v="#N/A"/>
  </r>
  <r>
    <x v="503"/>
    <n v="2019"/>
    <s v="New Delhi"/>
    <s v="SaaS startup"/>
    <s v="A mission - to help community builders become community entrepreneurs."/>
    <s v="Tarun Dhamija"/>
    <s v="Qualgro"/>
    <x v="189"/>
    <s v="Series A"/>
    <s v="New Delhi-SaaS startup"/>
    <s v="201"/>
    <s v="CAT C"/>
    <e v="#N/A"/>
  </r>
  <r>
    <x v="504"/>
    <n v="2018"/>
    <s v="Bangalore"/>
    <s v="Gaming"/>
    <s v="Loco is India's leading live game streaming app."/>
    <s v="Anirudh Pandita, Ashwin Suresh"/>
    <s v="Krafton, Lumikai"/>
    <x v="189"/>
    <s v="Seed"/>
    <s v="Bangalore-Gaming"/>
    <s v="201"/>
    <s v="CAT A"/>
    <e v="#N/A"/>
  </r>
  <r>
    <x v="505"/>
    <n v="2014"/>
    <s v="Bangalore"/>
    <s v="Deeptech"/>
    <s v="Log9 Materials is on a mission to make global energy 100% clean."/>
    <s v="Akshay Singhal, Kartik Hajela"/>
    <s v="Amara Raja Batteries"/>
    <x v="190"/>
    <s v="Series A+"/>
    <s v="Bangalore-Deeptech"/>
    <s v="201"/>
    <s v="CAT A"/>
    <e v="#N/A"/>
  </r>
  <r>
    <x v="506"/>
    <n v="2016"/>
    <s v="Bhilwara"/>
    <s v="Financial Services"/>
    <s v="AVIOM India Housing Finance Pvt. Ltd. is a venture started by experienced professionals with a vision to improve the standard of living of families from the informal sector in rural areas"/>
    <s v="Kajal Ilmi"/>
    <s v="Sabre Partners"/>
    <x v="191"/>
    <s v="Series C"/>
    <s v="Bhilwara-Financial Services"/>
    <s v="201"/>
    <s v="CAT C"/>
    <e v="#N/A"/>
  </r>
  <r>
    <x v="150"/>
    <n v="2018"/>
    <s v="Bangalore"/>
    <s v="Computer Software"/>
    <s v="The platform helps content writers in e-commerce, news, FMCG, and other verticals to optimize emotions in their marketing content."/>
    <s v="Sharmin Ali"/>
    <s v="Pritt Investment Partners, 9Unicorns"/>
    <x v="191"/>
    <m/>
    <s v="Bangalore-Computer Software"/>
    <s v="201"/>
    <s v="CAT A"/>
    <e v="#N/A"/>
  </r>
  <r>
    <x v="507"/>
    <n v="2016"/>
    <s v="Bangalore"/>
    <s v="Information Technology &amp; Services"/>
    <s v="Help companies such as Zomato, Swiggy, Flipkart, Uber, Shadowfax etc. hire blue-collar workers and are on track to become India's largest recruitment platform."/>
    <s v="Madhav Krishna"/>
    <s v="Khosla Ventures"/>
    <x v="191"/>
    <s v="Series A"/>
    <s v="Bangalore-Information Technology &amp; Services"/>
    <s v="201"/>
    <s v="CAT A"/>
    <e v="#N/A"/>
  </r>
  <r>
    <x v="508"/>
    <n v="2016"/>
    <s v="Mumbai"/>
    <s v="Consumer Services"/>
    <s v="Empowering local markets to sell online socially, our mission is to bring 25M sellers online by 2023"/>
    <s v="Mahima Kaul, Jasmeet Thind"/>
    <s v="Ameba Capital, 9Unicorns"/>
    <x v="191"/>
    <s v="Pre-series"/>
    <s v="Mumbai-Consumer Services"/>
    <s v="201"/>
    <s v="CAT A"/>
    <e v="#N/A"/>
  </r>
  <r>
    <x v="509"/>
    <n v="2019"/>
    <s v="Bangalore"/>
    <s v="Financial Services"/>
    <s v="India’s first socially distributed full stack financial services platform for small town India"/>
    <s v="Vishal Chopra, Himanshu Gupta"/>
    <s v="3one4 Capital, Kalaari Capital"/>
    <x v="191"/>
    <s v="Series A"/>
    <s v="Bangalore-Financial Services"/>
    <s v="201"/>
    <s v="CAT A"/>
    <e v="#N/A"/>
  </r>
  <r>
    <x v="236"/>
    <n v="2012"/>
    <s v="Mumbai"/>
    <s v="Apparel &amp; Fashion"/>
    <s v="Bewakoof is a lifestyle fashion brand that makes creative, distinctive fashion for the trendy, contemporary Indian."/>
    <s v="Prabhkiran Singh"/>
    <s v="InvestCorp"/>
    <x v="191"/>
    <m/>
    <s v="Mumbai-Apparel &amp; Fashion"/>
    <s v="201"/>
    <s v="CAT A"/>
    <e v="#N/A"/>
  </r>
  <r>
    <x v="236"/>
    <n v="2012"/>
    <s v="Mumbai"/>
    <s v="Apparel &amp; Fashion"/>
    <s v="Bewakoof is a lifestyle fashion brand that makes creative, distinctive fashion for the trendy, contemporary Indian."/>
    <s v="Prabhkiran Singh"/>
    <s v="InvestCorp"/>
    <x v="191"/>
    <m/>
    <s v="Mumbai-Apparel &amp; Fashion"/>
    <s v="201"/>
    <s v="CAT A"/>
    <e v="#N/A"/>
  </r>
  <r>
    <x v="196"/>
    <n v="2018"/>
    <s v="Bangalore"/>
    <s v="FinTech"/>
    <s v="KreditBee is a digital lending platform developed to assist young professionals with their personal finances."/>
    <s v="Karthikeyan Krishnaswamy, Madhusudan Ekambaram, Wan Hong"/>
    <s v="NewQuest Capital Partners, Motilal Oswal Private Equity"/>
    <x v="191"/>
    <m/>
    <s v="Bangalore-FinTech"/>
    <s v="201"/>
    <s v="CAT A"/>
    <e v="#N/A"/>
  </r>
  <r>
    <x v="510"/>
    <n v="2015"/>
    <s v="New Delhi"/>
    <s v="Health, Wellness &amp; Fitness"/>
    <s v="Visit is a 360° integrated, highly engaging Health Benefits Platform- covering end to end health &amp; wellness management."/>
    <s v="Shashvat Tripathi, Anurag Prasad, Vaibhav Singh, Chetan Anand"/>
    <s v="Docprime Technologies"/>
    <x v="192"/>
    <m/>
    <s v="New Delhi-Health, Wellness &amp; Fitness"/>
    <s v="201"/>
    <s v="CAT C"/>
    <e v="#N/A"/>
  </r>
  <r>
    <x v="338"/>
    <n v="2019"/>
    <s v="Pune"/>
    <s v="Logistics &amp; Supply Chain"/>
    <s v="Unbox Robotics is building software-defined robotics platforms to enable logistics players to automate and radically improve their operations on-demand in a limited footprint and capital."/>
    <s v="Pramod Ghadge, Shahid Memon, Rohit Pitale"/>
    <s v="3one4 Capital, Sixth Sense Ventures"/>
    <x v="50"/>
    <s v="Series A"/>
    <s v="Pune-Logistics &amp; Supply Chain"/>
    <s v="201"/>
    <s v="CAT A"/>
    <e v="#N/A"/>
  </r>
  <r>
    <x v="511"/>
    <n v="2015"/>
    <s v="Bangalore"/>
    <s v="Food &amp; Beverages"/>
    <s v="100% Natural Dog Treats."/>
    <s v="Bhupendra Khanal, Sneh Sharma"/>
    <s v="Sixth Sense Ventures"/>
    <x v="50"/>
    <s v="Pre-series A"/>
    <s v="Bangalore-Food &amp; Beverages"/>
    <s v="201"/>
    <s v="CAT A"/>
    <e v="#N/A"/>
  </r>
  <r>
    <x v="158"/>
    <n v="2019"/>
    <s v="New Delhi"/>
    <s v="Renewables &amp; Environment"/>
    <s v="Battery Smart is building India’s largest network of battery swapping stations providing Li-ion batteries"/>
    <s v="Pulkit Khurana, Siddharth Sikka"/>
    <s v="Blume Ventures, Orios Ventures"/>
    <x v="50"/>
    <s v="Pre-series A"/>
    <s v="New Delhi-Renewables &amp; Environment"/>
    <s v="201"/>
    <s v="CAT C"/>
    <e v="#N/A"/>
  </r>
  <r>
    <x v="512"/>
    <n v="2018"/>
    <s v="Hyderabad"/>
    <s v="E-commerce"/>
    <s v="An FMCG company selling nutritious products at an affordable price points."/>
    <s v="Raju Bhupati"/>
    <s v="OAKS Asset Management"/>
    <x v="50"/>
    <s v="Series A"/>
    <s v="Hyderabad-E-commerce"/>
    <s v="201"/>
    <s v="CAT B"/>
    <e v="#N/A"/>
  </r>
  <r>
    <x v="513"/>
    <n v="2019"/>
    <s v="Noida"/>
    <s v="FinTech"/>
    <s v="Fintech powered digital agri ecosystem"/>
    <s v="Amit Sinha, Ashok Prasad"/>
    <s v="Incofin, NabVentures, Orios"/>
    <x v="50"/>
    <s v="Series A"/>
    <s v="Noida-FinTech"/>
    <s v="201"/>
    <s v="CAT C"/>
    <e v="#N/A"/>
  </r>
  <r>
    <x v="514"/>
    <n v="2016"/>
    <s v="Noida"/>
    <s v="Insurance"/>
    <s v="GramCover is a tech-enabled insurance marketplace for rural India."/>
    <s v="Dhyanesh Bhatt"/>
    <s v="Siana Capital, Inflexor Ventures, Stride Ventures"/>
    <x v="50"/>
    <s v="Series A"/>
    <s v="Noida-Insurance"/>
    <s v="201"/>
    <s v="CAT C"/>
    <e v="#N/A"/>
  </r>
  <r>
    <x v="515"/>
    <n v="2017"/>
    <s v="Mumbai"/>
    <s v="Information Technology &amp; Services"/>
    <s v="A technology company focused on helping people buy their first home with down payment assistance at zero interest cost."/>
    <s v="Madhusudan Sharma"/>
    <s v="9Unicorns, Varanium NexGen Fund"/>
    <x v="50"/>
    <m/>
    <s v="Mumbai-Information Technology &amp; Services"/>
    <s v="201"/>
    <s v="CAT A"/>
    <e v="#N/A"/>
  </r>
  <r>
    <x v="516"/>
    <n v="2017"/>
    <s v="Gurugram"/>
    <s v="Logistics &amp; Supply Chain"/>
    <s v="Zypp is working to convert all deliveries for e-commerce, grocery, medicine and food vertical to go electric with e-scooter sharing app."/>
    <s v="Akash Gupta, Rashi Agarwal"/>
    <s v="9Unicorns, Anthill Ventures"/>
    <x v="50"/>
    <s v="Series A"/>
    <s v="Gurugram-Logistics &amp; Supply Chain"/>
    <s v="201"/>
    <s v="CAT B"/>
    <e v="#N/A"/>
  </r>
  <r>
    <x v="517"/>
    <n v="2018"/>
    <s v="Gurugram"/>
    <s v="Retail"/>
    <s v="India's First and Largest Network of Small-Town Kirana Stores"/>
    <s v="Abhishek Halder, Anilesh Yadav, Kumar Sangeetesh"/>
    <s v="Info Edge, FalconEdge"/>
    <x v="50"/>
    <m/>
    <s v="Gurugram-Retail"/>
    <s v="201"/>
    <s v="CAT B"/>
    <e v="#N/A"/>
  </r>
  <r>
    <x v="518"/>
    <n v="2016"/>
    <s v="Bangalore"/>
    <s v="Computer software"/>
    <s v="The easiest way to start a blog on personal domain for free &amp; connect with the readers through our dev community"/>
    <s v="Syed Fazle Rahman, Sandeep Panda"/>
    <s v="Salesforce Ventures, Sierra Ventures, Sequoia Capital India’s Surge"/>
    <x v="16"/>
    <s v="Series A"/>
    <s v="Bangalore-Computer software"/>
    <s v="201"/>
    <s v="CAT A"/>
    <e v="#N/A"/>
  </r>
  <r>
    <x v="519"/>
    <n v="2017"/>
    <s v="Bangalore"/>
    <s v="AgriTech"/>
    <s v="Provide personalized farm solution to the farmers. Only app to provide actionable insights based on weather changes."/>
    <s v="Sai Gole, Siddharth Dialani"/>
    <s v="Omnivore, India Quotient"/>
    <x v="42"/>
    <s v="Series A"/>
    <s v="Bangalore-AgriTech"/>
    <s v="201"/>
    <s v="CAT A"/>
    <e v="#N/A"/>
  </r>
  <r>
    <x v="520"/>
    <n v="2015"/>
    <s v="Bangalore"/>
    <s v="Automotive"/>
    <s v="CredR is India’s Most Trusted Used Two-Wheeler Consumer Brand that leverages Technology &amp; Processes to simplify the Used Two-wheeler Market."/>
    <s v="Sasidhar Nandigam"/>
    <s v="Yamaha Motors, Omidyar Network India, Eight Roads Ventures"/>
    <x v="42"/>
    <m/>
    <s v="Bangalore-Automotive"/>
    <s v="201"/>
    <s v="CAT A"/>
    <e v="#N/A"/>
  </r>
  <r>
    <x v="521"/>
    <n v="2019"/>
    <s v="Bangalore"/>
    <s v="Health, Wellness &amp; Fitness"/>
    <s v="Ayu Health is a network of high quality hospitals focused on providing high quality healthcare for all."/>
    <s v="Himesh Joshi, Arijit Gupta, Karan Gupta"/>
    <s v="Vertex Ventures, Stellaris Venture Partners"/>
    <x v="193"/>
    <s v="Series A"/>
    <s v="Bangalore-Health, Wellness &amp; Fitness"/>
    <s v="201"/>
    <s v="CAT A"/>
    <e v="#N/A"/>
  </r>
  <r>
    <x v="522"/>
    <n v="2019"/>
    <s v="Mumbai"/>
    <s v="Information Technology &amp; Services"/>
    <s v="Anar Business Community App is a platform where businesses can create their free profile and grow their business network all over India."/>
    <s v="Nishank Jain, Sanjay Bhat"/>
    <s v="Elevation Capital, Accel India"/>
    <x v="194"/>
    <s v="Seed"/>
    <s v="Mumbai-Information Technology &amp; Services"/>
    <s v="201"/>
    <s v="CAT A"/>
    <e v="#N/A"/>
  </r>
  <r>
    <x v="523"/>
    <n v="2019"/>
    <s v="Gurugram"/>
    <s v="Health, Wellness &amp; Fitness"/>
    <s v="Mindhouse is a Yoga &amp; Nutrition driven personalized healthcare platform."/>
    <s v="Pooja Khanna, Pankaj Chaddah"/>
    <s v="Binny Bansal, General Catalyst"/>
    <x v="195"/>
    <s v="Seed"/>
    <s v="Gurugram-Health, Wellness &amp; Fitness"/>
    <s v="201"/>
    <s v="CAT B"/>
    <e v="#N/A"/>
  </r>
  <r>
    <x v="524"/>
    <n v="2016"/>
    <s v="Mumbai"/>
    <s v="Food &amp; Beverages"/>
    <s v="Storia Foods and Beverages is committed to creating products that are natural, full of goodness and promote a healthy lifestyle."/>
    <s v="Vishal Shah"/>
    <s v="Sixth Sense Ventures"/>
    <x v="195"/>
    <s v="Series A"/>
    <s v="Mumbai-Food &amp; Beverages"/>
    <s v="201"/>
    <s v="CAT A"/>
    <e v="#N/A"/>
  </r>
  <r>
    <x v="525"/>
    <n v="2017"/>
    <s v="Gurugram"/>
    <s v="Information Technology &amp; Services"/>
    <s v="O4S SaaS helps Consumer Brands to Digitize and Automate their Supply Chain thereby increasing Sales and Performance."/>
    <s v="Divay Kumar, Shreyans Sipani"/>
    <s v="Think Investments, Venture Highway"/>
    <x v="195"/>
    <s v="Series A"/>
    <s v="Gurugram-Information Technology &amp; Services"/>
    <s v="201"/>
    <s v="CAT B"/>
    <e v="#N/A"/>
  </r>
  <r>
    <x v="526"/>
    <n v="2016"/>
    <s v="Bangalore"/>
    <s v="Femtech"/>
    <s v="Healofy was created with a mission to experience special motherhood through its products and its inexhaustive and evergrowing babycare tips"/>
    <s v="Gaurav Aggarwal, Shubham Maheshwari"/>
    <s v="Celesta Capital, Omidyar Network India"/>
    <x v="195"/>
    <s v="Series B"/>
    <s v="Bangalore-Femtech"/>
    <s v="201"/>
    <s v="CAT A"/>
    <e v="#N/A"/>
  </r>
  <r>
    <x v="527"/>
    <n v="2018"/>
    <s v="Mumbai"/>
    <s v="FinTech"/>
    <s v="The Future Of Vehicle Ownership!"/>
    <s v="Harsh Saruparia, Sumit Chhazed"/>
    <s v="Matrix Partners India"/>
    <x v="195"/>
    <m/>
    <s v="Mumbai-FinTech"/>
    <s v="201"/>
    <s v="CAT A"/>
    <e v="#N/A"/>
  </r>
  <r>
    <x v="528"/>
    <n v="2015"/>
    <s v="Gurugram"/>
    <s v="Consumer Goods"/>
    <s v="India's largest premium discovery and trial platform!"/>
    <s v="Swagat Sarangi, Siddhartha Nangia."/>
    <s v="Fireside Ventures"/>
    <x v="195"/>
    <s v="Series A"/>
    <s v="Gurugram-Consumer Goods"/>
    <s v="201"/>
    <s v="CAT B"/>
    <e v="#N/A"/>
  </r>
  <r>
    <x v="529"/>
    <n v="2019"/>
    <s v="Bangalore"/>
    <s v="Real Estate"/>
    <s v="Strata is an innovative tech-driven platform redefining Fractional Investments in Premium Commercial Real Estate"/>
    <s v="Sudarshan Lodha, Priyanka Rathore"/>
    <s v="Kotak Investment Advisors Limited, Gruhas Proptech"/>
    <x v="195"/>
    <s v="Series A"/>
    <s v="Bangalore-Real Estate"/>
    <s v="201"/>
    <s v="CAT A"/>
    <e v="#N/A"/>
  </r>
  <r>
    <x v="530"/>
    <n v="2019"/>
    <s v="Mumbai"/>
    <s v="Food &amp; Beverages"/>
    <s v="Believe simple, homely ingredients, minimally processed, are the secret to nutritious, tasty food"/>
    <s v="Shashank Mehta"/>
    <s v="Sequoia Capital"/>
    <x v="195"/>
    <s v="Series A"/>
    <s v="Mumbai-Food &amp; Beverages"/>
    <s v="201"/>
    <s v="CAT A"/>
    <e v="#N/A"/>
  </r>
  <r>
    <x v="431"/>
    <n v="2013"/>
    <s v="Bangalore"/>
    <s v="FinTech"/>
    <s v="Capital Float is an online platform that provides working capital finance to SMEs in India."/>
    <s v="Gaurav Hinduja, Sashank Rishyasringa"/>
    <s v="Triodos Investment Management, SAIF Partners"/>
    <x v="195"/>
    <m/>
    <s v="Bangalore-FinTech"/>
    <s v="201"/>
    <s v="CAT A"/>
    <e v="#N/A"/>
  </r>
  <r>
    <x v="531"/>
    <n v="2016"/>
    <s v="Mumbai"/>
    <s v="EdTech"/>
    <s v="Skillmatics develops learning games for pre-school and primary school kids aged under 10"/>
    <s v="Dhvanil Sheth"/>
    <s v="Sequoia Capital India"/>
    <x v="195"/>
    <s v="Series A"/>
    <s v="Mumbai-EdTech"/>
    <s v="201"/>
    <s v="CAT A"/>
    <e v="#N/A"/>
  </r>
  <r>
    <x v="269"/>
    <n v="2018"/>
    <s v="Gurugram"/>
    <s v="Healthcare"/>
    <s v="Meddo (Arctern Healthcare) are re-defining how primary and secondary healthcare is provided in India through a connected care delivery platform."/>
    <s v="Saurabh Kochhar, Dr Naveen Nishchal"/>
    <s v="SRI Capital, Picus Capital, Alkemi Capital"/>
    <x v="195"/>
    <m/>
    <s v="Gurugram-Healthcare"/>
    <s v="201"/>
    <s v="CAT B"/>
    <e v="#N/A"/>
  </r>
  <r>
    <x v="532"/>
    <n v="2018"/>
    <s v="Bangalore"/>
    <s v="Information Services"/>
    <s v="The Best Skills Validation Platform that provides &quot;Interview As-A-Service&quot;​."/>
    <s v="Mohit Jain, Mehul Bhatt"/>
    <s v="Data Point Capital"/>
    <x v="196"/>
    <s v="Series A"/>
    <s v="Bangalore-Information Services"/>
    <s v="201"/>
    <s v="CAT A"/>
    <e v="#N/A"/>
  </r>
  <r>
    <x v="533"/>
    <n v="2017"/>
    <s v="Mumbai"/>
    <s v="Financial Services"/>
    <s v="MarketWolf provides everyone an opportunity to begin their trading journey with a unique digital platform that is bold, simple and fun."/>
    <s v="Vishesh Dhingra, Thomas Joseph"/>
    <s v="Anil Thadani, Ashutosh Sinha, Roy van Leeuwen"/>
    <x v="197"/>
    <s v="Seed"/>
    <s v="Mumbai-Financial Services"/>
    <s v="201"/>
    <s v="CAT A"/>
    <e v="#N/A"/>
  </r>
  <r>
    <x v="534"/>
    <n v="2018"/>
    <s v="Pune"/>
    <s v="Veterinary"/>
    <s v="Wiggles India is a preventative healthcare brand for all things pets!"/>
    <s v="Anushka Iyer"/>
    <s v="Anthill Ventures"/>
    <x v="197"/>
    <s v="Pre-series A"/>
    <s v="Pune-Veterinary"/>
    <s v="201"/>
    <s v="CAT A"/>
    <e v="#N/A"/>
  </r>
  <r>
    <x v="535"/>
    <n v="2017"/>
    <s v="Pune"/>
    <s v="Gaming"/>
    <s v="At SuperGaming, building India's best gaming company."/>
    <s v="Roby John, Sanket Nadhani, Navneet Waraich"/>
    <s v="Skycatcher, AET Fund, BAce Capital, Dream Incubator, 1Up Ventures"/>
    <x v="197"/>
    <m/>
    <s v="Pune-Gaming"/>
    <s v="201"/>
    <s v="CAT A"/>
    <e v="#N/A"/>
  </r>
  <r>
    <x v="535"/>
    <n v="2017"/>
    <s v="Pune"/>
    <s v="Gaming"/>
    <s v="At SuperGaming, building India's best gaming company."/>
    <s v="Roby John, Sanket Nadhani, Navneet Waraich"/>
    <s v="Skycatcher, AET Fund, BAce Capital, Dream Incubator, 1Up Ventures"/>
    <x v="197"/>
    <s v="Series A"/>
    <s v="Pune-Gaming"/>
    <s v="201"/>
    <s v="CAT A"/>
    <e v="#N/A"/>
  </r>
  <r>
    <x v="536"/>
    <n v="2015"/>
    <s v="Gurugram"/>
    <s v="Health"/>
    <s v="Help people to prevent, manage or reverse Type 2 Diabetes through our clinically proven digital program."/>
    <s v="Rohan Verma, Aditya Kaicker"/>
    <s v="Accel"/>
    <x v="197"/>
    <s v="Series A"/>
    <s v="Gurugram-Health"/>
    <s v="201"/>
    <s v="CAT B"/>
    <e v="#N/A"/>
  </r>
  <r>
    <x v="537"/>
    <n v="2012"/>
    <s v="Pune"/>
    <s v="Computer Software"/>
    <s v="E42 is the world’s leading Natural Language Processing- based AI platform driving enterprise cognition across processes."/>
    <s v="Animesh Samuel, Sanjeev Menon"/>
    <s v="Pavestone Ventures"/>
    <x v="198"/>
    <s v="Series A"/>
    <s v="Pune-Computer Software"/>
    <s v="201"/>
    <s v="CAT A"/>
    <e v="#N/A"/>
  </r>
  <r>
    <x v="538"/>
    <n v="2019"/>
    <s v="Gurugram"/>
    <s v="IT startup"/>
    <s v="Airblack is on a mission to help people convert their passion to a livelihood."/>
    <s v="Videt Jaiswal, Vaibhav Raj Gupta"/>
    <s v="Edge Ventures, Elevation Capital"/>
    <x v="199"/>
    <s v="Series A"/>
    <s v="Gurugram-IT startup"/>
    <s v="201"/>
    <s v="CAT B"/>
    <e v="#N/A"/>
  </r>
  <r>
    <x v="539"/>
    <n v="2019"/>
    <s v="Bangalore"/>
    <s v="Real Estate"/>
    <s v="A complete property management software platform for team&amp;customers."/>
    <s v="Ajay Kumar, Balaji Varadharajan"/>
    <s v="Aurum Proptech"/>
    <x v="35"/>
    <m/>
    <s v="Bangalore-Real Estate"/>
    <s v="201"/>
    <s v="CAT A"/>
    <e v="#N/A"/>
  </r>
  <r>
    <x v="540"/>
    <n v="2019"/>
    <s v="Bangalore"/>
    <s v="Financial Services"/>
    <s v="Tickertape provides data, information &amp; content for Indian stocks, ETFs &amp; indices"/>
    <s v="Ujjwal Ankur"/>
    <s v="Smallcase"/>
    <x v="35"/>
    <m/>
    <s v="Bangalore-Financial Services"/>
    <s v="201"/>
    <s v="CAT A"/>
    <e v="#N/A"/>
  </r>
  <r>
    <x v="541"/>
    <n v="2013"/>
    <s v="Noida"/>
    <s v="Education Management"/>
    <s v="An EdTech social enterprise focused on closing the gap in educational achievement for children and youth in India."/>
    <s v="Jairaj Bhattacharya, Shashank Pandey"/>
    <s v="BAce Capital, Heritas Capital, 3Lines Venture Capital"/>
    <x v="35"/>
    <s v="Pre-seed"/>
    <s v="Noida-Education Management"/>
    <s v="201"/>
    <s v="CAT C"/>
    <e v="#N/A"/>
  </r>
  <r>
    <x v="542"/>
    <n v="2014"/>
    <s v="Ahmedabad"/>
    <s v="Consumer Goods"/>
    <s v="The concept of R for Rabbit was conceived after the founder of the company was blessed with a baby."/>
    <s v="Kunal Popat"/>
    <s v="Xponentia Capital Partners"/>
    <x v="35"/>
    <m/>
    <s v="Ahmedabad-Consumer Goods"/>
    <s v="201"/>
    <s v="CAT C"/>
    <e v="#N/A"/>
  </r>
  <r>
    <x v="543"/>
    <n v="2017"/>
    <s v="Gurugram"/>
    <s v="FinTech"/>
    <s v="Chqbook.com is India’s first neobank for small business owners offering world-class financial services through its five pillars of banking, khata, lending, insurance, and rewards."/>
    <s v="Vipul Sharma, Rajat Kumar, Sachin Arora"/>
    <s v="Aavishkaar Capital, Rajiv Dadlani Group"/>
    <x v="35"/>
    <s v="Pre-series B"/>
    <s v="Gurugram-FinTech"/>
    <s v="201"/>
    <s v="CAT B"/>
    <e v="#N/A"/>
  </r>
  <r>
    <x v="544"/>
    <n v="2017"/>
    <s v="Bangalore"/>
    <s v="Deeptech"/>
    <s v="Voxelgrids is an Magnetic Resonance Imaging technology startup that is based out of Bengaluru, Karnataka, India."/>
    <s v="Arjun Arunachalam"/>
    <s v="Zoho"/>
    <x v="35"/>
    <m/>
    <s v="Bangalore-Deeptech"/>
    <s v="201"/>
    <s v="CAT A"/>
    <e v="#N/A"/>
  </r>
  <r>
    <x v="545"/>
    <n v="2015"/>
    <s v="Bangalore"/>
    <s v="Information Technology"/>
    <s v="TartanSense unlocks value for small farm holders by working at the intersection of robotics and AI assisted computer vision."/>
    <s v="Jaisimha Rao"/>
    <s v="FMC, Omnivore, Blume Ventures"/>
    <x v="35"/>
    <m/>
    <s v="Bangalore-Information Technology"/>
    <s v="201"/>
    <s v="CAT A"/>
    <e v="#N/A"/>
  </r>
  <r>
    <x v="545"/>
    <n v="2015"/>
    <s v="Bangalore"/>
    <s v="Information Technology"/>
    <s v="TartanSense unlocks value for small farm holders by working at the intersection of robotics and AI assisted computer vision."/>
    <s v="Jaisimha Rao"/>
    <s v="FMC, Omnivore, Blume Ventures"/>
    <x v="35"/>
    <s v="Series A"/>
    <s v="Bangalore-Information Technology"/>
    <s v="201"/>
    <s v="CAT A"/>
    <e v="#N/A"/>
  </r>
  <r>
    <x v="194"/>
    <n v="2013"/>
    <s v="Gurugram"/>
    <s v="Hospitality"/>
    <s v="OYO is a global travel tech company that connects its patrons and guests."/>
    <s v="Ritesh Agarwal"/>
    <s v="Microsoft"/>
    <x v="35"/>
    <s v="Series F2"/>
    <s v="Gurugram-Hospitality"/>
    <s v="201"/>
    <s v="CAT B"/>
    <e v="#N/A"/>
  </r>
  <r>
    <x v="148"/>
    <n v="2018"/>
    <s v="New Delhi"/>
    <s v="Food &amp; Beverages"/>
    <s v="Rage Coffee is a digitally native FMCG company that manufactures, markets &amp; distributes innovative coffee products."/>
    <s v="Bharat Sethi"/>
    <s v="Sixth Sense Ventures"/>
    <x v="35"/>
    <m/>
    <s v="New Delhi-Food &amp; Beverages"/>
    <s v="201"/>
    <s v="CAT C"/>
    <e v="#N/A"/>
  </r>
  <r>
    <x v="546"/>
    <n v="2015"/>
    <s v="Bangalore"/>
    <s v="EdTech"/>
    <s v="Daskalos Virtual Academy Pvt Ltd is a company set up by a group of professionals who perform innovative work in management."/>
    <s v="Vingish Vijay"/>
    <s v="Pearl Investment LLC"/>
    <x v="35"/>
    <s v="Series A"/>
    <s v="Bangalore-EdTech"/>
    <s v="201"/>
    <s v="CAT A"/>
    <e v="#N/A"/>
  </r>
  <r>
    <x v="161"/>
    <n v="2019"/>
    <s v="Gurugram"/>
    <s v="Mobility"/>
    <s v="Zingbus is a renowned brand in the bus operating industry."/>
    <s v="Mratunjay, Prashant Kumar, Ravi Kumar Verma"/>
    <s v="Infoedge ventures"/>
    <x v="35"/>
    <s v="Pre-series A"/>
    <s v="Gurugram-Mobility"/>
    <s v="201"/>
    <s v="CAT B"/>
    <e v="#N/A"/>
  </r>
  <r>
    <x v="547"/>
    <n v="2015"/>
    <s v="Bangalore"/>
    <s v="Healthcare"/>
    <s v="Dozee is India's only contactless health monitor that silently tracks your heart, respiration, sleep patterns, stress levels, cardiac contractions, apnea and more while you sleep."/>
    <s v="Mudit Dandwate, Dandwate"/>
    <s v="Prime VP"/>
    <x v="35"/>
    <s v="Series A"/>
    <s v="Bangalore-Healthcare"/>
    <s v="201"/>
    <s v="CAT A"/>
    <e v="#N/A"/>
  </r>
  <r>
    <x v="548"/>
    <n v="2015"/>
    <s v="New Delhi"/>
    <s v="Healthcare"/>
    <s v="ULTIMATE app to manage chronic conditions."/>
    <s v="Gautam Chopra"/>
    <s v="W Health Ventures"/>
    <x v="35"/>
    <s v="Pre-series B"/>
    <s v="New Delhi-Healthcare"/>
    <s v="201"/>
    <s v="CAT C"/>
    <e v="#N/A"/>
  </r>
  <r>
    <x v="549"/>
    <n v="2017"/>
    <s v="Bangalore"/>
    <s v="Transportation"/>
    <s v="Building India's Largest &amp; Most Trusted Online Transport Marketplace &amp; Directory"/>
    <s v="Vikas Chandrawat, Karan Shaha"/>
    <s v="RTP Global"/>
    <x v="35"/>
    <s v="Pre-series A"/>
    <s v="Bangalore-Transportation"/>
    <s v="201"/>
    <s v="CAT A"/>
    <e v="#N/A"/>
  </r>
  <r>
    <x v="550"/>
    <n v="2019"/>
    <s v="Mumbai"/>
    <s v="Heathcare"/>
    <s v="Truemeds is a health-tech startup."/>
    <s v="Akshat Nayyar, Kunal Wani"/>
    <s v="InfoEdge"/>
    <x v="35"/>
    <s v="Series A"/>
    <s v="Mumbai-Heathcare"/>
    <s v="201"/>
    <s v="CAT A"/>
    <e v="#N/A"/>
  </r>
  <r>
    <x v="551"/>
    <n v="2010"/>
    <s v="Thane"/>
    <s v="Logistics"/>
    <s v="Kale Logistics Solutions is a global IT solutions provider focused on providing cutting-edge technology solutions to the Logistics industry."/>
    <s v="Amar More, Vipul Jain"/>
    <s v="Inflexor Ventures"/>
    <x v="35"/>
    <s v="Series A"/>
    <s v="Thane-Logistics"/>
    <s v="201"/>
    <s v="CAT C"/>
    <e v="#N/A"/>
  </r>
  <r>
    <x v="552"/>
    <n v="2011"/>
    <s v="Kolkata"/>
    <s v="EdTech"/>
    <s v="India's 1st Online Preschool with Blended Learning Model"/>
    <s v="Tamal Mukherjee"/>
    <s v="Aavishkaar Capital"/>
    <x v="35"/>
    <m/>
    <s v="Kolkata-EdTech"/>
    <s v="201"/>
    <s v="CAT C"/>
    <e v="#N/A"/>
  </r>
  <r>
    <x v="553"/>
    <n v="2015"/>
    <s v="Mumbai"/>
    <s v="FinTech"/>
    <s v="Flexmoney’s mission is to address the enormous digital credit market opportunity created by the disruption from e-commerce, EMI and BNPL checkout finance"/>
    <s v="Yezdi Lashkari"/>
    <s v="Pravega Ventures"/>
    <x v="200"/>
    <s v="Series A"/>
    <s v="Mumbai-FinTech"/>
    <s v="201"/>
    <s v="CAT A"/>
    <e v="#N/A"/>
  </r>
  <r>
    <x v="554"/>
    <n v="2011"/>
    <s v="Ahmedabad"/>
    <s v="Information Technology &amp; Services"/>
    <s v="Petpooja is the largest next-generation PoS platform for the F&amp;B sector with more than 25,000+ clients across India and UAE."/>
    <s v="Apurv Patel, Parthiv Patel"/>
    <s v="Aroa Ventures, GVFL, Udaan"/>
    <x v="201"/>
    <m/>
    <s v="Ahmedabad-Information Technology &amp; Services"/>
    <s v="201"/>
    <s v="CAT C"/>
    <e v="#N/A"/>
  </r>
  <r>
    <x v="555"/>
    <n v="2019"/>
    <s v="Mumbai"/>
    <s v="Healthtech"/>
    <s v="H2D is the most trusted online platform that connects the finest experts with people aspiring to achieve their Health Goals in a holistic way"/>
    <s v="Vikas Chauhan, Ankur Gigras, Dr Aman Priya Khanna"/>
    <s v="Omidyar Network India, Chiratae Ventures"/>
    <x v="201"/>
    <s v="Seed"/>
    <s v="Mumbai-Healthtech"/>
    <s v="201"/>
    <s v="CAT C"/>
    <e v="#N/A"/>
  </r>
  <r>
    <x v="556"/>
    <n v="2018"/>
    <s v="Pune"/>
    <s v="Renewable Energy"/>
    <s v="Greenjoules is a green energy technology startup that specializes in making renewable biofuels."/>
    <s v="R. Sethunath, V S Shridhar, V. Radhika, Viraraghavan Sankaran"/>
    <s v="Blue Ashva Capital"/>
    <x v="201"/>
    <s v="Series A"/>
    <s v="Pune-Renewable Energy"/>
    <s v="201"/>
    <s v="CAT C"/>
    <e v="#N/A"/>
  </r>
  <r>
    <x v="557"/>
    <n v="2016"/>
    <s v="Bangalore"/>
    <s v="Hospital &amp; Health Care"/>
    <s v="Transforming health insurance by building India's first managed care model"/>
    <s v="Dr.Suraj Baliga, Bhavjot Kaur"/>
    <s v="MassMutual Ventures"/>
    <x v="4"/>
    <s v="Pre-series A"/>
    <s v="Bangalore-Hospital &amp; Health Care"/>
    <s v="201"/>
    <s v="CAT C"/>
    <e v="#N/A"/>
  </r>
  <r>
    <x v="166"/>
    <n v="2017"/>
    <s v="New Delhi"/>
    <s v="Financial Services"/>
    <s v="RevFin is a financial technology (FinTech) company, advanced digital lending platform makes getting a loan convenient and accessible for customers"/>
    <s v="Sameer Aggarwal"/>
    <s v="Ruchirans Jaipuria, Rishi Kajaria"/>
    <x v="4"/>
    <s v="Pre-series A"/>
    <s v="New Delhi-Financial Services"/>
    <s v="201"/>
    <s v="CAT C"/>
    <e v="#N/A"/>
  </r>
  <r>
    <x v="558"/>
    <n v="2016"/>
    <s v="Ghaziabad"/>
    <s v="Retail"/>
    <s v="ClearDekho is India’s Leading Affordable Eyewear Brand."/>
    <s v="Saurabh Dayal, Shivi Singh"/>
    <s v="Aroa Ventures"/>
    <x v="4"/>
    <s v="Pre-series A"/>
    <s v="Ghaziabad-Retail"/>
    <s v="201"/>
    <s v="CAT C"/>
    <e v="#N/A"/>
  </r>
  <r>
    <x v="559"/>
    <n v="2017"/>
    <s v="Bangalore"/>
    <s v="Hospital &amp; Health Care"/>
    <s v="Cloudphysician is a healthtech company that is transforming the delivery of critical care."/>
    <s v="Dr Dhruv Joshi, Dr Dileep Raman"/>
    <s v="Elevar Equity"/>
    <x v="4"/>
    <s v="Pre-series A"/>
    <s v="Bangalore-Hospital &amp; Health Care"/>
    <s v="201"/>
    <s v="CAT C"/>
    <e v="#N/A"/>
  </r>
  <r>
    <x v="560"/>
    <n v="2016"/>
    <s v="Mumbai"/>
    <s v="Retail"/>
    <s v="SuperZop is India's first and only vernacular B2B Grocery e-commerce platform that is transforming the unorganized retail sector."/>
    <s v="Raghuveer Allada, Prithwi Singh, Darshan Krishnamurthy"/>
    <s v="Incofin’s India Progress Fund"/>
    <x v="4"/>
    <s v="Series A"/>
    <s v="Mumbai-Retail"/>
    <s v="201"/>
    <s v="CAT C"/>
    <e v="#N/A"/>
  </r>
  <r>
    <x v="561"/>
    <n v="2012"/>
    <s v="Mumbai"/>
    <s v="Financial Services"/>
    <s v="LivQuik’s vision is to enable the efficient movement of money."/>
    <s v="Mohit Lalvani"/>
    <s v="M2P Fintech"/>
    <x v="4"/>
    <m/>
    <s v="Mumbai-Financial Services"/>
    <s v="201"/>
    <s v="CAT C"/>
    <e v="#N/A"/>
  </r>
  <r>
    <x v="562"/>
    <n v="2017"/>
    <s v="Bangalore"/>
    <s v="Automotive"/>
    <s v="REVOS is a smart mobility platform that empowers all 2 and 3 wheeler vehicles through AI-integrated IoT solutions"/>
    <s v="Mohit Yadav, Jyotrian Jan Harichandran"/>
    <m/>
    <x v="4"/>
    <s v="Series A"/>
    <s v="Bangalore-Automotive"/>
    <s v="201"/>
    <s v="CAT C"/>
    <e v="#N/A"/>
  </r>
  <r>
    <x v="563"/>
    <n v="2017"/>
    <s v="Bangalore"/>
    <s v="Biotechnology"/>
    <s v="Mynvax is a pre-clinical stage vaccine biotechnology. Current develop programs include a recombinant vaccine for human influenza and COVID19."/>
    <s v="Dr Raghavan Varadarajan, Dr Gautham Nadig"/>
    <s v="Accel, LetsVenture, 1Crowd"/>
    <x v="4"/>
    <s v="Series A"/>
    <s v="Bangalore-Biotechnology"/>
    <s v="201"/>
    <s v="CAT C"/>
    <e v="#N/A"/>
  </r>
  <r>
    <x v="564"/>
    <n v="2017"/>
    <s v="Chennai"/>
    <s v="Fishery"/>
    <s v="Aquaconnect is a global full-stack aquaculture technology venture that provides data-driven farm advisory and marketplace solutions to fish and shrimp farmers"/>
    <s v="Rajamanohar"/>
    <s v="Rebright Partners, Flourish Ventures"/>
    <x v="4"/>
    <s v="Pre-series A"/>
    <s v="Chennai-Fishery"/>
    <s v="201"/>
    <s v="CAT C"/>
    <e v="#N/A"/>
  </r>
  <r>
    <x v="372"/>
    <n v="2015"/>
    <s v="Bangalore"/>
    <s v="E-commerce"/>
    <s v="Jumbotail is an operator of an online marketplace that simplifies food and grocery shopping."/>
    <s v="Ashish Jhina, Karthik Venkateswaran"/>
    <s v="Alteria Capital"/>
    <x v="4"/>
    <s v="Debt"/>
    <s v="Bangalore-E-commerce"/>
    <s v="201"/>
    <s v="CAT C"/>
    <e v="#N/A"/>
  </r>
  <r>
    <x v="565"/>
    <n v="2017"/>
    <s v="Surat"/>
    <s v="Fashion"/>
    <s v="XYXX Apparels,which runs an eponymous innerwear brand"/>
    <s v="Yogesh Kabra"/>
    <s v="https://sauce.vc/"/>
    <x v="4"/>
    <s v="Series A"/>
    <s v="Surat-Fashion"/>
    <s v="201"/>
    <s v="CAT B"/>
    <e v="#N/A"/>
  </r>
  <r>
    <x v="566"/>
    <n v="2017"/>
    <s v="New Delhi"/>
    <s v="HealthCare"/>
    <s v="Artificial Intelligence tools to make quality diagnostic assessment available for all."/>
    <s v="Meenakshi Singh, Dr Cherian, Kuldeep Singh Chauhan"/>
    <s v="IvyCap Ventures, Endiya Partners"/>
    <x v="4"/>
    <s v="Series A"/>
    <s v="New Delhi-HealthCare"/>
    <s v="201"/>
    <s v="CAT C"/>
    <e v="#N/A"/>
  </r>
  <r>
    <x v="567"/>
    <n v="2017"/>
    <s v="Mumbai"/>
    <s v="Furniture"/>
    <s v="An online sleep solutions company that believes in delivering luxurious sleep to everyone."/>
    <s v="Kabir Siddiq"/>
    <s v="Saama Capital, DSG Consumer Partners, Sharrp Ventures"/>
    <x v="202"/>
    <m/>
    <s v="Mumbai-Furniture"/>
    <s v="201"/>
    <s v="CAT C"/>
    <e v="#N/A"/>
  </r>
  <r>
    <x v="568"/>
    <n v="2019"/>
    <s v="Gurugram"/>
    <s v="B2B marketplace"/>
    <s v="India’s first B2B online marketplace for building material."/>
    <s v="Anuj Jain"/>
    <s v="Info Edge Ventures"/>
    <x v="202"/>
    <m/>
    <s v="Gurugram-B2B marketplace"/>
    <s v="201"/>
    <s v="CAT B"/>
    <e v="#N/A"/>
  </r>
  <r>
    <x v="569"/>
    <n v="2019"/>
    <s v="Noida"/>
    <s v="AgriTech"/>
    <s v="Building India's most sophisticated platform for high quality fresh food"/>
    <s v="Shobhit Gupta"/>
    <s v="Marquee investors"/>
    <x v="202"/>
    <s v="Pre-series A"/>
    <s v="Noida-AgriTech"/>
    <s v="201"/>
    <s v="CAT C"/>
    <e v="#N/A"/>
  </r>
  <r>
    <x v="570"/>
    <n v="2016"/>
    <s v="Mumbai"/>
    <s v="Automotive"/>
    <s v="Advanced Electronics &amp; Software Supplier for Electric Vehicles &amp; Battery Energy Storage"/>
    <s v="Akhil Aryan"/>
    <m/>
    <x v="203"/>
    <s v="Pre-series A"/>
    <s v="Mumbai-Automotive"/>
    <s v="201"/>
    <s v="CAT C"/>
    <e v="#N/A"/>
  </r>
  <r>
    <x v="571"/>
    <n v="2017"/>
    <s v="Gurugram"/>
    <s v="Food &amp; Beverages"/>
    <s v="Make a meaningful impact to improve the protein consumption of people by enriching the lives of the rural egg farmers."/>
    <s v="Abhishek Negi, Uttam Kumar, Aditya Singh, Pankaj Pandey"/>
    <s v="Nabventures, Avaana Capital"/>
    <x v="204"/>
    <s v="Series A"/>
    <s v="Gurugram-Food &amp; Beverages"/>
    <s v="201"/>
    <s v="CAT B"/>
    <e v="#N/A"/>
  </r>
  <r>
    <x v="572"/>
    <n v="2014"/>
    <s v="Gurugram"/>
    <s v="HR Tech"/>
    <s v="Advantage Club is India's largest employee engagement platform."/>
    <s v="Sourabh Deorah"/>
    <s v="Y Combinator, Jetty Ventures, Earlsfield Capital, SMC Advisors, Kunal Shah"/>
    <x v="205"/>
    <s v="Pre-series A"/>
    <s v="Gurugram-HR Tech"/>
    <s v="201"/>
    <s v="CAT B"/>
    <e v="#N/A"/>
  </r>
  <r>
    <x v="573"/>
    <n v="2019"/>
    <s v="Bangalore"/>
    <s v="Social community"/>
    <s v="Pankhuri is a women's only community for members to socialize, explore and upskill through live interactive courses, expert chat and interest-based clubs."/>
    <s v="Pankhuri Shrivastava"/>
    <s v="Sequoia’s Surge"/>
    <x v="206"/>
    <m/>
    <s v="Bangalore-Social community"/>
    <s v="201"/>
    <s v="CAT C"/>
    <e v="#N/A"/>
  </r>
  <r>
    <x v="574"/>
    <n v="2010"/>
    <s v="Mumbai"/>
    <s v="Information Technology &amp; Services"/>
    <s v="Veefin is the world leader in contextual SCF and digital lending solution adopting user-led design, data and analytics, built by bankers for bankers."/>
    <s v="Gautam Udani, Raja Debnath"/>
    <s v="Rajesh Rajendran"/>
    <x v="37"/>
    <m/>
    <s v="Mumbai-Information Technology &amp; Services"/>
    <s v="201"/>
    <s v="CAT C"/>
    <e v="#N/A"/>
  </r>
  <r>
    <x v="575"/>
    <n v="2019"/>
    <s v="Bangalore"/>
    <s v="Information Technology &amp; Services"/>
    <s v="NeoBanking for Bharat"/>
    <s v="Ragavan Venkatesan"/>
    <s v="Info Edge Ventures, Omnivore"/>
    <x v="37"/>
    <s v="Pre-series A"/>
    <s v="Bangalore-Information Technology &amp; Services"/>
    <s v="201"/>
    <s v="CAT C"/>
    <e v="#N/A"/>
  </r>
  <r>
    <x v="576"/>
    <n v="2018"/>
    <s v="Chennai"/>
    <s v="Tech startup"/>
    <s v="The next generation of web services that democratize access to finance for developers and businesses."/>
    <s v="Abhishek Rajagopal, Aravind Sriraman, Tholkappiyan Velavan"/>
    <s v="Stellaris Venture Partners"/>
    <x v="37"/>
    <s v="Seed"/>
    <s v="Chennai-Tech startup"/>
    <s v="201"/>
    <s v="CAT C"/>
    <e v="#N/A"/>
  </r>
  <r>
    <x v="577"/>
    <n v="2018"/>
    <s v="New Delhi"/>
    <s v="Education"/>
    <s v="88academics an 88tuition Pte Ltd has been established with the social objective of making quality video-based learning material available to all students."/>
    <s v="Anil Ahuja"/>
    <s v="Aarin Capital"/>
    <x v="37"/>
    <s v="Pre-series A"/>
    <s v="New Delhi-Education"/>
    <s v="201"/>
    <s v="CAT C"/>
    <e v="#N/A"/>
  </r>
  <r>
    <x v="578"/>
    <n v="2019"/>
    <s v="New Delhi"/>
    <s v="Hospital &amp; Health Care"/>
    <s v="Glamyo Health is an advanced healthcare co delivering a seamless experience for elective surgeries."/>
    <s v="Archit Garg, Dr Preet Pal Thakur"/>
    <s v="Ananta Capital"/>
    <x v="37"/>
    <s v="Series A"/>
    <s v="New Delhi-Hospital &amp; Health Care"/>
    <s v="201"/>
    <s v="CAT C"/>
    <e v="#N/A"/>
  </r>
  <r>
    <x v="579"/>
    <n v="2018"/>
    <s v="Bangalore"/>
    <s v="Hospitality"/>
    <s v="One of the fastest-growing hospitality companies based out of Bangalore."/>
    <s v="Safdhar Adoor, Sharath Rice, Dawn Thomas"/>
    <s v="CreedCap Asia Advisors"/>
    <x v="37"/>
    <s v="Series A"/>
    <s v="Bangalore-Hospitality"/>
    <s v="201"/>
    <s v="CAT C"/>
    <e v="#N/A"/>
  </r>
  <r>
    <x v="580"/>
    <n v="2019"/>
    <s v="Bangalore"/>
    <s v="Computer Software"/>
    <s v="Advance Source-to-Pay cycle to a new level with Artificial Intelligence!"/>
    <s v="Harsha Kadimisetty, Himavanth Jasti"/>
    <s v="Season Two Ventures, IndiaMart"/>
    <x v="37"/>
    <s v="Pre-series A"/>
    <s v="Bangalore-Computer Software"/>
    <s v="201"/>
    <s v="CAT C"/>
    <e v="#N/A"/>
  </r>
  <r>
    <x v="581"/>
    <n v="2019"/>
    <s v="Gurugram"/>
    <s v="Staffing &amp; Recruiting"/>
    <s v="A gig/on-demand staffing company."/>
    <s v="Chirag Mittal, Anirudh Syal"/>
    <s v="Endiya Partners"/>
    <x v="37"/>
    <s v="Pre-series A"/>
    <s v="Gurugram-Staffing &amp; Recruiting"/>
    <s v="201"/>
    <s v="CAT B"/>
    <e v="#N/A"/>
  </r>
  <r>
    <x v="582"/>
    <n v="2012"/>
    <s v="Chennai"/>
    <s v="EdTech"/>
    <s v="An innovative place to explore next-generation technologies for students and all tech enthusiasts."/>
    <s v="Sneha Priya, Pranavan S"/>
    <s v="Mount Judi India Growth Fund"/>
    <x v="37"/>
    <s v="Series A"/>
    <s v="Chennai-EdTech"/>
    <s v="201"/>
    <s v="CAT C"/>
    <e v="#N/A"/>
  </r>
  <r>
    <x v="583"/>
    <n v="2012"/>
    <s v="Bangalore"/>
    <s v="EdTech"/>
    <s v="Oliveboard is the top exam preparation platform for Banking &amp; Government Exams."/>
    <s v="Abhishek Patil, V Satish Kumar"/>
    <s v="IAN Fund"/>
    <x v="37"/>
    <m/>
    <s v="Bangalore-EdTech"/>
    <s v="201"/>
    <s v="CAT C"/>
    <e v="#N/A"/>
  </r>
  <r>
    <x v="584"/>
    <n v="2019"/>
    <s v="Bangalore"/>
    <s v="Farming"/>
    <s v="100% contamination free, pesticide free naturoponically grown vegetables."/>
    <s v="Arjun Balaji"/>
    <s v="Beyond Next Ventures, M Venture Partners"/>
    <x v="37"/>
    <m/>
    <s v="Bangalore-Farming"/>
    <s v="201"/>
    <s v="CAT C"/>
    <e v="#N/A"/>
  </r>
  <r>
    <x v="585"/>
    <n v="2014"/>
    <s v="Bangalore"/>
    <s v="Aviation"/>
    <s v="Enterprise drone solutions that help plan, build, and sustain the world we live in."/>
    <s v="Mughilan Thiru Ramasamy"/>
    <s v="InfoEdge Ventures, IAN Fund"/>
    <x v="37"/>
    <s v="Pre-series A"/>
    <s v="Bangalore-Aviation"/>
    <s v="201"/>
    <s v="CAT C"/>
    <e v="#N/A"/>
  </r>
  <r>
    <x v="586"/>
    <n v="2019"/>
    <s v="Gurugram"/>
    <s v="EdTech"/>
    <s v="Swiflearn provides online tuition classes to small batches to ensure personalised learning."/>
    <s v="Abhinav Agarwal, Anand Bakode"/>
    <s v="Venture Highway, Stellaris Venture Partners"/>
    <x v="37"/>
    <s v="Pre-series A"/>
    <s v="Gurugram-EdTech"/>
    <s v="201"/>
    <s v="CAT B"/>
    <e v="#N/A"/>
  </r>
  <r>
    <x v="587"/>
    <n v="2015"/>
    <s v="New Delhi"/>
    <s v="E-commerce"/>
    <s v="Candes is a home appliances company providing a complete range of home &amp; kitchen electrical appliances at affordable prices."/>
    <s v="Sandeep Aggarwal, Vipin Aggarwal"/>
    <s v="Nitin Passi, Ruchirans Jaipuria"/>
    <x v="37"/>
    <m/>
    <s v="New Delhi-E-commerce"/>
    <s v="201"/>
    <s v="CAT C"/>
    <e v="#N/A"/>
  </r>
  <r>
    <x v="588"/>
    <n v="2013"/>
    <s v="Gurugram"/>
    <s v="HealthCare"/>
    <s v="Redcliffe Hygiene Private Limited is India's fastest growing hygiene company."/>
    <s v="Dheeraj Jain, Srijana Bagaria, Vikas Bagaria"/>
    <s v="Shaival Desai, Alkemi Venture Partners"/>
    <x v="37"/>
    <s v="Pre-series B"/>
    <s v="Gurugram-HealthCare"/>
    <s v="201"/>
    <s v="CAT B"/>
    <e v="#N/A"/>
  </r>
  <r>
    <x v="589"/>
    <n v="2018"/>
    <s v="New Delhi"/>
    <s v="Insuretech"/>
    <s v="An affordable, digital health plan built around to cover both big and small expenses"/>
    <s v="Rahul Kumar"/>
    <s v="BLinC Invest"/>
    <x v="37"/>
    <s v="Pre-series A"/>
    <s v="New Delhi-Insuretech"/>
    <s v="201"/>
    <s v="CAT C"/>
    <e v="#N/A"/>
  </r>
  <r>
    <x v="590"/>
    <n v="2019"/>
    <s v="Gurugram"/>
    <s v="FinTech"/>
    <s v="Bueno Gig Growth Technologies Pvt Ltd (&quot;Bueno Finance&quot;) is a financial services platform which aims is to help improve the financial health of customers."/>
    <s v="Saurav Gandhi, Sandeep Arora"/>
    <s v="Goat Capital, JAM Fund"/>
    <x v="37"/>
    <s v="Seed"/>
    <s v="Gurugram-FinTech"/>
    <s v="201"/>
    <s v="CAT B"/>
    <e v="#N/A"/>
  </r>
  <r>
    <x v="591"/>
    <n v="2018"/>
    <s v="Kolkata"/>
    <s v="Healthcare"/>
    <s v="TABLT [Previously Sabse Sasta Dukaan] is one of India's most trusted online pharmacy dealing in medicines and other healthcare products."/>
    <s v="Anish Agarwal"/>
    <s v="Siti Cable"/>
    <x v="37"/>
    <s v="Seies A"/>
    <s v="Kolkata-Healthcare"/>
    <s v="201"/>
    <s v="CAT C"/>
    <e v="#N/A"/>
  </r>
  <r>
    <x v="592"/>
    <n v="2016"/>
    <s v="Hyderabad"/>
    <s v="Financial Services"/>
    <s v="CredRight is a new age digital lending company 100% focused on Micro &amp; Small businesses, making the process of availing loans simple"/>
    <s v="Neeraj Bansal"/>
    <s v="9Unicorns, Spearhead Capital, Venture Catalysts"/>
    <x v="207"/>
    <m/>
    <s v="Hyderabad-Financial Services"/>
    <s v="201"/>
    <s v="CAT B"/>
    <e v="#N/A"/>
  </r>
  <r>
    <x v="342"/>
    <n v="2019"/>
    <s v="Bangalore"/>
    <s v="Financial Services"/>
    <s v="Rulezero is a legal/fintech startup reimagining private markets by building an intelligent platform that enables stakeholder participation and capital flow in a transparent, efficient and compliant manner."/>
    <s v="Satish Mugulavalli, Srinivas Katta"/>
    <s v="The Treasury"/>
    <x v="208"/>
    <s v="Seed"/>
    <s v="Bangalore-Financial Services"/>
    <s v="201"/>
    <s v="CAT C"/>
    <e v="#N/A"/>
  </r>
  <r>
    <x v="593"/>
    <n v="2016"/>
    <s v="Bangalore"/>
    <s v="Consumer Goods"/>
    <s v="Village Commerce Network - Bridging Aspirations, Creating Opportunities, Bringing Prosperity &amp; Abundance to our village"/>
    <s v="Madan Padaki, Anil Kumar, M Chakrawarty"/>
    <s v="C4D Partners"/>
    <x v="208"/>
    <m/>
    <s v="Bangalore-Consumer Goods"/>
    <s v="201"/>
    <s v="CAT C"/>
    <e v="#N/A"/>
  </r>
  <r>
    <x v="594"/>
    <n v="2018"/>
    <s v="New Delhi"/>
    <s v="Healthcare"/>
    <s v="Nirogstreet as a concept is working to make #Ayurveda first call of treatment."/>
    <s v="Ram N Kumar"/>
    <s v="Gokul Rajaram, Pureland Venture, Wavemaker Partners"/>
    <x v="208"/>
    <s v="Series A"/>
    <s v="New Delhi-Healthcare"/>
    <s v="201"/>
    <s v="CAT C"/>
    <e v="#N/A"/>
  </r>
  <r>
    <x v="595"/>
    <n v="2018"/>
    <s v="Bangalore"/>
    <s v="SpaceTech"/>
    <s v="Digantara is an Indian Space Technology Company incubated at Indian Institute of Science (IISc), establishing a space-based surveillance platform with global realtime earth coverage"/>
    <s v="Anirudh N Sharma, Rahul Rawat, Tanveer Ahmed"/>
    <s v="Kalaari Capital"/>
    <x v="208"/>
    <s v="Seed"/>
    <s v="Bangalore-SpaceTech"/>
    <s v="201"/>
    <s v="CAT C"/>
    <e v="#N/A"/>
  </r>
  <r>
    <x v="596"/>
    <n v="2019"/>
    <s v="Bangalore"/>
    <s v="Information Technology &amp; Services"/>
    <s v="Arcana offers a Privacy Stack SDK to DApp developers on EVM compatible blockchains chains to build Privacy-First products."/>
    <s v="Mayur Relekar, Aravindh Kumar, Abhishek Chaudhary"/>
    <s v="Republic Crypto, Woodstock, DCG, Sahil Lavingia"/>
    <x v="209"/>
    <m/>
    <s v="Bangalore-Information Technology &amp; Services"/>
    <s v="201"/>
    <s v="CAT C"/>
    <e v="#N/A"/>
  </r>
  <r>
    <x v="597"/>
    <n v="2018"/>
    <s v="Gurugram"/>
    <s v="Hospital &amp; Health Care"/>
    <s v="Connect different sectors of healthcare system and give the patients complete control over their information."/>
    <s v="Shubham Gupta, Rahul Kumar, Suresh Singh"/>
    <s v="Kalaari Capital, Incubate Fund India"/>
    <x v="209"/>
    <s v="Seed"/>
    <s v="Gurugram-Hospital &amp; Health Care"/>
    <s v="201"/>
    <s v="CAT B"/>
    <e v="#N/A"/>
  </r>
  <r>
    <x v="90"/>
    <n v="2019"/>
    <s v="Mumbai"/>
    <s v="EdTech"/>
    <s v="The world's largest AI Videobot platform providing futuristic solutions for businesses &amp; colleges and employment"/>
    <s v="Jatin Solank, Vivek Gupta"/>
    <s v="Venture Catalysts, Auxano Capital, Venture Garage, Yoga Capital, Ah!Ventures, Lead Angels"/>
    <x v="209"/>
    <m/>
    <s v="Mumbai-EdTech"/>
    <s v="201"/>
    <s v="CAT C"/>
    <e v="#N/A"/>
  </r>
  <r>
    <x v="598"/>
    <n v="2017"/>
    <s v="Gurugram"/>
    <s v="E-commerce"/>
    <s v="ANS Commerce is India’s #1 full-stack e-commerce enabler helping brands sell online."/>
    <s v="Amit Monga, Nakul Singh, Vibhor Sahare, Sushant Puri"/>
    <s v="Gokul Rajaram, Venture Catalysts"/>
    <x v="210"/>
    <s v="Pre-series A"/>
    <s v="Gurugram-E-commerce"/>
    <s v="201"/>
    <s v="CAT B"/>
    <e v="#N/A"/>
  </r>
  <r>
    <x v="599"/>
    <n v="2018"/>
    <s v="New Delhi"/>
    <s v="B2B Travel"/>
    <s v="A mission to solve a genuine problem faced by millions of travel entrepreneurs across the world."/>
    <s v="Arun Bagaria, Ashish Thapliyal"/>
    <s v="TheVentures"/>
    <x v="210"/>
    <s v="Pre-series A"/>
    <s v="New Delhi-B2B Travel"/>
    <s v="201"/>
    <s v="CAT C"/>
    <e v="#N/A"/>
  </r>
  <r>
    <x v="600"/>
    <n v="2014"/>
    <s v="Bangalore"/>
    <s v="Real Estate"/>
    <s v="NoBroker is a disruptive force in the Real Estate Industry."/>
    <s v="Akhil Gupta, Amit, Saurabh"/>
    <s v="General Atlantic, Tiger Global, Moore Strategic Ventures"/>
    <x v="211"/>
    <s v="Series E"/>
    <s v="Bangalore-Real Estate"/>
    <s v="201"/>
    <s v="CAT C"/>
    <e v="#N/A"/>
  </r>
  <r>
    <x v="601"/>
    <n v="2017"/>
    <s v="Bangalore"/>
    <s v="Retail"/>
    <s v="Vilcart's motto is sustainable rural development through stability for rural retailers."/>
    <s v="Prasanna Kumar"/>
    <s v="Nabventures"/>
    <x v="212"/>
    <m/>
    <s v="Bangalore-Retail"/>
    <s v="201"/>
    <s v="CAT C"/>
    <e v="#N/A"/>
  </r>
  <r>
    <x v="602"/>
    <n v="2012"/>
    <s v="Mumbai"/>
    <s v="Entertainment"/>
    <s v="India's leading digital entertainment network."/>
    <s v="Arunabh Kumar"/>
    <s v="BlackSoil"/>
    <x v="212"/>
    <m/>
    <s v="Mumbai-Entertainment"/>
    <s v="201"/>
    <s v="CAT C"/>
    <e v="#N/A"/>
  </r>
  <r>
    <x v="603"/>
    <n v="2013"/>
    <s v="Mumbai"/>
    <s v="Textiles"/>
    <s v="BOHECO was founded to research on and promote industrial hemp, the super crop of our era in India. BOHECO was formally registered under The Companies Act"/>
    <s v="Avnish Pandya, Delzaad Deolaliwala"/>
    <s v="Riteesh Mohan Bakshi, Raghav Mohan Bakshi, Achin Kochar"/>
    <x v="212"/>
    <m/>
    <s v="Mumbai-Textiles"/>
    <s v="201"/>
    <s v="CAT C"/>
    <e v="#N/A"/>
  </r>
  <r>
    <x v="505"/>
    <n v="2014"/>
    <s v="Bangalore"/>
    <s v="Nanotechnology"/>
    <s v="Log9 Materials is on a mission to make global energy 100% clean."/>
    <s v="Akshay Singhal"/>
    <s v="Petronas Ventures"/>
    <x v="212"/>
    <m/>
    <s v="Bangalore-Nanotechnology"/>
    <s v="201"/>
    <s v="CAT C"/>
    <e v="#N/A"/>
  </r>
  <r>
    <x v="470"/>
    <n v="2019"/>
    <s v="Bangalore"/>
    <s v="Financial Services"/>
    <s v="A team of fintech, investment banking, venture capital, and technology veterans who bring a founder-first mindset."/>
    <s v="Anurakt Jain, Ishita Verma"/>
    <s v="Trifecta Capital"/>
    <x v="212"/>
    <s v="Debt"/>
    <s v="Bangalore-Financial Services"/>
    <s v="201"/>
    <s v="CAT C"/>
    <e v="#N/A"/>
  </r>
  <r>
    <x v="604"/>
    <n v="2016"/>
    <s v="Pune"/>
    <s v="Health, Wellness &amp; Fitness"/>
    <s v="India's first tech-enabled healthcare logistics platform."/>
    <s v="Talha Shaikh, Ashok Yadav"/>
    <s v="Gokul Rajaram, JPIN, Venture Catalysts UK, AngelList"/>
    <x v="212"/>
    <s v="Pre-series A1"/>
    <s v="Pune-Health, Wellness &amp; Fitness"/>
    <s v="201"/>
    <s v="CAT C"/>
    <e v="#N/A"/>
  </r>
  <r>
    <x v="605"/>
    <n v="2011"/>
    <s v="Mumbai"/>
    <s v="Design"/>
    <s v="Flipspaces is a global tech-enabled venture towards discovery, design and delivery of commercial and residential spaces"/>
    <s v="Kunal Sharma"/>
    <s v="Prashasta Seth"/>
    <x v="212"/>
    <s v="Pre-series B"/>
    <s v="Mumbai-Design"/>
    <s v="201"/>
    <s v="CAT C"/>
    <e v="#N/A"/>
  </r>
  <r>
    <x v="606"/>
    <n v="2018"/>
    <s v="Pune"/>
    <s v="Food Production"/>
    <s v="Innovating plant protein ingredients with superior nutrition, sensory and functional profiles from farm to formulation."/>
    <s v="Ashish Korde, Kevin Parekh"/>
    <s v="Shaival Desai, Flowstate Ventures"/>
    <x v="212"/>
    <s v="Seed"/>
    <s v="Pune-Food Production"/>
    <s v="201"/>
    <s v="CAT C"/>
    <e v="#N/A"/>
  </r>
  <r>
    <x v="607"/>
    <n v="2016"/>
    <s v="Bangalore"/>
    <s v="Logistics &amp; Supply Chain"/>
    <s v="A smart-tech-enabled platform offering a one-stop destination for all the intra-city link-supply chain."/>
    <s v="Prasad Sreeram"/>
    <s v="Transworld Group"/>
    <x v="212"/>
    <s v="Pre-series A"/>
    <s v="Bangalore-Logistics &amp; Supply Chain"/>
    <s v="201"/>
    <s v="CAT C"/>
    <e v="#N/A"/>
  </r>
  <r>
    <x v="608"/>
    <n v="2017"/>
    <s v="Mumbai"/>
    <s v="Sports"/>
    <s v="A Revolutionary Sports Brand, Engineered For Those Who Want More."/>
    <s v="Kunal Joshi, Pranav Marwah"/>
    <s v="Kalaari Capital, Dream Capital"/>
    <x v="212"/>
    <m/>
    <s v="Mumbai-Sports"/>
    <s v="201"/>
    <s v="CAT C"/>
    <e v="#N/A"/>
  </r>
  <r>
    <x v="609"/>
    <n v="2013"/>
    <s v="Noida"/>
    <s v="Information Technology"/>
    <s v="Help enterprises monetize their data and reinvent the digital transformation journey."/>
    <s v="Shoaib Mohammad"/>
    <s v="Info Edge Ventures"/>
    <x v="212"/>
    <s v="Seed"/>
    <s v="Noida-Information Technology"/>
    <s v="201"/>
    <s v="CAT C"/>
    <e v="#N/A"/>
  </r>
  <r>
    <x v="610"/>
    <n v="2019"/>
    <s v="Pune"/>
    <s v="Automotive"/>
    <s v="goEgo is a complete E Mobility charging solution, that combines engagement, rewards &amp; adoption through a mix of online and offline channels."/>
    <s v="Dheeman Kadam, Sayantan Chakraborti"/>
    <m/>
    <x v="212"/>
    <m/>
    <s v="Pune-Automotive"/>
    <s v="201"/>
    <s v="CAT C"/>
    <e v="#N/A"/>
  </r>
  <r>
    <x v="611"/>
    <n v="2019"/>
    <s v="Bangalore"/>
    <s v="Computer software"/>
    <s v="Helping creators globally to engage deeply with their fans and communities"/>
    <s v="Ankit Acharya, Kevin William David"/>
    <s v="Accel"/>
    <x v="212"/>
    <m/>
    <s v="Bangalore-Computer software"/>
    <s v="201"/>
    <s v="CAT C"/>
    <e v="#N/A"/>
  </r>
  <r>
    <x v="612"/>
    <n v="2012"/>
    <s v="New Delhi"/>
    <s v="Food &amp; Beverages"/>
    <s v="Source, roast, and brew India's best single-origin Arabica coffee."/>
    <s v="Matt Chitharanjan, Shivam Shahi, Namrata Asthana"/>
    <s v="Anicut Angel Fund"/>
    <x v="212"/>
    <s v="Pre-series B"/>
    <s v="New Delhi-Food &amp; Beverages"/>
    <s v="201"/>
    <s v="CAT C"/>
    <e v="#N/A"/>
  </r>
  <r>
    <x v="613"/>
    <n v="2017"/>
    <s v="Hyderabad"/>
    <s v="Consumer Goods"/>
    <s v="India's first Startup to use the world's most revolutionary Natural &amp; Renewable fibers in Footwear"/>
    <s v="Taran Chhabra"/>
    <s v="Sixth Sense Ventures"/>
    <x v="212"/>
    <s v="Series A"/>
    <s v="Hyderabad-Consumer Goods"/>
    <s v="201"/>
    <s v="CAT B"/>
    <e v="#N/A"/>
  </r>
  <r>
    <x v="614"/>
    <n v="2017"/>
    <s v="Gurugram"/>
    <s v="Media"/>
    <s v="Khabri is India’s fastest growing vernacular audio platform targeted at next billion internet users."/>
    <s v="Pulkit Sharma, Aankit Roy, Sandeep Singh"/>
    <m/>
    <x v="212"/>
    <s v="Pre-series A"/>
    <s v="Gurugram-Media"/>
    <s v="201"/>
    <s v="CAT B"/>
    <e v="#N/A"/>
  </r>
  <r>
    <x v="615"/>
    <n v="2014"/>
    <s v="Pune"/>
    <s v="Media"/>
    <s v="JetSynthesys is the group's most innovative company in the promising Digital and Technology Business World with a vision to create world class digital products, platforms and services in India"/>
    <s v="Rajan navani"/>
    <s v="Sachin Tendulkar"/>
    <x v="212"/>
    <m/>
    <s v="Pune-Media"/>
    <s v="201"/>
    <s v="CAT C"/>
    <e v="#N/A"/>
  </r>
  <r>
    <x v="616"/>
    <n v="2015"/>
    <s v="Bangalore"/>
    <s v="Gaming"/>
    <s v="Creator-led Social Gaming &amp; Live Streaming Platform"/>
    <s v="Saurabh Pandey, Akshay Dubey"/>
    <s v="Waterbridge, Lumikai"/>
    <x v="212"/>
    <s v="Pre-series A"/>
    <s v="Bangalore-Gaming"/>
    <s v="201"/>
    <s v="CAT C"/>
    <e v="#N/A"/>
  </r>
  <r>
    <x v="617"/>
    <n v="2019"/>
    <s v="Bangalore"/>
    <s v="Consumer Services"/>
    <s v="Help small &amp; medium sized businesses to grow by helping them with their shipping requirements at the cheapest and most reliable service."/>
    <s v="Shyam Kalita, Debanshu Sinha, Prayas Mittal"/>
    <s v="Kalaari Capital"/>
    <x v="212"/>
    <s v="Pre-series A"/>
    <s v="Bangalore-Consumer Services"/>
    <s v="201"/>
    <s v="CAT C"/>
    <e v="#N/A"/>
  </r>
  <r>
    <x v="618"/>
    <n v="2016"/>
    <s v="New Delhi"/>
    <s v="Solar"/>
    <s v="India's Largest Online Rooftop Solar Platform for SMEs, Industries &amp; Homes"/>
    <s v="Gagan Vermani"/>
    <s v="TATA Cleantech Capital"/>
    <x v="212"/>
    <m/>
    <s v="New Delhi-Solar"/>
    <s v="201"/>
    <s v="CAT C"/>
    <e v="#N/A"/>
  </r>
  <r>
    <x v="619"/>
    <n v="2015"/>
    <s v="Bangalore"/>
    <s v="Healthcare"/>
    <s v="GENWORKS Health is an initiative by GE for empowering healthcare professionals operating in the rural areas to deliver better medical facilities and diagnostics while keeping things affordable."/>
    <s v="S Ganeshprasad"/>
    <s v="Blacksoil"/>
    <x v="212"/>
    <m/>
    <s v="Bangalore-Healthcare"/>
    <s v="201"/>
    <s v="CAT C"/>
    <e v="#N/A"/>
  </r>
  <r>
    <x v="620"/>
    <n v="2017"/>
    <s v="Mumbai"/>
    <s v="E-commerce"/>
    <s v="B2B Mobile Commerce Platform"/>
    <s v="Deepak Bhagchandani"/>
    <s v="Sanjay Baldwa, Ajay Jain"/>
    <x v="212"/>
    <s v="Pre-series A"/>
    <s v="Mumbai-E-commerce"/>
    <s v="201"/>
    <s v="CAT C"/>
    <e v="#N/A"/>
  </r>
  <r>
    <x v="91"/>
    <n v="2017"/>
    <s v="New Delhi"/>
    <s v="EdTech"/>
    <s v="AI-enabled marketplace designed to help students with their higher education and career growth plans"/>
    <s v="Akshay Chaturvedi"/>
    <s v="Trifecta Capital Advisors, Blume Ventures"/>
    <x v="212"/>
    <s v="Debt"/>
    <s v="New Delhi-EdTech"/>
    <s v="201"/>
    <s v="CAT C"/>
    <e v="#N/A"/>
  </r>
  <r>
    <x v="621"/>
    <n v="2016"/>
    <s v="Bangalore"/>
    <s v="EV startup"/>
    <s v="Cell Propulsion is a fleet electrification company developing solutions for large scale electrification of commercial vehicle fleets."/>
    <s v="Nakul Kukar, Paras Kaushal"/>
    <s v="growX ventures"/>
    <x v="212"/>
    <m/>
    <s v="Bangalore-EV startup"/>
    <s v="201"/>
    <s v="CAT C"/>
    <e v="#N/A"/>
  </r>
  <r>
    <x v="622"/>
    <n v="2013"/>
    <s v="Chennai"/>
    <s v="Automotive"/>
    <s v="Grinntech is an investor backed, growth phase start-up, leading on all front of battery design for EV applications."/>
    <s v="Nikhilesh Mishra, Puneet Jain"/>
    <m/>
    <x v="212"/>
    <m/>
    <s v="Chennai-Automotive"/>
    <s v="201"/>
    <s v="CAT C"/>
    <e v="#N/A"/>
  </r>
  <r>
    <x v="623"/>
    <n v="2017"/>
    <s v="New Delhi"/>
    <s v="Healthcare"/>
    <s v="Contemporary Beauty &amp; Wellness Brand Based on Ayurveda"/>
    <s v="Deepak Agarwal"/>
    <s v="Venture Catalysts"/>
    <x v="212"/>
    <s v="Pre-series A"/>
    <s v="New Delhi-Healthcare"/>
    <s v="201"/>
    <s v="CAT C"/>
    <e v="#N/A"/>
  </r>
  <r>
    <x v="624"/>
    <n v="2019"/>
    <s v="Bangalore"/>
    <s v="Computer Software"/>
    <s v="Next-generation end-to-end incident response platform for SREs, DevOps, ITOps and Support teams"/>
    <s v="Ankur Rawal, Vishwa Krishnakumar"/>
    <s v="StartupXseed Ventures"/>
    <x v="213"/>
    <s v="Pre-series A"/>
    <s v="Bangalore-Computer Software"/>
    <s v="201"/>
    <s v="CAT C"/>
    <e v="#N/A"/>
  </r>
  <r>
    <x v="625"/>
    <n v="2019"/>
    <s v="Mumbai"/>
    <s v="Computer software"/>
    <s v="Fountain9 is a Y Combinator backed company, which offers predictive inventory planning and optimization software for e-commerce, DTC and retail companies."/>
    <s v="Niki Khokale, Rajas Lonkar"/>
    <s v="021 Capital, Y Combinator"/>
    <x v="213"/>
    <s v="Seed"/>
    <s v="Mumbai-Computer software"/>
    <s v="201"/>
    <s v="CAT C"/>
    <e v="#N/A"/>
  </r>
  <r>
    <x v="626"/>
    <n v="2016"/>
    <s v="Noida"/>
    <s v="Financial Services"/>
    <s v="The Money Club is a mobile platform for peer to peer chit funds."/>
    <s v="Manuraj Jain, Surajit Ra"/>
    <s v="SOSV, Venture Catalysts"/>
    <x v="214"/>
    <s v="Pre-series A"/>
    <s v="Noida-Financial Services"/>
    <s v="201"/>
    <s v="CAT C"/>
    <e v="#N/A"/>
  </r>
  <r>
    <x v="572"/>
    <n v="2014"/>
    <s v="Mumbai"/>
    <s v="HRTech"/>
    <s v="Advantage Club is India's largest employee engagement platform, Provide end to end employee benefit management with state of the art products like:"/>
    <s v="Sourabh Deorah, Smiti Bhatt Deorah"/>
    <s v="Y Combinator, Broom Ventures, Kunal Shah"/>
    <x v="214"/>
    <m/>
    <s v="Mumbai-HRTech"/>
    <s v="201"/>
    <s v="CAT C"/>
    <e v="#N/A"/>
  </r>
  <r>
    <x v="572"/>
    <n v="2014"/>
    <s v="Mumbai"/>
    <s v="HRTech"/>
    <s v="Advantage Club is India's largest employee engagement platform, Provide end to end employee benefit management with state of the art products like:"/>
    <s v="Sourabh Deorah, Smiti Bhatt Deorah"/>
    <s v="Y Combinator, Broom Ventures, Kunal Shah"/>
    <x v="214"/>
    <m/>
    <s v="Mumbai-HRTech"/>
    <s v="201"/>
    <s v="CAT C"/>
    <e v="#N/A"/>
  </r>
  <r>
    <x v="627"/>
    <n v="2019"/>
    <s v="Mumbai"/>
    <s v="Insuretech"/>
    <s v="A unique healthcare financing solution focusing on ROI, affordability and superior customer experience"/>
    <s v="Aniruddha Sen, Dhiraj Goel"/>
    <s v="BEENEXT, Orios"/>
    <x v="214"/>
    <s v="Pre-series A"/>
    <s v="Mumbai-Insuretech"/>
    <s v="201"/>
    <s v="CAT C"/>
    <e v="#N/A"/>
  </r>
  <r>
    <x v="628"/>
    <n v="2015"/>
    <s v="Chennai"/>
    <s v="Maritime"/>
    <s v="Planys is an Indian deep tech start-up creating a paradigm shift in the underwater inspection industry."/>
    <s v="Tanuj Jhunjhunwala, Vineet Upadhyay, Rakesh Sirikonda"/>
    <s v="Kieretsu Forum, Lets Venture, Shell"/>
    <x v="54"/>
    <s v="Pre-series A"/>
    <s v="Chennai-Maritime"/>
    <s v="201"/>
    <s v="CAT C"/>
    <e v="#N/A"/>
  </r>
  <r>
    <x v="629"/>
    <n v="2019"/>
    <s v="Bangalore"/>
    <s v="IT"/>
    <s v="Gumlet has built a new-age media delivery infrastructure that provides low code or no-code integration plugins that automate the entire media publishing pipeline."/>
    <s v="Divyesh Patel, Aditya Patadia"/>
    <s v="Sequoia’s Surge"/>
    <x v="54"/>
    <m/>
    <s v="Bangalore-IT"/>
    <s v="201"/>
    <s v="CAT C"/>
    <e v="#N/A"/>
  </r>
  <r>
    <x v="630"/>
    <n v="2019"/>
    <s v="Ahmedabad"/>
    <s v="Cosmetics"/>
    <s v="RENÉE Cosmetics is an Indian makeup brand empowering bold &amp; beautiful women with innovative, cruelty-free products."/>
    <s v="Priyank Shah, Ashutosh Valani, Aashka Goradia Goble"/>
    <s v="Equanimity Ventures, 9Unicorns"/>
    <x v="215"/>
    <s v="Pre-series A"/>
    <s v="Ahmedabad-Cosmetics"/>
    <s v="201"/>
    <s v="CAT C"/>
    <e v="#N/A"/>
  </r>
  <r>
    <x v="631"/>
    <n v="2018"/>
    <s v="Noida"/>
    <s v="Internet"/>
    <s v="Crowdsourcing platform imparting best-in-class services with immensely talented, skilled &amp; qualified workforce pan-India"/>
    <s v="Dheeraj Khatter, Himanshu Kumar, Kshitiz Saini"/>
    <s v="Bharat Inclusion"/>
    <x v="216"/>
    <s v="Pre-series A"/>
    <s v="Noida-Internet"/>
    <s v="201"/>
    <s v="CAT C"/>
    <e v="#N/A"/>
  </r>
  <r>
    <x v="632"/>
    <n v="2018"/>
    <s v="Hyderabad"/>
    <s v="Automotive"/>
    <s v="RACEnergy is working to power the future of mobility through clean and efficient technologies."/>
    <s v="Arun Sreyas Reddy"/>
    <s v="Micelio Fund, growX ventures"/>
    <x v="51"/>
    <s v="Seed+"/>
    <s v="Hyderabad-Automotive"/>
    <s v="201"/>
    <s v="CAT B"/>
    <e v="#N/A"/>
  </r>
  <r>
    <x v="633"/>
    <n v="2019"/>
    <s v="Noida"/>
    <s v="Consumer software"/>
    <s v="Bikry, a Direct-to-Customer platform to start your online store within 30 seconds at 0% commission"/>
    <s v="Abhishek Bhayana"/>
    <s v="YCombinator"/>
    <x v="51"/>
    <m/>
    <s v="Noida-Consumer software"/>
    <s v="201"/>
    <s v="CAT C"/>
    <e v="#N/A"/>
  </r>
  <r>
    <x v="634"/>
    <n v="2017"/>
    <s v="Gurugram"/>
    <s v="Hospitality"/>
    <s v="BookingJini strive to empower Hotels from all aspects ranging from customer outreach to automate their booking process and improve their online presence and revenue to stimulate Top-line and Bottom-line growth."/>
    <s v="Deepak Dash, Gourab Kumar Nandy, Manoj Pandia, Sibasish Mishra"/>
    <s v="Mumbai Angels Network"/>
    <x v="55"/>
    <s v="Pre-series A"/>
    <s v="Gurugram-Hospitality"/>
    <s v="201"/>
    <s v="CAT B"/>
    <e v="#N/A"/>
  </r>
  <r>
    <x v="635"/>
    <n v="2015"/>
    <s v="Noida"/>
    <s v="Food &amp; Beverages"/>
    <s v="SupplyNote is Cloud based web and mobile enabled suite connecting outlets, service providers and suppliers."/>
    <s v="Kushang, Abhishek Verma, Nitin Prakash, Harshit Mittal"/>
    <s v="Venture Catalysts"/>
    <x v="55"/>
    <s v="Pre-series A"/>
    <s v="Noida-Food &amp; Beverages"/>
    <s v="201"/>
    <s v="CAT C"/>
    <e v="#N/A"/>
  </r>
  <r>
    <x v="636"/>
    <n v="2018"/>
    <s v="London"/>
    <s v="Financial Services"/>
    <s v="moneyHOP is India’s first cross-border neo bank."/>
    <s v="Mayank Goyal"/>
    <m/>
    <x v="55"/>
    <s v="Seed"/>
    <s v="London-Financial Services"/>
    <s v="201"/>
    <s v="CAT C"/>
    <e v="#N/A"/>
  </r>
  <r>
    <x v="637"/>
    <n v="2016"/>
    <s v="New Delhi"/>
    <s v="Digital mortgage"/>
    <s v="LoanKuber is the lowest cost lender to Yest-to be Bankable - enabling borrowing with trust and confidence."/>
    <s v="Saurabh Nagpal"/>
    <m/>
    <x v="55"/>
    <s v="Pre-series A"/>
    <s v="New Delhi-Digital mortgage"/>
    <s v="201"/>
    <s v="CAT C"/>
    <e v="#N/A"/>
  </r>
  <r>
    <x v="638"/>
    <n v="2016"/>
    <s v="Bangalore"/>
    <s v="Logistics &amp; Supply Chain"/>
    <s v="DISTRIBUTION SIMPLIFIED"/>
    <s v="Shanmukha Boora, Sabyasachi Bhattacharjee"/>
    <s v="Ecosystem Ventures, CMM group"/>
    <x v="55"/>
    <m/>
    <s v="Bangalore-Logistics &amp; Supply Chain"/>
    <s v="201"/>
    <s v="CAT C"/>
    <e v="#N/A"/>
  </r>
  <r>
    <x v="639"/>
    <n v="2017"/>
    <s v="Mumbai"/>
    <s v="FinTech"/>
    <s v="Upside AI on the thesis that technology will make better investing decisions than humans over the long term."/>
    <s v="Kanika Agarrwal, Nikhil Hooda, Atanuu Agarrwal"/>
    <s v="Endiya Partners"/>
    <x v="55"/>
    <s v="Seed"/>
    <s v="Mumbai-FinTech"/>
    <s v="201"/>
    <s v="CAT C"/>
    <e v="#N/A"/>
  </r>
  <r>
    <x v="640"/>
    <n v="2016"/>
    <s v="Chennai"/>
    <s v="Consumer Goods"/>
    <s v="Consumer GoodsThe Indus Valley is a Direct to Consumer (D2C) healthy kitchenware brand."/>
    <s v="Jagadeesh Kumar, Madhumitha Udaykumar"/>
    <s v="Rukam Capital, DSG Consumer Partners, The Chennai Angels"/>
    <x v="217"/>
    <m/>
    <s v="Chennai-Consumer Goods"/>
    <s v="201"/>
    <s v="CAT C"/>
    <e v="#N/A"/>
  </r>
  <r>
    <x v="641"/>
    <n v="2016"/>
    <s v="Mumbai"/>
    <s v="Foootwear"/>
    <s v="D2C footwear brand"/>
    <s v="Gaurav Agarwal, Yash Mukhi"/>
    <s v="Venture Catalysts"/>
    <x v="217"/>
    <s v="Pre-series A"/>
    <s v="Mumbai-Foootwear"/>
    <s v="201"/>
    <s v="CAT C"/>
    <e v="#N/A"/>
  </r>
  <r>
    <x v="642"/>
    <n v="2011"/>
    <s v="Mumbai"/>
    <s v="Apparel &amp; Fashion"/>
    <s v="Verandah is a conscious luxury travel brand retailing amongst the luxury resort wear space with design roots."/>
    <s v="Anjali Patel Mehta"/>
    <s v="Mike Novogratz, Neeraj Arora"/>
    <x v="38"/>
    <s v="Seed"/>
    <s v="Mumbai-Apparel &amp; Fashion"/>
    <s v="201"/>
    <s v="CAT C"/>
    <e v="#N/A"/>
  </r>
  <r>
    <x v="643"/>
    <n v="2015"/>
    <s v="Mumbai"/>
    <s v="Hospitality"/>
    <s v="Pit-stop for global as well as local travellers to relax, rejuvenate and experience India’s rich heritage while not worrying about a clean, safe and smart place to stay."/>
    <s v="Pranav Dangi"/>
    <s v="SUNiCON Ventures, Shubhkam Ventures, Jito Angel network, FAAD Network"/>
    <x v="38"/>
    <s v="Pre-series A"/>
    <s v="Mumbai-Hospitality"/>
    <s v="201"/>
    <s v="CAT C"/>
    <e v="#N/A"/>
  </r>
  <r>
    <x v="644"/>
    <n v="2015"/>
    <s v="Jaipur"/>
    <s v="Education Management"/>
    <s v="Toppersnotes is an edtech company, primarily operating in the test preparation industry."/>
    <s v="Ayush Agarwal, Devendra Dhaka, Arpit Bansal"/>
    <s v="Inflection Point Ventures"/>
    <x v="38"/>
    <s v="Seed"/>
    <s v="Jaipur-Education Management"/>
    <s v="201"/>
    <s v="CAT B"/>
    <e v="#N/A"/>
  </r>
  <r>
    <x v="645"/>
    <n v="2018"/>
    <s v="Ahmedabad"/>
    <s v="Computer Software"/>
    <s v="Sort to create value’ using #AI, #Robotics and #AirSorter to achieve a #circulareconomy with environmental benefits."/>
    <s v="Jitesh Dadlani"/>
    <s v="Inflection Point Ventures"/>
    <x v="38"/>
    <s v="Pre-series A"/>
    <s v="Ahmedabad-Computer Software"/>
    <s v="201"/>
    <s v="CAT C"/>
    <e v="#N/A"/>
  </r>
  <r>
    <x v="646"/>
    <n v="2017"/>
    <s v="Bangalore"/>
    <s v="Sales and Distribution"/>
    <s v="AnKa SumMor is the service that allows businesses to focus on building their brands, while they provide Supply &amp; Distribution expertise."/>
    <s v="Rajiv Joshi, Ashok George"/>
    <s v="Inflection Point Ventures"/>
    <x v="38"/>
    <s v="Pre-series A"/>
    <s v="Bangalore-Sales and Distribution"/>
    <s v="201"/>
    <s v="CAT C"/>
    <e v="#N/A"/>
  </r>
  <r>
    <x v="647"/>
    <n v="2017"/>
    <s v="Gurugram"/>
    <s v="Entertainment"/>
    <s v="Totality with the goal of combining scalability through technology, innovation through design &amp; retention through content."/>
    <s v="Anshul Rustaggi"/>
    <s v="Leo Capital, Mayfield Fund"/>
    <x v="38"/>
    <m/>
    <s v="Gurugram-Entertainment"/>
    <s v="201"/>
    <s v="CAT B"/>
    <e v="#N/A"/>
  </r>
  <r>
    <x v="648"/>
    <n v="2018"/>
    <s v="New Delhi"/>
    <s v="Health, Wellness &amp; Fitness"/>
    <s v="India’s revolutionary feminine hygiene and period care brand that strives to build a better world for women."/>
    <s v="Archit Aggarwal, Harry Sehrawat"/>
    <s v="LetsVenture, Ajay Garg, Tarun Sharma"/>
    <x v="38"/>
    <s v="Series A"/>
    <s v="New Delhi-Health, Wellness &amp; Fitness"/>
    <s v="201"/>
    <s v="CAT C"/>
    <e v="#N/A"/>
  </r>
  <r>
    <x v="649"/>
    <n v="2017"/>
    <s v="Bangalore"/>
    <s v="Information Technology &amp; Services"/>
    <s v="A Single Click Work Flow E-Sign solution to conduct speedy, accurate, efficient transactions through a “cash-less, presence-less, paperless” framework."/>
    <s v="Suresh Anantpurkar"/>
    <s v="Bharat Inclusion"/>
    <x v="38"/>
    <s v="Pre-series A"/>
    <s v="Bangalore-Information Technology &amp; Services"/>
    <s v="201"/>
    <s v="CAT C"/>
    <e v="#N/A"/>
  </r>
  <r>
    <x v="122"/>
    <n v="2018"/>
    <s v="Bangalore"/>
    <s v="Apparel &amp; Fashion"/>
    <s v="Flatheads are an enthusiastic team of young professionals building a retail brand in the casual footwear space."/>
    <s v="Utkarsh Biradar, Ganesh Balakrishnan"/>
    <s v="We Founder Circle, Dexter Angels"/>
    <x v="38"/>
    <s v="Pre-series A"/>
    <s v="Bangalore-Apparel &amp; Fashion"/>
    <s v="201"/>
    <s v="CAT C"/>
    <e v="#N/A"/>
  </r>
  <r>
    <x v="650"/>
    <n v="2015"/>
    <s v="Bangalore"/>
    <s v="Food &amp; Beverages"/>
    <s v="Make plant-based food affordable and accessible in India."/>
    <s v="Abhay Rangan"/>
    <s v="Jinisha Sharma, Aditya Agarwal, Victoria, Abhishek Shroff"/>
    <x v="38"/>
    <s v="Seed"/>
    <s v="Bangalore-Food &amp; Beverages"/>
    <s v="201"/>
    <s v="CAT C"/>
    <e v="#N/A"/>
  </r>
  <r>
    <x v="651"/>
    <n v="2011"/>
    <s v="Mumbai"/>
    <s v="Information Technology &amp; Services"/>
    <s v="End to End Logistics Automation Expert"/>
    <s v="Sanket Sheth"/>
    <s v="Rajasthan Venture Capital Fund"/>
    <x v="38"/>
    <s v="Pre-series A"/>
    <s v="Mumbai-Information Technology &amp; Services"/>
    <s v="201"/>
    <s v="CAT C"/>
    <e v="#N/A"/>
  </r>
  <r>
    <x v="652"/>
    <n v="2018"/>
    <s v="New Delhi"/>
    <s v="Logistics &amp; Supply Chain"/>
    <s v="An on-demand FMCG supply chain company leveraging a deep tech-enabled micro warehousing model to serve Kirana stores."/>
    <s v="Tarun Jiwarajka, Pankhuri Jiwarajka"/>
    <m/>
    <x v="38"/>
    <m/>
    <s v="New Delhi-Logistics &amp; Supply Chain"/>
    <s v="201"/>
    <s v="CAT C"/>
    <e v="#N/A"/>
  </r>
  <r>
    <x v="652"/>
    <n v="2018"/>
    <s v="New Delhi"/>
    <s v="Logistics &amp; Supply Chain"/>
    <s v="An on-demand FMCG supply chain company leveraging a deep tech-enabled micro warehousing model to serve Kirana stores."/>
    <s v="Tarun Jiwarajka, Pankhuri Jiwarajka"/>
    <m/>
    <x v="38"/>
    <s v="Pre-series A"/>
    <s v="New Delhi-Logistics &amp; Supply Chain"/>
    <s v="201"/>
    <s v="CAT C"/>
    <e v="#N/A"/>
  </r>
  <r>
    <x v="653"/>
    <n v="2016"/>
    <s v="Bangalore"/>
    <s v="Industrial Automation"/>
    <s v="Syook is building the next generation enterprise IOT platform."/>
    <s v="Saurabh Sharma, Aman Agarwal, Arjun Nagarajan"/>
    <s v="Inflection Point Ventures, ONGC"/>
    <x v="38"/>
    <s v="Series A"/>
    <s v="Bangalore-Industrial Automation"/>
    <s v="201"/>
    <s v="CAT C"/>
    <e v="#N/A"/>
  </r>
  <r>
    <x v="654"/>
    <n v="2016"/>
    <s v="Bangalore"/>
    <s v="Consumer Goods"/>
    <s v="India's Smartest Water Purifiers and are redefining water purifier ownership."/>
    <s v="Anil Kejriwal"/>
    <s v="UC Inclusive Credit, Western Capital"/>
    <x v="38"/>
    <m/>
    <s v="Bangalore-Consumer Goods"/>
    <s v="201"/>
    <s v="CAT C"/>
    <e v="#N/A"/>
  </r>
  <r>
    <x v="655"/>
    <n v="2016"/>
    <s v="New Delhi"/>
    <s v="Healtcare"/>
    <s v="Navia Life Care is a health technlogy company with a special focus on patient care."/>
    <s v="Nupur Khandelwal, Kunal Kishore Dhawan, Gaurav Gupta"/>
    <s v="Anicut Angel Fund, 9 Unicorns"/>
    <x v="38"/>
    <m/>
    <s v="New Delhi-Healtcare"/>
    <s v="201"/>
    <s v="CAT C"/>
    <e v="#N/A"/>
  </r>
  <r>
    <x v="656"/>
    <n v="2019"/>
    <s v="Bangalore"/>
    <s v="Location Analytics"/>
    <s v="Location Analytics for Companies With Moving Assets and Ground Operations."/>
    <s v="Rishabh Jain, Aditi Sinha"/>
    <s v="Chiratae Ventures, Better Capital"/>
    <x v="38"/>
    <m/>
    <s v="Bangalore-Location Analytics"/>
    <s v="201"/>
    <s v="CAT C"/>
    <e v="#N/A"/>
  </r>
  <r>
    <x v="657"/>
    <n v="2018"/>
    <s v="Chennai"/>
    <s v="MLOps platform"/>
    <s v="A full-stack MLOps platform built to create &amp; launch multi-cloud apps on the cloud"/>
    <s v="Anshuman Pandey, Rohan Pooniwala"/>
    <s v="Venture Catalysts"/>
    <x v="38"/>
    <s v="Seed"/>
    <s v="Chennai-MLOps platform"/>
    <s v="201"/>
    <s v="CAT C"/>
    <e v="#N/A"/>
  </r>
  <r>
    <x v="658"/>
    <n v="2012"/>
    <s v="Bangalore"/>
    <s v="DeepTech"/>
    <s v="Pixuate enables intelligent business process automation through advanced computer vision, AI and machine learning."/>
    <s v="Akshata Kari, Prathvi Palekar"/>
    <s v="SucSEED Indovation Fund"/>
    <x v="38"/>
    <s v="Seed"/>
    <s v="Bangalore-DeepTech"/>
    <s v="201"/>
    <s v="CAT C"/>
    <e v="#N/A"/>
  </r>
  <r>
    <x v="659"/>
    <n v="2018"/>
    <s v="Gurugram"/>
    <s v="Automotive"/>
    <s v="India's Most Trusted Automotive Repair Brand"/>
    <s v="Vivek Sharma, Abhishek Goyal, Inderjeet Rao"/>
    <m/>
    <x v="38"/>
    <s v="Pre-series A"/>
    <s v="Gurugram-Automotive"/>
    <s v="201"/>
    <s v="CAT B"/>
    <e v="#N/A"/>
  </r>
  <r>
    <x v="660"/>
    <n v="2019"/>
    <s v="Silvassa"/>
    <s v="Fitness"/>
    <s v="A new age D2C health &amp; fitness brand with a mission to deliver products that taste good, feel good and do good."/>
    <s v="Mohammad Patel, Rahil Virani"/>
    <s v="9Unicorns"/>
    <x v="38"/>
    <s v="Seed"/>
    <s v="Silvassa-Fitness"/>
    <s v="201"/>
    <s v="CAT C"/>
    <e v="#N/A"/>
  </r>
  <r>
    <x v="661"/>
    <n v="2016"/>
    <s v="Gurugram"/>
    <s v="EdTech"/>
    <s v="Saas platform offers a feature packed platform enables businesses, experts, professionals, artists, instructors, specialists, coaches, people seeking work from home opportunities"/>
    <s v="Rakhi Wadhwa, Kinner N Sacchdev"/>
    <s v="Inflection Point Ventures, Rockstud Capital, Pentathlon Ventures, Prophetic Ventures syndicate"/>
    <x v="38"/>
    <s v="Pre-series A"/>
    <s v="Gurugram-EdTech"/>
    <s v="201"/>
    <s v="CAT B"/>
    <e v="#N/A"/>
  </r>
  <r>
    <x v="662"/>
    <n v="2017"/>
    <s v="Bangalore"/>
    <s v="Consumer Services"/>
    <s v="Edvizo is an online marketplace to help students and parents find, compare and enroll in the best and trusted private institutes in their locality"/>
    <s v="Ravi Nishant"/>
    <s v="Inflection Point Ventures"/>
    <x v="38"/>
    <s v="Pre-series A"/>
    <s v="Bangalore-Consumer Services"/>
    <s v="201"/>
    <s v="CAT C"/>
    <e v="#N/A"/>
  </r>
  <r>
    <x v="663"/>
    <n v="2019"/>
    <s v="Mumbai"/>
    <s v="Consumer Goods"/>
    <s v="Patent Pending sleep technology developed by actual Rocket Scientists and sleep experts after years of research."/>
    <m/>
    <s v="Fireside Ventures"/>
    <x v="38"/>
    <s v="Pre-series A"/>
    <s v="Mumbai-Consumer Goods"/>
    <s v="201"/>
    <s v="CAT C"/>
    <e v="#N/A"/>
  </r>
  <r>
    <x v="664"/>
    <n v="2019"/>
    <s v="Bangalore"/>
    <s v="Food &amp; Beverages"/>
    <s v="RockClimber is a new age beverage brand with a portfolio of alcoholic and non alcoholic drinks."/>
    <s v="Deepak Poduval, Hariprasad Shetty"/>
    <s v="Anand Prakash Sharma"/>
    <x v="38"/>
    <m/>
    <s v="Bangalore-Food &amp; Beverages"/>
    <s v="201"/>
    <s v="CAT C"/>
    <e v="#N/A"/>
  </r>
  <r>
    <x v="665"/>
    <n v="2014"/>
    <s v="New Delhi"/>
    <s v="Hospitality"/>
    <s v="goSTOPS aims to be India’s biggest and most loved backpacker hostel brand."/>
    <s v="Pallavi Agarwal, Pankaj Parwanda"/>
    <s v="IAN, Yuj Ventures"/>
    <x v="38"/>
    <s v="Pre-series A"/>
    <s v="New Delhi-Hospitality"/>
    <s v="201"/>
    <s v="CAT C"/>
    <e v="#N/A"/>
  </r>
  <r>
    <x v="536"/>
    <n v="2015"/>
    <s v="New Delhi"/>
    <s v="HealthCare"/>
    <s v="Breathe Wellbeing is an interactive and personalized platform that helps organization increase employee engagement and productivity."/>
    <s v="Aditya Kaicker, Rohan Verma"/>
    <s v="Stanford Angels and Entrepreneurs India, Anjali Bansal"/>
    <x v="38"/>
    <s v="Pre-series A"/>
    <s v="New Delhi-HealthCare"/>
    <s v="201"/>
    <s v="CAT C"/>
    <e v="#N/A"/>
  </r>
  <r>
    <x v="666"/>
    <n v="2014"/>
    <s v="Ahmadabad"/>
    <s v="Rental"/>
    <s v="MYBYK is an app that provides premium bicycle sharing and rental service."/>
    <s v="Arjit Soni"/>
    <s v="Avon Cycles"/>
    <x v="38"/>
    <s v="Pre-series A"/>
    <s v="Ahmadabad-Rental"/>
    <s v="201"/>
    <s v="CAT C"/>
    <e v="#N/A"/>
  </r>
  <r>
    <x v="667"/>
    <n v="2018"/>
    <s v="New Delhi"/>
    <s v="HealthCare"/>
    <s v="Now&amp;Me is a safe cocoon in the form of discussion forums, for you to let out your most intimate thoughts."/>
    <s v="Bani Singh, Drishti Gupta"/>
    <s v="Saama, Whiteboard Capital"/>
    <x v="38"/>
    <m/>
    <s v="New Delhi-HealthCare"/>
    <s v="201"/>
    <s v="CAT C"/>
    <e v="#N/A"/>
  </r>
  <r>
    <x v="668"/>
    <n v="2016"/>
    <s v="New Delhi"/>
    <s v="Logistics"/>
    <s v="Enable E-retailers to automate their logistics and increase efficiency in shipments by providing a single window shipping platform"/>
    <s v="Nisschal Jain, Sugam Jain, Parinay Itkan"/>
    <s v="N+1 Capital"/>
    <x v="38"/>
    <m/>
    <s v="New Delhi-Logistics"/>
    <s v="201"/>
    <s v="CAT C"/>
    <e v="#N/A"/>
  </r>
  <r>
    <x v="543"/>
    <n v="2017"/>
    <s v="New Delhi"/>
    <s v="FinTech"/>
    <s v="Chqbook is a fintech startup that allows customers to explore, compare, book and get personal finance products."/>
    <s v="Mohit Goel, Rajat Kumar, Sachin Arora, Vipul Sharma"/>
    <s v="Aavishkaar Venture Capital, YWC Venture Capital"/>
    <x v="38"/>
    <m/>
    <s v="New Delhi-FinTech"/>
    <s v="201"/>
    <s v="CAT C"/>
    <e v="#N/A"/>
  </r>
  <r>
    <x v="669"/>
    <n v="2019"/>
    <s v="Bangalore"/>
    <s v="Logistics"/>
    <s v="Building technology to make distribution efficient and cheaper for large and small FMCG companies"/>
    <s v="Udit Dhawan, Rohit Fernandes, Ravi Teja"/>
    <s v="Inflection Point Ventures"/>
    <x v="38"/>
    <s v="Pre-series A"/>
    <s v="Bangalore-Logistics"/>
    <s v="201"/>
    <s v="CAT C"/>
    <e v="#N/A"/>
  </r>
  <r>
    <x v="670"/>
    <n v="2018"/>
    <s v="New Delhi"/>
    <s v="Nutrition"/>
    <s v="Power Gummies are a team of passionate givers who are dedicated to catering nutritional supplements"/>
    <s v="Divij Bajaj"/>
    <s v="Venture Catalysts, 9unicorns"/>
    <x v="38"/>
    <m/>
    <s v="New Delhi-Nutrition"/>
    <s v="201"/>
    <s v="CAT C"/>
    <e v="#N/A"/>
  </r>
  <r>
    <x v="671"/>
    <n v="2019"/>
    <s v="Andheri"/>
    <s v="EdTech"/>
    <s v="MSMEx connects micro and small Business Owners with curated Business Experts over live video."/>
    <s v="Amit Kumar, Vishal Kumar, Dilip Kumar, Khushboo Arora, Kumar Sambhav"/>
    <s v="TNF Ventures, Razorpay"/>
    <x v="38"/>
    <s v="Pre-series A"/>
    <s v="Andheri-EdTech"/>
    <s v="201"/>
    <s v="CAT C"/>
    <e v="#N/A"/>
  </r>
  <r>
    <x v="672"/>
    <n v="2019"/>
    <s v="Gurugram"/>
    <s v="Retail"/>
    <s v="A 24x7 automated retail store filled with daily essentials."/>
    <s v="Ankur Agarwal, Amit Ahuja"/>
    <s v="Anicut Angel Fund, Sauce.VC"/>
    <x v="218"/>
    <s v="Pre-series A"/>
    <s v="Gurugram-Retail"/>
    <s v="201"/>
    <s v="CAT B"/>
    <e v="#N/A"/>
  </r>
  <r>
    <x v="673"/>
    <n v="2014"/>
    <s v="Gurugram"/>
    <s v="Community"/>
    <s v="A community-led professional network for women"/>
    <s v="Ragini Das, Anand Sinha"/>
    <s v="Enzia Ventures, Kunal Shah"/>
    <x v="219"/>
    <s v="Pre-series A"/>
    <s v="Gurugram-Community"/>
    <s v="201"/>
    <s v="CAT B"/>
    <e v="#N/A"/>
  </r>
  <r>
    <x v="674"/>
    <n v="2015"/>
    <s v="Jaipur"/>
    <s v="EdTech"/>
    <s v="A STEM learning online-offline solutions provider that makes STEM learning &amp; Coding fun and interesting with superior pedagogy, blended learning, and play-based curriculum."/>
    <s v="O.P. Godara, Vivek Pathak, Kapil Arya, Sharad Bansal"/>
    <s v="Navneet Education"/>
    <x v="220"/>
    <m/>
    <s v="Jaipur-EdTech"/>
    <s v="201"/>
    <s v="CAT B"/>
    <e v="#N/A"/>
  </r>
  <r>
    <x v="675"/>
    <n v="2015"/>
    <s v="Kochi"/>
    <s v="AgriTech"/>
    <s v="D2C Health and Wellness Brand for Fresh and Safe Fruits and Vegetables from farmers through traceable Supply Chain"/>
    <s v="Pradeep PS"/>
    <s v="IAN Fund, Malabar Angel Network, Native Angel Network"/>
    <x v="220"/>
    <s v="Pre-series A"/>
    <s v="Kochi-AgriTech"/>
    <s v="201"/>
    <s v="CAT C"/>
    <e v="#N/A"/>
  </r>
  <r>
    <x v="676"/>
    <n v="2016"/>
    <s v="Pune"/>
    <s v="Logistics &amp; Supply Chain"/>
    <s v="Helping D2C brands scale with our AI powered Dashboard that manages Inventory, Order Processing, WMS, Shipping, Customer Support"/>
    <s v="Anshul Goenka"/>
    <s v="Anicut Angel Fund, Axilor Ventures"/>
    <x v="221"/>
    <s v="Seed"/>
    <s v="Pune-Logistics &amp; Supply Chain"/>
    <s v="201"/>
    <s v="CAT C"/>
    <e v="#N/A"/>
  </r>
  <r>
    <x v="677"/>
    <n v="2016"/>
    <s v="Jaipur"/>
    <s v="Apparel &amp; Fashion"/>
    <s v="India's top brand of artisanal &amp; contemporary fabrics, offering the largest catalog of both curated &amp; original designs."/>
    <s v="Vijay Sharma, Anupam Arya, Sandeep Sharma"/>
    <s v="Fluid Ventures, Mulberry Silks"/>
    <x v="222"/>
    <s v="Pre-series A"/>
    <s v="Jaipur-Apparel &amp; Fashion"/>
    <s v="201"/>
    <s v="CAT B"/>
    <e v="#N/A"/>
  </r>
  <r>
    <x v="313"/>
    <n v="2018"/>
    <s v="New Delhi"/>
    <s v="Consumer Goods"/>
    <s v="Vanity Wagon is India's first true information oriented clean beauty marketplace."/>
    <s v="Prateek, Naina Ruhail, Sahil Shreshtha"/>
    <s v="Inflection Point Ventures"/>
    <x v="222"/>
    <s v="Pre-series A"/>
    <s v="New Delhi-Consumer Goods"/>
    <s v="201"/>
    <s v="CAT C"/>
    <e v="#N/A"/>
  </r>
  <r>
    <x v="678"/>
    <n v="2019"/>
    <s v="Bangalore"/>
    <s v="SaaS startup"/>
    <s v="Digital Shipping Platform for Creating best Pre &amp; Post Shipping Experiences to Brands and Enterprise Customers. and help grow their business by 5X with automation &amp; cloud technology."/>
    <s v="Shashi S Tripathi, Shivadeep Mahadi, Ajaykumar R"/>
    <s v="Indian Angel Network, Axilor"/>
    <x v="222"/>
    <m/>
    <s v="Bangalore-SaaS startup"/>
    <s v="201"/>
    <s v="CAT C"/>
    <e v="#N/A"/>
  </r>
  <r>
    <x v="679"/>
    <n v="2018"/>
    <s v="Chennai"/>
    <s v="AgriTech"/>
    <s v="Aqgormalin is a tech driven farm diversification platform enabling farmers to diversify into Animal Husbandry and Aquaculture."/>
    <s v="Prasanna Manogaran, Bharani CL"/>
    <s v="Zephyr Peacock"/>
    <x v="222"/>
    <s v="Seed"/>
    <s v="Chennai-AgriTech"/>
    <s v="201"/>
    <s v="CAT C"/>
    <e v="#N/A"/>
  </r>
  <r>
    <x v="680"/>
    <n v="2019"/>
    <s v="Chennai"/>
    <s v="Automotive"/>
    <s v="Raptee Energy Inc. is looking to accelerate the transition to smart and sustainable mobility!"/>
    <s v="Phunith Kumar"/>
    <m/>
    <x v="222"/>
    <m/>
    <s v="Chennai-Automotive"/>
    <s v="201"/>
    <s v="CAT C"/>
    <e v="#N/A"/>
  </r>
  <r>
    <x v="681"/>
    <n v="2018"/>
    <s v="New Delhi"/>
    <s v="Retail"/>
    <s v="One-Stop Solution for Daily Workplace Needs"/>
    <s v="Raghav Arora, Lalit Aggarwal"/>
    <s v="Auxano Capital"/>
    <x v="11"/>
    <s v="Pre-series A"/>
    <s v="New Delhi-Retail"/>
    <s v="201"/>
    <s v="CAT C"/>
    <e v="#N/A"/>
  </r>
  <r>
    <x v="682"/>
    <n v="2017"/>
    <s v="Noida"/>
    <s v="Translation &amp; Localization"/>
    <s v="Devnagri is an AI powered human translation platform, working in all 22 Indian languages."/>
    <s v="Nakul Kundra, Himanshu Sharma"/>
    <s v="enture Catalyst, IPV"/>
    <x v="11"/>
    <s v="Seed"/>
    <s v="Noida-Translation &amp; Localization"/>
    <s v="201"/>
    <s v="CAT C"/>
    <e v="#N/A"/>
  </r>
  <r>
    <x v="683"/>
    <n v="2019"/>
    <s v="Pune"/>
    <s v="Industrial Automation"/>
    <s v="Intelligent Housekeeping Robots for public and working spaces"/>
    <s v="Runal Dahiwade, Miraj C Vora"/>
    <s v="Venture Catalysts, Indian Angel Network"/>
    <x v="11"/>
    <m/>
    <s v="Pune-Industrial Automation"/>
    <s v="201"/>
    <s v="CAT C"/>
    <e v="#N/A"/>
  </r>
  <r>
    <x v="684"/>
    <n v="2018"/>
    <s v="Chennai"/>
    <s v="Food &amp; Beverages"/>
    <s v="A wide range of exotic flavoured chai, in the most hygienic ambience at pocket-friendly prices."/>
    <s v="Vidur Maheswari"/>
    <s v="Sunil Sethia, Sunil Kumar Singhvi, Manish Mardia"/>
    <x v="11"/>
    <m/>
    <s v="Chennai-Food &amp; Beverages"/>
    <s v="201"/>
    <s v="CAT C"/>
    <e v="#N/A"/>
  </r>
  <r>
    <x v="685"/>
    <n v="2014"/>
    <s v="New Delhi"/>
    <s v="EdTech"/>
    <s v="India's leading Ed-Tech startup spearheading the Maker Revolution in the sub-continent"/>
    <s v="Rajeev Gaba, Tarun Bhalla"/>
    <s v="Auxano"/>
    <x v="11"/>
    <s v="Pre-series A"/>
    <s v="New Delhi-EdTech"/>
    <s v="201"/>
    <s v="CAT C"/>
    <e v="#N/A"/>
  </r>
  <r>
    <x v="686"/>
    <n v="2015"/>
    <s v="Hyderabad"/>
    <s v="Recruitment"/>
    <s v="BigLeap Technologies &amp; Solutions is focused on providing viable offshore consultancy services for enterprises looking to grow their business."/>
    <s v="Jamesh Johnson, Sainath Malkapuram Goud"/>
    <s v="Anup Kumar Yama"/>
    <x v="11"/>
    <m/>
    <s v="Hyderabad-Recruitment"/>
    <s v="201"/>
    <s v="CAT B"/>
    <e v="#N/A"/>
  </r>
  <r>
    <x v="687"/>
    <n v="2016"/>
    <s v="Bangalore"/>
    <s v="Mobility"/>
    <s v="Tummoc helps track and find actionable &amp; accurate bus/metro/suburban rail intracity travel information."/>
    <s v="Hiranmay Mallick, Monalisha Thakur, Narayan Mishra"/>
    <s v="Vineet Singh, Krishna D, Deependra Bisht, Alan Aim"/>
    <x v="223"/>
    <s v="Seed"/>
    <s v="Bangalore-Mobility"/>
    <s v="201"/>
    <s v="CAT C"/>
    <e v="#N/A"/>
  </r>
  <r>
    <x v="688"/>
    <n v="2019"/>
    <s v="Bangalore"/>
    <s v="Financial Services"/>
    <s v="Salt is a neo-banking experience created to cater to international businesses."/>
    <s v="Ankit Parasher, Udita Pal"/>
    <s v="Prashant Pansare, Supermorpheus"/>
    <x v="224"/>
    <s v="Pre-seed"/>
    <s v="Bangalore-Financial Services"/>
    <s v="201"/>
    <s v="CAT C"/>
    <e v="#N/A"/>
  </r>
  <r>
    <x v="689"/>
    <n v="2014"/>
    <s v="Pune"/>
    <s v="Financial Services"/>
    <s v="EarnWealth is India's First Social Commerce FinTech which enables Financial Consultants, Mutual Fund Distributors, Insurance Agents, Real Estate Consultants, Housewives, Retired People and Students to earn quick money by selling Loans, Credit Cards"/>
    <s v="Rajesh P Nair"/>
    <m/>
    <x v="224"/>
    <s v="Pre-series A"/>
    <s v="Pune-Financial Services"/>
    <s v="201"/>
    <s v="CAT C"/>
    <e v="#N/A"/>
  </r>
  <r>
    <x v="690"/>
    <n v="2018"/>
    <s v="New Delhi"/>
    <s v="Investment Banking"/>
    <s v="MergerDomo is the one-stop Global OnLine M&amp;A marketplace for Corporate and Business Growth"/>
    <s v="Hormazd Charna"/>
    <s v="Nadir B Godrej"/>
    <x v="224"/>
    <m/>
    <s v="New Delhi-Investment Banking"/>
    <s v="201"/>
    <s v="CAT C"/>
    <e v="#N/A"/>
  </r>
  <r>
    <x v="691"/>
    <n v="2019"/>
    <s v="Bangalore"/>
    <s v="Food Production"/>
    <s v="Revolutionizing the food industry through technology by providing high-quality traceable food products"/>
    <s v="Aayushi Khandelwal, Akhil Kansal, Kuldeep Parewa"/>
    <s v="DSG Consumer Partners, Titan Capital"/>
    <x v="224"/>
    <s v="Seed"/>
    <s v="Bangalore-Food Production"/>
    <s v="201"/>
    <s v="CAT C"/>
    <e v="#N/A"/>
  </r>
  <r>
    <x v="223"/>
    <n v="2017"/>
    <s v="Gurugram"/>
    <s v="EdTech"/>
    <s v="Vidyakul is a group of academic experts."/>
    <s v="Tarun Saini, Gaurav Singhvi"/>
    <s v="We Founder Circle"/>
    <x v="224"/>
    <s v="Bridge"/>
    <s v="Gurugram-EdTech"/>
    <s v="201"/>
    <s v="CAT B"/>
    <e v="#N/A"/>
  </r>
  <r>
    <x v="692"/>
    <n v="2019"/>
    <s v="Bangalore"/>
    <s v="FinTech"/>
    <s v="Democratizing Open Banking"/>
    <s v="Tarun Nazare, Rohith Reji"/>
    <s v="Virenxia Group, Rajesh Jain, Nitin Agarwal"/>
    <x v="224"/>
    <s v="Seed"/>
    <s v="Bangalore-FinTech"/>
    <s v="201"/>
    <s v="CAT C"/>
    <e v="#N/A"/>
  </r>
  <r>
    <x v="693"/>
    <n v="2015"/>
    <s v="Gurugram"/>
    <s v="Aviation &amp; Aerospace"/>
    <s v="Safe, secure &amp; reliable On-Demand Drone delivery network for medical, parcel &amp; essential items"/>
    <s v="Vikram Singh Meena"/>
    <s v="India Accelerator"/>
    <x v="224"/>
    <s v="Seed"/>
    <s v="Gurugram-Aviation &amp; Aerospace"/>
    <s v="201"/>
    <s v="CAT B"/>
    <e v="#N/A"/>
  </r>
  <r>
    <x v="694"/>
    <n v="2019"/>
    <s v="Mumbai"/>
    <s v="Consumer Goods"/>
    <s v="A healthy, low-calorie ice cream for the millennial Indian with an incurable sweet tooth."/>
    <s v="Varun Sheth, Ashni Sheth"/>
    <s v="Titan Capital, Rockstud Capital, John Abraham, WEH Ventures"/>
    <x v="224"/>
    <s v="Pre-series A"/>
    <s v="Mumbai-Consumer Goods"/>
    <s v="201"/>
    <s v="CAT C"/>
    <e v="#N/A"/>
  </r>
  <r>
    <x v="695"/>
    <n v="2017"/>
    <s v="New Delhi"/>
    <s v="IoT"/>
    <s v="A mission to increase the per capita consumption of electricity in India by 10X, which is presently 1/3 of global average- by reducing the distribution losses in Indian electricity distribution grid."/>
    <s v="Anand Singh, Ankit Vaish, Sunny Kumar Jadoon"/>
    <s v="Unicorn India Ventures"/>
    <x v="224"/>
    <s v="Bridge"/>
    <s v="New Delhi-IoT"/>
    <s v="201"/>
    <s v="CAT C"/>
    <e v="#N/A"/>
  </r>
  <r>
    <x v="696"/>
    <n v="2014"/>
    <s v="Bangalore"/>
    <s v="SportsTech"/>
    <s v="Playo is a one stop destination app for all things sports"/>
    <s v="Daanish Suhail"/>
    <s v="ah! Ventures High Tables"/>
    <x v="224"/>
    <s v="Pre-series A"/>
    <s v="Bangalore-SportsTech"/>
    <s v="201"/>
    <s v="CAT C"/>
    <e v="#N/A"/>
  </r>
  <r>
    <x v="697"/>
    <n v="2018"/>
    <s v="Pune"/>
    <s v="Human Resources"/>
    <s v="RiseBird provides on-demand 2.5K + expert video interviews and A.I. powered insights to help companies hire online."/>
    <s v="Ashutosh Seth"/>
    <s v="SAB Holdings"/>
    <x v="224"/>
    <m/>
    <s v="Pune-Human Resources"/>
    <s v="201"/>
    <s v="CAT C"/>
    <e v="#N/A"/>
  </r>
  <r>
    <x v="698"/>
    <n v="2015"/>
    <s v="Bangalore"/>
    <s v="Automotive"/>
    <s v="Automovill is a unique platform to aggregate automobile service providers, where we connect vehicle owners with all kind of automobile service providers under one roof."/>
    <s v="Mridu Mahendra Das, Chinmay Baruah"/>
    <s v="Mumbai Angels Network"/>
    <x v="224"/>
    <m/>
    <s v="Bangalore-Automotive"/>
    <s v="201"/>
    <s v="CAT C"/>
    <e v="#N/A"/>
  </r>
  <r>
    <x v="699"/>
    <n v="2018"/>
    <s v="Mumbai"/>
    <s v="Consumer Goods"/>
    <s v="Eco-friendly home and kitchen care products that are plastic-free, high in quality and affordable."/>
    <s v="Aditya Ruia, Akshay Varma, Anuj Ruia"/>
    <s v="Climate Angels Fund"/>
    <x v="224"/>
    <s v="Seed"/>
    <s v="Mumbai-Consumer Goods"/>
    <s v="201"/>
    <s v="CAT C"/>
    <e v="#N/A"/>
  </r>
  <r>
    <x v="97"/>
    <n v="2011"/>
    <s v="Mumbai"/>
    <s v="Innovation management"/>
    <s v="An innovative play system to help children create their imagination"/>
    <s v="Disha Katharani, Ravi Kumar"/>
    <s v="Roha Investment Managers, angel investor Saumil Shah"/>
    <x v="224"/>
    <s v="Pre-series A"/>
    <s v="Mumbai-Innovation management"/>
    <s v="201"/>
    <s v="CAT C"/>
    <e v="#N/A"/>
  </r>
  <r>
    <x v="700"/>
    <n v="2017"/>
    <s v="Gurugram"/>
    <s v="FinTech"/>
    <s v="GalaxyCard is a mobile based Instant Credit Card."/>
    <s v="Amit Kumar"/>
    <s v="JITO Angel Network"/>
    <x v="225"/>
    <m/>
    <s v="Gurugram-FinTech"/>
    <s v="201"/>
    <s v="CAT C"/>
    <e v="#N/A"/>
  </r>
  <r>
    <x v="701"/>
    <n v="2015"/>
    <s v="Mumbai"/>
    <s v="Consumer Goods"/>
    <s v="SuperBottoms was born out of a personal passion for cloth diapering that would give the convenience of diapers while not harming the environment and baby’s skin."/>
    <s v="Pallavi Utagi"/>
    <s v="Alteria Capital"/>
    <x v="43"/>
    <m/>
    <s v="Mumbai-Consumer Goods"/>
    <s v="201"/>
    <s v="CAT C"/>
    <e v="#N/A"/>
  </r>
  <r>
    <x v="702"/>
    <n v="2018"/>
    <s v="Hyderabad"/>
    <s v="Financial Services"/>
    <s v="Helping MSMEs collect customer dues faster &amp; reduce risk by checking credit &amp; payment history before offering credit"/>
    <s v="Winny Patro"/>
    <s v="Family Office of Kantamaneni, IIM Calcutta Innovation Park"/>
    <x v="43"/>
    <m/>
    <s v="Hyderabad-Financial Services"/>
    <s v="201"/>
    <s v="CAT C"/>
    <e v="#N/A"/>
  </r>
  <r>
    <x v="703"/>
    <n v="2018"/>
    <s v="Bangalore"/>
    <s v="Higher Education"/>
    <s v="“foreignadmits” aims at addressing one of the biggest problems of personalized mentoring for students aiming to pursue higher education and eventually become an expert in their desired discipline of study."/>
    <s v="Nikhil Jain, Ashwini Jain"/>
    <s v="Unicorn India Ventures"/>
    <x v="43"/>
    <s v="Seed"/>
    <s v="Bangalore-Higher Education"/>
    <s v="201"/>
    <s v="CAT C"/>
    <e v="#N/A"/>
  </r>
  <r>
    <x v="704"/>
    <n v="2016"/>
    <s v="Chennai"/>
    <s v="Mechanical Or Industrial Engineering"/>
    <s v="Developing new-age manufacturing and automation technologies that can increase human productivity by allowing deep personalization."/>
    <s v="Vidyashankar C, Parivarthan Reddy, Adithya Jain"/>
    <s v="Habitat for Humanity International"/>
    <x v="43"/>
    <m/>
    <s v="Chennai-Mechanical Or Industrial Engineering"/>
    <s v="201"/>
    <s v="CAT C"/>
    <e v="#N/A"/>
  </r>
  <r>
    <x v="705"/>
    <n v="2017"/>
    <s v="Bangalore"/>
    <s v="Human Resources"/>
    <s v="Spottabl is a technology driven recruitment platform that has helped over 50 tech startups and growth stage companies discover their top talent through its intelligent and human backed model."/>
    <s v="Vanishri Deshpande, Satheesh K V, Anupam Choudhari"/>
    <s v="LetsVenture, Paradigm Shift VC, Binny Bansal"/>
    <x v="43"/>
    <s v="Seed"/>
    <s v="Bangalore-Human Resources"/>
    <s v="201"/>
    <s v="CAT C"/>
    <e v="#N/A"/>
  </r>
  <r>
    <x v="706"/>
    <n v="2015"/>
    <s v="Bangalore"/>
    <s v="Food &amp; Beverages"/>
    <s v="Serving delectable and eclectic pan-Asian fare to all foodies in a quick-service &amp; healthy format"/>
    <s v="Satrajit Das, Subhradeep Bhowmik"/>
    <s v="India Angel Network"/>
    <x v="43"/>
    <m/>
    <s v="Bangalore-Food &amp; Beverages"/>
    <s v="201"/>
    <s v="CAT C"/>
    <e v="#N/A"/>
  </r>
  <r>
    <x v="707"/>
    <n v="2019"/>
    <s v="Bangalore"/>
    <s v="Wine &amp; Spirits"/>
    <s v="India’s first and only Ready to Drink Premium Cocktails."/>
    <s v="Nitesh Prakash"/>
    <s v="First Cheque, Letsventure"/>
    <x v="43"/>
    <m/>
    <s v="Bangalore-Wine &amp; Spirits"/>
    <s v="201"/>
    <s v="CAT C"/>
    <e v="#N/A"/>
  </r>
  <r>
    <x v="708"/>
    <n v="2019"/>
    <s v="Bangalore"/>
    <s v="Tech startup"/>
    <s v="Xpresslane makes checkout fast and easy. With a unified identity across all e-commerce merchants, it brings efficiency and perfection in the overall checkout experience of the user."/>
    <s v="Ashwin Koorakula"/>
    <s v="Point One Capital, Yatra Angel Network (YAN), Opus Consulting, Manipal Technologies."/>
    <x v="43"/>
    <s v="Pre-seed"/>
    <s v="Bangalore-Tech startup"/>
    <s v="201"/>
    <s v="CAT C"/>
    <e v="#N/A"/>
  </r>
  <r>
    <x v="709"/>
    <n v="2017"/>
    <s v="Noida"/>
    <s v="Fintech"/>
    <s v="YPay Card is the new way to manage money."/>
    <s v="Dr Navneet Gupta"/>
    <s v="We Founder Circle"/>
    <x v="43"/>
    <m/>
    <s v="Noida-Fintech"/>
    <s v="201"/>
    <s v="CAT C"/>
    <e v="#N/A"/>
  </r>
  <r>
    <x v="710"/>
    <n v="2016"/>
    <s v="Pune"/>
    <s v="EdTech"/>
    <s v="Spardha School Of Music, Spardha Academy, Spardha Online are associated marks with Spardha Learnings Private Limited."/>
    <s v="Saurabh Srivastav, Amrita Srivastav"/>
    <s v="Inflection Point Ventures"/>
    <x v="43"/>
    <s v="Pre-series A1"/>
    <s v="Pune-EdTech"/>
    <s v="201"/>
    <s v="CAT C"/>
    <e v="#N/A"/>
  </r>
  <r>
    <x v="711"/>
    <n v="2019"/>
    <s v="Bangalore"/>
    <s v="AgriTech"/>
    <s v="Fyllo brings farms on palms by installing on field devices and actions on top of this data."/>
    <s v="Sudhanshu Rai, Sumit Sheoran"/>
    <s v="Indian Angel Network, Titan Capital, Lead Angels"/>
    <x v="43"/>
    <s v="Seed"/>
    <s v="Bangalore-AgriTech"/>
    <s v="201"/>
    <s v="CAT C"/>
    <e v="#N/A"/>
  </r>
  <r>
    <x v="596"/>
    <n v="2019"/>
    <s v="Bangalore"/>
    <s v="Information Technology"/>
    <s v="Arcana is the Storage Layer of Ethereum."/>
    <s v="Mayur Relekar, Aravindh Kumar, Abhishek Chaudhary"/>
    <s v="Balaji Srinivasan"/>
    <x v="226"/>
    <s v="Seed"/>
    <s v="Bangalore-Information Technology"/>
    <s v="201"/>
    <s v="CAT C"/>
    <e v="#N/A"/>
  </r>
  <r>
    <x v="712"/>
    <n v="2019"/>
    <s v="Bangalore"/>
    <s v="Information Technology"/>
    <s v="A cloud platform to bring any GUI application regardless of OS and Device type to the browser."/>
    <s v="Lakshmana Pasala, Ram Pasala"/>
    <s v="Speciale Invest"/>
    <x v="226"/>
    <s v="Seed"/>
    <s v="Bangalore-Information Technology"/>
    <s v="201"/>
    <s v="CAT C"/>
    <e v="#N/A"/>
  </r>
  <r>
    <x v="713"/>
    <n v="2017"/>
    <s v="Hyderabad"/>
    <s v="FinTech"/>
    <s v="India's first app for kids &amp; teens to manage and spend pocket money while learning about money in a fun, gamified way."/>
    <s v="VishwajitPureti, Ashish Singh, Pallavi Tipparaju, Viraj Gadde"/>
    <s v="Jupiter"/>
    <x v="227"/>
    <s v="Pre-seed"/>
    <s v="Hyderabad-FinTech"/>
    <s v="201"/>
    <s v="CAT C"/>
    <e v="#N/A"/>
  </r>
  <r>
    <x v="714"/>
    <n v="2013"/>
    <s v="Mumbai"/>
    <s v="Computer Games"/>
    <s v="GameEon is based in the sleepless city of Mumbai, India and deals mainly in game development."/>
    <s v="Nikhil Malankar"/>
    <s v="Mumbai Angels Network"/>
    <x v="228"/>
    <m/>
    <s v="Mumbai-Computer Games"/>
    <s v="201"/>
    <s v="CAT C"/>
    <e v="#N/A"/>
  </r>
  <r>
    <x v="715"/>
    <n v="2016"/>
    <s v="Bangalore"/>
    <s v="CRM"/>
    <s v="CustomerGlu is a Low code Interactive Engagement platform to improve user stickiness."/>
    <s v="Prateek Gupta, Raman Shrivastava, Sumant US"/>
    <s v="Kumar Aakash, Amit Singhal"/>
    <x v="228"/>
    <m/>
    <s v="Bangalore-CRM"/>
    <s v="201"/>
    <s v="CAT C"/>
    <e v="#N/A"/>
  </r>
  <r>
    <x v="716"/>
    <n v="2018"/>
    <s v="Mumbai"/>
    <s v="Healtcare"/>
    <s v="Endimension Technology is a healthcare Artificial Intelligence startup incubated at IIT Bombay."/>
    <s v="Bharadwaj Kss, Apparao MLV, Kurien Zacharia"/>
    <s v="Inflection Point Ventures"/>
    <x v="229"/>
    <s v="Seed"/>
    <s v="Mumbai-Healtcare"/>
    <s v="201"/>
    <s v="CAT C"/>
    <e v="#N/A"/>
  </r>
  <r>
    <x v="717"/>
    <n v="2018"/>
    <s v="Ahmedabad"/>
    <s v="Media"/>
    <s v="NewsReach is a Mumbai based company that wants to create a disruptive ecosystem of original and local news content."/>
    <s v="Soniya Kundnani, Darshan Shah"/>
    <s v="JITO Angel Network"/>
    <x v="229"/>
    <s v="Seed"/>
    <s v="Ahmedabad-Media"/>
    <s v="201"/>
    <s v="CAT C"/>
    <e v="#N/A"/>
  </r>
  <r>
    <x v="718"/>
    <n v="2016"/>
    <s v="Mumbai"/>
    <s v="Merchandise"/>
    <s v="Merchandise drop-shipping platform for influencers, designers, creators &amp; brands."/>
    <s v="Smriti Dubey, Shikhar Vaidya"/>
    <s v="Anthill Ventures"/>
    <x v="229"/>
    <s v="Pre-series A"/>
    <s v="Mumbai-Merchandise"/>
    <s v="201"/>
    <s v="CAT C"/>
    <e v="#N/A"/>
  </r>
  <r>
    <x v="719"/>
    <n v="2019"/>
    <s v="Gurugram"/>
    <s v="Apparel &amp; Fashion"/>
    <s v="Building India's version of Stitch Fix"/>
    <s v="Aditya B"/>
    <s v="Titan Capital, Sequoia Capital"/>
    <x v="229"/>
    <s v="Pre-series A"/>
    <s v="Gurugram-Apparel &amp; Fashion"/>
    <s v="201"/>
    <s v="CAT C"/>
    <e v="#N/A"/>
  </r>
  <r>
    <x v="720"/>
    <n v="2018"/>
    <s v="Mumbai"/>
    <s v="Deeptech"/>
    <s v="An AR / VR tech based Start-up in Mumbai."/>
    <s v="Dharmin Vora, Dhruvesh Mehta, Parth Vora"/>
    <s v="Inflection Point Ventures"/>
    <x v="229"/>
    <s v="Pre-series A1"/>
    <s v="Mumbai-Deeptech"/>
    <s v="201"/>
    <s v="CAT C"/>
    <e v="#N/A"/>
  </r>
  <r>
    <x v="721"/>
    <n v="2014"/>
    <s v="Chennai"/>
    <s v="Mobility"/>
    <s v="Meant to augment human power and not completely replace it"/>
    <s v="Abinesh Ekambaram"/>
    <s v="The Chennai Angels"/>
    <x v="229"/>
    <m/>
    <s v="Chennai-Mobility"/>
    <s v="201"/>
    <s v="CAT C"/>
    <e v="#N/A"/>
  </r>
  <r>
    <x v="681"/>
    <n v="2018"/>
    <s v="New Delhi"/>
    <s v="Food &amp; Beverages"/>
    <s v="F5 is a foods and beverages company."/>
    <s v="Lalit Aggarwal, Raghav Arora"/>
    <s v="Venture Catalysts, Jeevak Gupta"/>
    <x v="229"/>
    <s v="Pre-series A"/>
    <s v="New Delhi-Food &amp; Beverages"/>
    <s v="201"/>
    <s v="CAT C"/>
    <e v="#N/A"/>
  </r>
  <r>
    <x v="722"/>
    <n v="2016"/>
    <s v="Ahmadabad"/>
    <s v="AR startup"/>
    <s v="Plutomen Technologies Pvt Ltd founded in Nov 2016 is recognized start-up by DIPP in the field of Emerging Technology."/>
    <s v="Keyur Bhalavat"/>
    <s v="GUSEC Seed Fund, DeVX Venture Fund"/>
    <x v="229"/>
    <m/>
    <s v="Ahmadabad-AR startup"/>
    <s v="201"/>
    <s v="CAT C"/>
    <e v="#N/A"/>
  </r>
  <r>
    <x v="723"/>
    <n v="2016"/>
    <s v="Bangalore"/>
    <s v="EdTech"/>
    <s v="Edmingle is a platform for all educators who want to launch their courses and sell them online."/>
    <s v="Gaurav Doshi"/>
    <s v="Indovation Fund, Mumbai Angels"/>
    <x v="229"/>
    <m/>
    <s v="Bangalore-EdTech"/>
    <s v="201"/>
    <s v="CAT C"/>
    <e v="#N/A"/>
  </r>
  <r>
    <x v="724"/>
    <n v="2019"/>
    <s v="Pune"/>
    <s v="Computer software"/>
    <s v="Gyde is a SAAS product that enables enterprises &amp; SAAS companies to guide their application (web &amp; mobile) users with step-by-step voice assistance, byte-sized training videos &amp; rich help articles."/>
    <s v="Prasanna Vaidya, Shubham Deshmukh"/>
    <s v="Better Capital, Ashish Achrekar"/>
    <x v="230"/>
    <s v="Seed"/>
    <s v="Pune-Computer software"/>
    <s v="201"/>
    <s v="CAT C"/>
    <e v="#N/A"/>
  </r>
  <r>
    <x v="725"/>
    <n v="2019"/>
    <s v="Bangalore"/>
    <s v="E-learning"/>
    <s v="Kohbee is a mobile app for online trainers and educators to run their online business, end to end."/>
    <s v="Rohan Sinha, Shashwat Aditya"/>
    <s v="Ankit Mehrotra, Saurabh Aggarwal"/>
    <x v="231"/>
    <s v="Pre-seed"/>
    <s v="Bangalore-E-learning"/>
    <s v="201"/>
    <s v="CAT C"/>
    <e v="#N/A"/>
  </r>
  <r>
    <x v="726"/>
    <n v="2019"/>
    <s v="Thane"/>
    <s v="E-commerce"/>
    <s v="YODACART is an e-commerce startup offering real-time product discovery using AI/ML for appliances based on consumers’ needs with an AR-enabled browsing experience."/>
    <s v="Vikas Sharma"/>
    <s v="Ajith Daneil"/>
    <x v="232"/>
    <s v="Pre-seed"/>
    <s v="Thane-E-commerce"/>
    <s v="201"/>
    <s v="CAT C"/>
    <e v="#N/A"/>
  </r>
  <r>
    <x v="727"/>
    <n v="2018"/>
    <s v="New Delhi"/>
    <s v="Consumer Electronics"/>
    <s v="Deciwood makes Eco-friendly wooden speakers using latest technology of Energy tube to enhance sound quality, all products are handmade by skilled people of the industry."/>
    <s v="Ananya Meena"/>
    <s v="Shuru Up, Ankit Kedia, Arun Gupta"/>
    <x v="233"/>
    <m/>
    <s v="New Delhi-Consumer Electronics"/>
    <s v="201"/>
    <s v="CAT C"/>
    <e v="#N/A"/>
  </r>
  <r>
    <x v="728"/>
    <n v="2019"/>
    <s v="Gurugram"/>
    <s v="Furniture"/>
    <s v="D2C furniture brand"/>
    <s v="Neha Indoria, Dhruvan Barar"/>
    <s v="Inflection Point Ventures"/>
    <x v="233"/>
    <s v="Seed"/>
    <s v="Gurugram-Furniture"/>
    <s v="201"/>
    <s v="CAT C"/>
    <e v="#N/A"/>
  </r>
  <r>
    <x v="729"/>
    <n v="2019"/>
    <s v="Mumbai"/>
    <s v="Apparel &amp; Fashion"/>
    <s v="India's favourite Kid's wear and Family Sleepwear D2C Brand"/>
    <s v="Raghav Gupta"/>
    <s v="Titan Capital"/>
    <x v="233"/>
    <s v="Seed"/>
    <s v="Mumbai-Apparel &amp; Fashion"/>
    <s v="201"/>
    <s v="CAT C"/>
    <e v="#N/A"/>
  </r>
  <r>
    <x v="730"/>
    <n v="2019"/>
    <s v="Hyderabad"/>
    <s v="E-learning"/>
    <s v="ByteXL is the first-ever, one-stop-shop for self-learning course work and guided training – preparing a new generation of coders for the workforce."/>
    <s v="Sricharan Tadepalli, Karun Tadepalli"/>
    <s v="Joseph Joy"/>
    <x v="233"/>
    <m/>
    <s v="Hyderabad-E-learning"/>
    <s v="201"/>
    <s v="CAT C"/>
    <e v="#N/A"/>
  </r>
  <r>
    <x v="731"/>
    <n v="2013"/>
    <s v="Ahmedabad"/>
    <s v="Information Technology &amp; Services"/>
    <s v="Enercomp Solutions Pvt Ltd provide drone based economically viable solutions for different sectors to improve efficiency and accuracy."/>
    <s v="SURESH SHAHDADPURI"/>
    <s v="ah! Ventures"/>
    <x v="233"/>
    <m/>
    <s v="Ahmedabad-Information Technology &amp; Services"/>
    <s v="201"/>
    <s v="CAT C"/>
    <e v="#N/A"/>
  </r>
  <r>
    <x v="732"/>
    <n v="2019"/>
    <s v="Mumbai"/>
    <s v="Consumer Services"/>
    <s v="Smart painting process, latest automatic tools and professional painters make the process faster than any other conventional process of painting ."/>
    <s v="Adarsh Anand, Amit Tiwari"/>
    <s v="Inflection Point Ventures"/>
    <x v="233"/>
    <s v="Pre-series A"/>
    <s v="Mumbai-Consumer Services"/>
    <s v="201"/>
    <s v="CAT C"/>
    <e v="#N/A"/>
  </r>
  <r>
    <x v="733"/>
    <n v="2016"/>
    <s v="Chennai"/>
    <s v="SaaS startup"/>
    <s v="Fieldproxy is a no-code platform that helps field servicing companies digitize their processes to better manage their on-ground technicians"/>
    <s v="Swaroop Vijayakumar, Balakrishna B"/>
    <s v="LetsVenture, 2am VC, magic.fund"/>
    <x v="233"/>
    <s v="Seed"/>
    <s v="Chennai-SaaS startup"/>
    <s v="201"/>
    <s v="CAT C"/>
    <e v="#N/A"/>
  </r>
  <r>
    <x v="734"/>
    <n v="2016"/>
    <s v="The Nilgiris"/>
    <s v="Biotechnology"/>
    <s v="Prolgae Spirulina Supplies Pvt. Ltd. is a Nordic-India joint operating company."/>
    <s v="Aakas Sadasivam"/>
    <s v="Vijayan"/>
    <x v="233"/>
    <s v="Seed"/>
    <s v="The Nilgiris-Biotechnology"/>
    <s v="201"/>
    <s v="CAT C"/>
    <e v="#N/A"/>
  </r>
  <r>
    <x v="735"/>
    <n v="2019"/>
    <s v="Gandhinagar"/>
    <s v="AgriTech"/>
    <s v="InfyU Labs is a team of dedicated professionals from various fields of engineering with a common goal of making chemical-free fruits and vegetables accessible to everyone."/>
    <s v="Amit Srivastava, Ankit Chauhan"/>
    <s v="IAN"/>
    <x v="233"/>
    <s v="Seed"/>
    <s v="Gandhinagar-AgriTech"/>
    <s v="201"/>
    <s v="CAT C"/>
    <e v="#N/A"/>
  </r>
  <r>
    <x v="736"/>
    <n v="2015"/>
    <s v="Cochin"/>
    <s v="Retail"/>
    <s v="Kochi-based digital catalogue and marketplace IsGoingOnline"/>
    <s v="Eobin Alex"/>
    <s v="Unicorn India Ventures, SEA Fund, Devdatt Shah"/>
    <x v="233"/>
    <m/>
    <s v="Cochin-Retail"/>
    <s v="201"/>
    <s v="CAT C"/>
    <e v="#N/A"/>
  </r>
  <r>
    <x v="736"/>
    <n v="2015"/>
    <s v="Cochin"/>
    <s v="Retail"/>
    <s v="Kochi-based digital catalogue and marketplace IsGoingOnline"/>
    <s v="Eobin Alex"/>
    <s v="Unicorn India Ventures, SEA Fund, Devdatt Shah"/>
    <x v="233"/>
    <s v="Pre-series A"/>
    <s v="Cochin-Retail"/>
    <s v="201"/>
    <s v="CAT C"/>
    <e v="#N/A"/>
  </r>
  <r>
    <x v="737"/>
    <n v="2019"/>
    <s v="Pune"/>
    <s v="Facilities Services"/>
    <s v="For residential commercial and industrial establishments , Inspacco is a one stop solution , that delivers affordable improvement and maintenance services"/>
    <s v="Sanket Nerkar, Paresh Kotkar"/>
    <m/>
    <x v="233"/>
    <m/>
    <s v="Pune-Facilities Services"/>
    <s v="201"/>
    <s v="CAT C"/>
    <e v="#N/A"/>
  </r>
  <r>
    <x v="738"/>
    <n v="2015"/>
    <s v="Chennai"/>
    <s v="EdTech"/>
    <s v="BrainGroom is an online marketplace for educational, recreational &amp; wellness classes with defined target segment, quantifiable outcomes &amp; specified time duration."/>
    <s v="Madhula Sathyamoorthy, Naliene Ramasamy, Kalaiarsi Periasamy"/>
    <s v="IAN, Social Alpha, Startup Oasis"/>
    <x v="233"/>
    <m/>
    <s v="Chennai-EdTech"/>
    <s v="201"/>
    <s v="CAT C"/>
    <e v="#N/A"/>
  </r>
  <r>
    <x v="739"/>
    <n v="2016"/>
    <s v="Ambernath"/>
    <s v="Consumer Goods"/>
    <s v="Green Soul is No.1 brand on Amazon India in Ergonomic chairs category in terms of customer reviews."/>
    <s v="Ravi Khushwani"/>
    <s v="https://velocity.in/"/>
    <x v="233"/>
    <m/>
    <s v="Ambernath-Consumer Goods"/>
    <s v="201"/>
    <s v="CAT C"/>
    <e v="#N/A"/>
  </r>
  <r>
    <x v="312"/>
    <n v="2016"/>
    <s v="Lucknow"/>
    <s v="Online Media"/>
    <s v="Knocksense is a local news and recommendations platform."/>
    <s v="Varul Mayank, Vibhore Mayank"/>
    <s v="We Founder Circle, Appyhigh, Mumbai Angels"/>
    <x v="234"/>
    <m/>
    <s v="Lucknow-Online Media"/>
    <s v="201"/>
    <s v="CAT C"/>
    <e v="#N/A"/>
  </r>
  <r>
    <x v="95"/>
    <n v="2019"/>
    <s v="Mumbai"/>
    <s v="Computer software"/>
    <s v="Aim to provide the most intelligent AI-powered policy making solutions for government institutions across the world."/>
    <s v="Ashwin Srivastava, Hardik Somani, Prashant Nikam"/>
    <s v="Parthiv Group"/>
    <x v="234"/>
    <m/>
    <s v="Mumbai-Computer software"/>
    <s v="201"/>
    <s v="CAT C"/>
    <e v="#N/A"/>
  </r>
  <r>
    <x v="740"/>
    <n v="2018"/>
    <s v="New Delhi"/>
    <s v="Consulting"/>
    <s v="MentorKart™ helps to fulfil dreams and take that big step towards success."/>
    <s v="Ashish Khare, SK Mohanty"/>
    <s v="Amit Singal, Manish Aggarwal"/>
    <x v="234"/>
    <s v="Seed"/>
    <s v="New Delhi-Consulting"/>
    <s v="201"/>
    <s v="CAT C"/>
    <e v="#N/A"/>
  </r>
  <r>
    <x v="741"/>
    <n v="2018"/>
    <s v="Bangalore"/>
    <s v="Biotechnology"/>
    <s v="Mestastop aims to provide a solution for such challenges with their unique proprietary platforms, METAssay, METSCAN, and METVivo."/>
    <s v="Dr Arnab Roy Chowdhury"/>
    <s v="CIIE.CO"/>
    <x v="235"/>
    <m/>
    <s v="Bangalore-Biotechnology"/>
    <s v="201"/>
    <s v="CAT C"/>
    <e v="#N/A"/>
  </r>
  <r>
    <x v="742"/>
    <n v="2016"/>
    <s v="Hyderabad"/>
    <s v="Computer Software"/>
    <s v="CUSMAT is India’s largest immersive skilling and training platform."/>
    <s v="Abhinav Ayan, Anirban Jyoti Chakravorty"/>
    <s v="We Founder Circle"/>
    <x v="235"/>
    <s v="Pre-series A"/>
    <s v="Hyderabad-Computer Software"/>
    <s v="201"/>
    <s v="CAT C"/>
    <e v="#N/A"/>
  </r>
  <r>
    <x v="743"/>
    <n v="2019"/>
    <s v="Chennai"/>
    <s v="Drone"/>
    <s v="Helping Industries &amp; Organizations to seamlessly adopt drones in their workflow to elevate efficiency &amp; profitability"/>
    <s v="Rishabh Verma, Ashutosh Kumar, Divyanshu Pundir"/>
    <s v="SARA ELGI"/>
    <x v="235"/>
    <m/>
    <s v="Chennai-Drone"/>
    <s v="201"/>
    <s v="CAT C"/>
    <e v="#N/A"/>
  </r>
  <r>
    <x v="744"/>
    <n v="2019"/>
    <s v="Panchkula"/>
    <s v="IT startup"/>
    <s v="IntelleWings develops Sanctions &amp; Anti-money laundering solutions with a clear, concise, and fresh perspective."/>
    <s v="Pramod Sharma"/>
    <m/>
    <x v="235"/>
    <s v="Seed"/>
    <s v="Panchkula-IT startup"/>
    <s v="201"/>
    <s v="CAT C"/>
    <e v="#N/A"/>
  </r>
  <r>
    <x v="745"/>
    <n v="2016"/>
    <s v="Gurugram"/>
    <s v="Fashion"/>
    <s v="Ottoman, Stool, Brass Kitchen Solutions, Masala Box, Roti Box, Bar Accessories and Many Gifting Options at Nestroots."/>
    <s v="Chhavi Singh"/>
    <s v="We Founder Circle"/>
    <x v="235"/>
    <s v="Seed"/>
    <s v="Gurugram-Fashion"/>
    <s v="201"/>
    <s v="CAT C"/>
    <e v="#N/A"/>
  </r>
  <r>
    <x v="746"/>
    <n v="2019"/>
    <s v="Bangalore"/>
    <s v="IT startup"/>
    <s v="Knackit is a talent sharing platform where users can showcase and monetize their artistry."/>
    <s v="Pranjal Kumar, Akanksha Bhardwaj"/>
    <s v="Jyoti Bansal"/>
    <x v="235"/>
    <m/>
    <s v="Bangalore-IT startup"/>
    <s v="201"/>
    <s v="CAT C"/>
    <e v="#N/A"/>
  </r>
  <r>
    <x v="747"/>
    <n v="2019"/>
    <s v="Pune"/>
    <s v="EdTech"/>
    <s v="An inclusive community where students are inspired and empowered to reach their full potential"/>
    <s v="Saurabh Mangrulkar, Rakhi Pal, Venkatesh Prasad"/>
    <s v="SucSEED Indovation Fund, Uincept, Palimala Ventures"/>
    <x v="236"/>
    <m/>
    <s v="Pune-EdTech"/>
    <s v="201"/>
    <s v="CAT C"/>
    <e v="#N/A"/>
  </r>
  <r>
    <x v="177"/>
    <n v="2018"/>
    <s v="Bangalore"/>
    <s v="Sports"/>
    <s v="Mobile Premier League (MPL), is India’s largest eSports and mobile gaming platform, with over 50+ games on its app on iOS and Android, and over 60 million users in India."/>
    <s v="Sai Srinivas Kiran GV, Shubh Malhotra"/>
    <s v="Legatum Capital"/>
    <x v="236"/>
    <s v="Series E"/>
    <s v="Bangalore-Sports"/>
    <s v="201"/>
    <s v="CAT C"/>
    <e v="#N/A"/>
  </r>
  <r>
    <x v="748"/>
    <n v="2021"/>
    <s v="Gurugram #REF!"/>
    <s v="MoEVing is India's only Electric Mobility focused Technology Platform with a vision to accelerate EV adoption in India."/>
    <s v="Vikash Mishra, Mragank Jain"/>
    <s v="Anshuman Maheshwary, Dr Srihari Raju Kalidindi"/>
    <n v="5000000"/>
    <x v="57"/>
    <m/>
    <s v="Gurugram #REF!-MoEVing is India's only Electric Mobility focused Technology Platform with a vision to accelerate EV adoption in India."/>
    <s v="202"/>
    <s v="CAT C"/>
    <n v="0"/>
  </r>
  <r>
    <x v="749"/>
    <n v="2021"/>
    <s v="Bangalore"/>
    <s v="Automotive"/>
    <s v="Create and Inspire the future of sustainable urban transportation through Accelerated Innovation."/>
    <s v="Subramaniam Narayan, Niraj Rajmohan"/>
    <s v="TVS Motor, Zoho"/>
    <x v="154"/>
    <s v="Series C"/>
    <s v="Bangalore-Automotive"/>
    <s v="202"/>
    <s v="CAT A"/>
    <n v="0"/>
  </r>
  <r>
    <x v="750"/>
    <n v="2021"/>
    <s v="Gurugram"/>
    <s v="Social network"/>
    <s v="Pseudonymous social network platform"/>
    <s v="Jasveer Singh, Abhishek Asthana, Deepak Kumar"/>
    <s v="Vijay Shekhar Sharma, Ritesh Agarwal, Ankiti Bose"/>
    <x v="14"/>
    <s v="Seed"/>
    <s v="Gurugram-Social network"/>
    <s v="202"/>
    <s v="CAT B"/>
    <n v="0"/>
  </r>
  <r>
    <x v="751"/>
    <n v="2021"/>
    <s v="Noida"/>
    <s v="E-learning"/>
    <s v="AI powered teaching assistant for 100 Mn teachers across the world"/>
    <m/>
    <s v="Aditya Singhal, Nishant Sinha"/>
    <x v="188"/>
    <s v="Seed"/>
    <s v="Noida-E-learning"/>
    <s v="202"/>
    <s v="CAT C"/>
    <n v="0"/>
  </r>
  <r>
    <x v="752"/>
    <n v="2020"/>
    <s v="Gurugram"/>
    <s v="E-learning"/>
    <s v="Act as the bridge for skills providing access to learning and developing these skills at a younger age from the comfort and security of home."/>
    <s v="Shaurya Joshi, Shashank Patidar, Praneet Agarwal"/>
    <s v="Shrishti Sahu, Umang Vohra"/>
    <x v="4"/>
    <s v="Pre-seed"/>
    <s v="Gurugram-E-learning"/>
    <s v="202"/>
    <s v="CAT B"/>
    <n v="0"/>
  </r>
  <r>
    <x v="753"/>
    <n v="2021"/>
    <s v="Mumbai"/>
    <s v="Music"/>
    <s v="THE BEST ROYALTY-FREE MUSIC TO CREATE TRENDING VIDEOS"/>
    <s v="Gaurav Dagaonkar, Meghna Mittal"/>
    <s v="9Unicorns, Ashneer Grover"/>
    <x v="215"/>
    <s v="Seed"/>
    <s v="Mumbai-Music"/>
    <s v="202"/>
    <s v="CAT C"/>
    <n v="0"/>
  </r>
  <r>
    <x v="754"/>
    <n v="2020"/>
    <s v="Mumbai"/>
    <s v="Real Estate"/>
    <s v="PropReturns is a platform for users to invest in Indian Real Estate backed by data."/>
    <s v="Jayant Panwar, Kenish Shah"/>
    <s v="Y Combinator , Goodwater Capital"/>
    <x v="55"/>
    <m/>
    <s v="Mumbai-Real Estate"/>
    <s v="202"/>
    <s v="CAT C"/>
    <n v="0"/>
  </r>
  <r>
    <x v="755"/>
    <n v="2020"/>
    <s v="Bangalore"/>
    <s v="Information Technology &amp; Services"/>
    <s v="Unremot is a personal office for consultants!"/>
    <s v="Shiju Radhakrishnan"/>
    <s v="Inflection Point Ventures"/>
    <x v="222"/>
    <s v="Seed"/>
    <s v="Bangalore-Information Technology &amp; Services"/>
    <s v="202"/>
    <s v="CAT C"/>
    <n v="0"/>
  </r>
  <r>
    <x v="756"/>
    <n v="2020"/>
    <s v="Mumbai"/>
    <s v="Health, Wellness &amp; Fitness"/>
    <s v="An endurance-first fitness tech platform focussed on enabling you to learn, eat, work out and live better."/>
    <s v="Vikas Singh"/>
    <s v="Astra Ventures, Gaurav Jaitly"/>
    <x v="229"/>
    <m/>
    <s v="Mumbai-Health, Wellness &amp; Fitness"/>
    <s v="202"/>
    <s v="CAT C"/>
    <n v="0"/>
  </r>
  <r>
    <x v="757"/>
    <n v="2021"/>
    <s v="Pune"/>
    <s v="E-learning"/>
    <s v="PingoLearn offers language learning courses with snackable videos."/>
    <s v="Mohit Menghani, Shubham Maheshwari"/>
    <s v="Titan Capital, Haresh Chawla, AngelList Syndicate"/>
    <x v="233"/>
    <m/>
    <s v="Pune-E-learning"/>
    <s v="202"/>
    <s v="CAT C"/>
    <n v="0"/>
  </r>
  <r>
    <x v="758"/>
    <n v="2021"/>
    <s v="Noida"/>
    <s v="Digital platform"/>
    <s v="ShopMyLooks turns social media photos &amp; videos into shop-the-look thus helping creators monetize their entire content."/>
    <s v="Rohit Jaiswal"/>
    <s v="Capital A, Collective Artists Network"/>
    <x v="233"/>
    <m/>
    <s v="Noida-Digital platform"/>
    <s v="202"/>
    <s v="CAT C"/>
    <n v="0"/>
  </r>
  <r>
    <x v="749"/>
    <n v="2021"/>
    <s v="Bangalore"/>
    <s v="Automotive"/>
    <s v="Create and Inspire the future of sustainable urban transportation through Accelerated Innovation."/>
    <s v="Subramaniam Narayan, Niraj Rajmohan"/>
    <s v="TVS Motor, Zoho"/>
    <x v="154"/>
    <s v="Series C"/>
    <s v="Bangalore-Automotive"/>
    <s v="202"/>
    <s v="CAT A"/>
    <s v="Tier 2"/>
  </r>
  <r>
    <x v="750"/>
    <n v="2021"/>
    <s v="Gurugram"/>
    <s v="Social network"/>
    <s v="Pseudonymous social network platform"/>
    <s v="Jasveer Singh, Abhishek Asthana, Deepak Kumar"/>
    <s v="Vijay Shekhar Sharma, Ritesh Agarwal, Ankiti Bose"/>
    <x v="14"/>
    <s v="Seed"/>
    <s v="Gurugram-Social network"/>
    <s v="202"/>
    <s v="CAT B"/>
    <s v="Tier 2"/>
  </r>
  <r>
    <x v="759"/>
    <n v="2021"/>
    <s v="Bangalore"/>
    <s v="Capital Markets"/>
    <s v="Trinkerr is India's first social trading platform."/>
    <s v="Manvendra Singh, Gaurav Agarwal"/>
    <s v="Accel India"/>
    <x v="237"/>
    <s v="Series A"/>
    <s v="Bangalore-Capital Markets"/>
    <s v="202"/>
    <s v="CAT A"/>
    <s v="Tier 2"/>
  </r>
  <r>
    <x v="760"/>
    <n v="2021"/>
    <s v="Bangalore"/>
    <s v="Financial Services"/>
    <s v="PayGlocal is a FinTech solving for global payments acceptance"/>
    <s v="Prachi Dharani, Rohit Sukhija, Yogesh Lokhande"/>
    <s v="Sequoia Capital India"/>
    <x v="238"/>
    <s v="Series A"/>
    <s v="Bangalore-Financial Services"/>
    <s v="202"/>
    <s v="CAT A"/>
    <s v="Tier 2"/>
  </r>
  <r>
    <x v="761"/>
    <n v="2020"/>
    <s v="Bangalore"/>
    <s v="Financial Services"/>
    <s v="Stack is an investing platform set to put money to work and help invest like some of the world’s biggest money-makers"/>
    <s v="Smriti Tomar, Tushar Vyas"/>
    <s v="Y Combinator, Harvard Management"/>
    <x v="201"/>
    <s v="Seed"/>
    <s v="Bangalore-Financial Services"/>
    <s v="202"/>
    <s v="CAT C"/>
    <s v="Tier 2"/>
  </r>
  <r>
    <x v="755"/>
    <n v="2020"/>
    <s v="Bangalore"/>
    <s v="Information Technology &amp; Services"/>
    <s v="Unremot is a personal office for consultants!"/>
    <s v="Shiju Radhakrishnan"/>
    <s v="Inflection Point Ventures"/>
    <x v="222"/>
    <s v="Seed"/>
    <s v="Bangalore-Information Technology &amp; Services"/>
    <s v="202"/>
    <s v="CAT C"/>
    <s v="Tier 2"/>
  </r>
  <r>
    <x v="762"/>
    <n v="2020"/>
    <s v="Mumbai"/>
    <s v="Consumer Goods"/>
    <s v="Identify and partner with the upcoming eCommerce-1st brands that sell on marketplaces and have a successful track record of positive reviews &amp; ratings"/>
    <s v="Utsav Agarwal, Pulkit Chhabra"/>
    <m/>
    <x v="224"/>
    <m/>
    <s v="Mumbai-Consumer Goods"/>
    <s v="202"/>
    <s v="CAT C"/>
    <s v="Tier 2"/>
  </r>
  <r>
    <x v="763"/>
    <n v="2020"/>
    <s v="Food &amp; Beverages"/>
    <s v="Hauz Khas"/>
    <s v="A ready-to-cook Asian cuisine brand"/>
    <s v="Vidur Kataria, Sidhanth Madan"/>
    <s v="WEH Ventures"/>
    <x v="239"/>
    <s v="Seed"/>
    <s v="Food &amp; Beverages-Hauz Khas"/>
    <s v="202"/>
    <s v="CAT C"/>
    <s v="Tier 2"/>
  </r>
  <r>
    <x v="764"/>
    <n v="2021"/>
    <s v="Bangalore"/>
    <s v="Financial Services"/>
    <s v="Celebrity NFT platform"/>
    <s v="Varun Chaudhary, Amit Kumar"/>
    <s v="Oasis Capital, Scorpio VC, DeltaHub Capital"/>
    <x v="17"/>
    <s v="Seed"/>
    <s v="Bangalore-Financial Services"/>
    <s v="202"/>
    <s v="CAT A"/>
    <s v="Tier 3"/>
  </r>
  <r>
    <x v="764"/>
    <n v="2021"/>
    <s v="Bangalore"/>
    <s v="Financial Services"/>
    <s v="Celebrity NFT platform"/>
    <s v="Varun Chaudhary, Amit Kumar"/>
    <s v="Oasis Capital, Scorpio VC, DeltaHub Capital"/>
    <x v="17"/>
    <s v="Seed"/>
    <s v="Bangalore-Financial Services"/>
    <s v="202"/>
    <s v="CAT A"/>
    <s v="Tier 3"/>
  </r>
  <r>
    <x v="765"/>
    <n v="2020"/>
    <s v="Bangalore"/>
    <s v="Financial Services"/>
    <s v="Uni Card splits your payments into 3 parts, over 3 months, at 0 extra costs."/>
    <s v="Nitin Gupta, Prateek Jindal, Laxmikant Vyas"/>
    <s v="General Catalyst, Eight Roads Ventures, Elevation Capital"/>
    <x v="48"/>
    <s v="Series A"/>
    <s v="Bangalore-Financial Services"/>
    <s v="202"/>
    <s v="CAT A"/>
    <s v="Tier 3"/>
  </r>
  <r>
    <x v="759"/>
    <n v="2021"/>
    <s v="Bangalore"/>
    <s v="Capital Markets"/>
    <s v="Trinkerr is India's first social trading platform."/>
    <s v="Manvendra Singh, Gaurav Agarwal"/>
    <s v="Accel India"/>
    <x v="237"/>
    <s v="Series A"/>
    <s v="Bangalore-Capital Markets"/>
    <s v="202"/>
    <s v="CAT A"/>
    <s v="Tier 3"/>
  </r>
  <r>
    <x v="766"/>
    <n v="2020"/>
    <s v="Bangalore"/>
    <s v="Automotive"/>
    <s v="Simplifying energy for EVs by building a Flexible Energy Stack."/>
    <s v="Arun Vinayak, Sanjay Byalal"/>
    <s v="YourNest VC"/>
    <x v="35"/>
    <s v="Pre-series A"/>
    <s v="Bangalore-Automotive"/>
    <s v="202"/>
    <s v="CAT A"/>
    <s v="Tier 3"/>
  </r>
  <r>
    <x v="753"/>
    <n v="2021"/>
    <s v="Mumbai"/>
    <s v="Music"/>
    <s v="THE BEST ROYALTY-FREE MUSIC TO CREATE TRENDING VIDEOS"/>
    <s v="Gaurav Dagaonkar, Meghna Mittal"/>
    <s v="9Unicorns, Ashneer Grover"/>
    <x v="215"/>
    <s v="Seed"/>
    <s v="Mumbai-Music"/>
    <s v="202"/>
    <s v="CAT C"/>
    <s v="Tier 3"/>
  </r>
  <r>
    <x v="762"/>
    <n v="2020"/>
    <s v="Mumbai"/>
    <s v="Consumer Goods"/>
    <s v="Identify and partner with the upcoming eCommerce-1st brands that sell on marketplaces and have a successful track record of positive reviews &amp; ratings"/>
    <s v="Utsav Agarwal, Pulkit Chhabra"/>
    <m/>
    <x v="224"/>
    <m/>
    <s v="Mumbai-Consumer Goods"/>
    <s v="202"/>
    <s v="CAT C"/>
    <s v="Tier 3"/>
  </r>
  <r>
    <x v="763"/>
    <n v="2020"/>
    <s v="Food &amp; Beverages"/>
    <s v="Hauz Khas"/>
    <s v="A ready-to-cook Asian cuisine brand"/>
    <s v="Vidur Kataria, Sidhanth Madan"/>
    <s v="WEH Ventures"/>
    <x v="239"/>
    <s v="Seed"/>
    <s v="Food &amp; Beverages-Hauz Khas"/>
    <s v="202"/>
    <s v="CAT C"/>
    <s v="Tier 3"/>
  </r>
  <r>
    <x v="757"/>
    <n v="2021"/>
    <s v="Pune"/>
    <s v="E-learning"/>
    <s v="PingoLearn offers language learning courses with snackable videos."/>
    <s v="Mohit Menghani, Shubham Maheshwari"/>
    <s v="Titan Capital, Haresh Chawla, AngelList Syndicate"/>
    <x v="233"/>
    <m/>
    <s v="Pune-E-learning"/>
    <s v="202"/>
    <s v="CAT C"/>
    <s v="Tier 3"/>
  </r>
  <r>
    <x v="767"/>
    <n v="2020"/>
    <s v="Computer Games"/>
    <s v="Computer Games"/>
    <s v="A real money game app specializing in trivia games"/>
    <s v="YC W21"/>
    <s v="Pritesh Kumar, Bharat Gupta"/>
    <x v="240"/>
    <n v="1200000"/>
    <s v="Computer Games-Computer Games"/>
    <s v="202"/>
    <s v="CAT C"/>
    <e v="#N/A"/>
  </r>
  <r>
    <x v="767"/>
    <n v="2020"/>
    <s v="Computer Games"/>
    <s v="Computer Games"/>
    <s v="A real money game app specializing in trivia games"/>
    <s v="YC W21"/>
    <s v="Pritesh Kumar, Bharat Gupta"/>
    <x v="240"/>
    <n v="1200000"/>
    <s v="Computer Games-Computer Games"/>
    <s v="202"/>
    <s v="CAT C"/>
    <e v="#N/A"/>
  </r>
  <r>
    <x v="768"/>
    <n v="2021"/>
    <s v="Mountain View, CA"/>
    <s v="Computer Software"/>
    <s v="Finance technology"/>
    <s v="Caesar Sengupta"/>
    <s v="Sequoia Capital"/>
    <x v="17"/>
    <m/>
    <s v="Mountain View, CA-Computer Software"/>
    <s v="202"/>
    <s v="CAT C"/>
    <e v="#N/A"/>
  </r>
  <r>
    <x v="769"/>
    <n v="2021"/>
    <s v="Jharkhand"/>
    <s v="Farming"/>
    <s v="Full stack solution on agri advisory, input purchase and market linkage"/>
    <s v="Ravi Dasoundhi"/>
    <s v="EKKI"/>
    <x v="17"/>
    <m/>
    <s v="Jharkhand-Farming"/>
    <s v="202"/>
    <s v="CAT C"/>
    <e v="#N/A"/>
  </r>
  <r>
    <x v="770"/>
    <n v="2020"/>
    <s v="New Delhi"/>
    <s v="Health, Wellness &amp; Fitness"/>
    <s v="mHealth is AI based corporate wellness platform to spread happiness &amp; well-being"/>
    <s v="Rajesh Munjal, Balwinder Singh, Monika Garg"/>
    <s v="India Accelerator"/>
    <x v="17"/>
    <s v="Seed"/>
    <s v="New Delhi-Health, Wellness &amp; Fitness"/>
    <s v="202"/>
    <s v="CAT C"/>
    <e v="#N/A"/>
  </r>
  <r>
    <x v="771"/>
    <n v="2021"/>
    <s v="Pune"/>
    <s v="Financial Services"/>
    <s v="A true Contactless &amp; Cashless and secure payment system reducing cash dependency"/>
    <s v="Vivek Kumar Choubey, Vivek Kumar"/>
    <s v="MaGEHold"/>
    <x v="17"/>
    <s v="Pre-seed"/>
    <s v="Pune-Financial Services"/>
    <s v="202"/>
    <s v="CAT A"/>
    <e v="#N/A"/>
  </r>
  <r>
    <x v="772"/>
    <n v="2020"/>
    <s v="Mumbai"/>
    <s v="Online Media"/>
    <s v="India’s Fastest Growing Streaming Social Network"/>
    <s v="Balkrishna Singh, Harvinderjit Singh Bhatia"/>
    <s v="SucSEED Indovation Fund"/>
    <x v="17"/>
    <s v="Seed"/>
    <s v="Mumbai-Online Media"/>
    <s v="202"/>
    <s v="CAT A"/>
    <e v="#N/A"/>
  </r>
  <r>
    <x v="773"/>
    <n v="2020"/>
    <s v="Mumbai"/>
    <s v="Healthtech"/>
    <s v="Neodocs is a part of India's prominent Social Impact Accelerator program, AISEA."/>
    <s v="Nikunj Malpani, Anurag Meena, Pratik Lodha"/>
    <s v="Y Combinator, 9Unicorns, Titan Capital"/>
    <x v="17"/>
    <m/>
    <s v="Mumbai-Healthtech"/>
    <s v="202"/>
    <s v="CAT A"/>
    <e v="#N/A"/>
  </r>
  <r>
    <x v="773"/>
    <n v="2020"/>
    <s v="Mumbai"/>
    <s v="Healthtech"/>
    <s v="Neodocs is a part of India's prominent Social Impact Accelerator program, AISEA."/>
    <s v="Nikunj Malpani, Anurag Meena, Pratik Lodha"/>
    <s v="Y Combinator, 9Unicorns, Titan Capital"/>
    <x v="17"/>
    <s v="Pre-seed"/>
    <s v="Mumbai-Healthtech"/>
    <s v="202"/>
    <s v="CAT A"/>
    <e v="#N/A"/>
  </r>
  <r>
    <x v="774"/>
    <n v="2020"/>
    <s v="Bangalore"/>
    <s v="FinTech"/>
    <s v="Akudo is pioneering the concept of Learning-First Banking for Teenagers."/>
    <s v="Lavika Aggarwal, Sajal Khanna, Jagveer Gandhi"/>
    <s v="Y Combinator, Incubate Fund India"/>
    <x v="17"/>
    <s v="Pre-seed"/>
    <s v="Bangalore-FinTech"/>
    <s v="202"/>
    <s v="CAT A"/>
    <e v="#N/A"/>
  </r>
  <r>
    <x v="775"/>
    <n v="2020"/>
    <s v="Bangalore"/>
    <s v="Transportation"/>
    <s v="Urban Mobility Affordable, Punctual &amp; Sustainable."/>
    <s v="Girish Nagpal, Kaaman Agarwal"/>
    <m/>
    <x v="17"/>
    <m/>
    <s v="Bangalore-Transportation"/>
    <s v="202"/>
    <s v="CAT A"/>
    <e v="#N/A"/>
  </r>
  <r>
    <x v="776"/>
    <n v="2020"/>
    <s v="Jaipur"/>
    <s v="E-learning"/>
    <s v="Trying to solve the problem of unemployment in young graduates, who, despite having college degrees, don't have the skills for the real world."/>
    <s v="Kamal Kant Gupta"/>
    <s v="IAN"/>
    <x v="17"/>
    <s v="Seed"/>
    <s v="Jaipur-E-learning"/>
    <s v="202"/>
    <s v="CAT B"/>
    <e v="#N/A"/>
  </r>
  <r>
    <x v="777"/>
    <n v="2020"/>
    <s v="Hyderabad"/>
    <s v="Automotive"/>
    <s v="GODI is a technology innovation organization focused on the design and manufacturing of green energy storage solutions."/>
    <s v="Mahesh Godi"/>
    <s v="Blue Ashva Capital"/>
    <x v="17"/>
    <m/>
    <s v="Hyderabad-Automotive"/>
    <s v="202"/>
    <s v="CAT B"/>
    <e v="#N/A"/>
  </r>
  <r>
    <x v="778"/>
    <n v="2021"/>
    <s v="Gurugram"/>
    <s v="NFT Marketplace"/>
    <s v="NFT Marketplace to buy or sell NFT tokens in minutes or set up your own NFT store, website, a storefront in minutes."/>
    <s v="Toshendra Sharma"/>
    <s v="Jayanti Kanani"/>
    <x v="17"/>
    <s v="Seed"/>
    <s v="Gurugram-NFT Marketplace"/>
    <s v="202"/>
    <s v="CAT B"/>
    <e v="#N/A"/>
  </r>
  <r>
    <x v="779"/>
    <n v="2021"/>
    <s v="Gurugram"/>
    <s v="Consumer Goods"/>
    <s v="The Ayurveda Co. represents things that are all Ayurvedic at heart and are suited for the contemporary landscape."/>
    <s v="Param Bhargava, Shreedha Singh"/>
    <s v="GetVantage, Velocity, Shiprocket Capital"/>
    <x v="17"/>
    <m/>
    <s v="Gurugram-Consumer Goods"/>
    <s v="202"/>
    <s v="CAT B"/>
    <e v="#N/A"/>
  </r>
  <r>
    <x v="780"/>
    <n v="2020"/>
    <s v="New Delhi"/>
    <s v="B2B E-commerce"/>
    <s v="Tyreplex is digitizing the tyre dealers in India."/>
    <s v="Puneet Bhaskar, Rupendra Pratap Singh"/>
    <s v="AdvantEdge Founders"/>
    <x v="17"/>
    <s v="Seed"/>
    <s v="New Delhi-B2B E-commerce"/>
    <s v="202"/>
    <s v="CAT C"/>
    <e v="#N/A"/>
  </r>
  <r>
    <x v="781"/>
    <n v="2020"/>
    <s v="Bangalore"/>
    <s v="EdTech"/>
    <s v="A goal-oriented, outcome-driven platform to make leadership coaching accessible to all."/>
    <s v="Aishwarya Goel, Gaurav Jhunjhnuwala"/>
    <s v="Antler India"/>
    <x v="17"/>
    <s v="Early seed"/>
    <s v="Bangalore-EdTech"/>
    <s v="202"/>
    <s v="CAT A"/>
    <e v="#N/A"/>
  </r>
  <r>
    <x v="782"/>
    <n v="2020"/>
    <s v="New Delhi"/>
    <s v="Computer software"/>
    <s v="Codedamn enables anyone to learn and practice real-world programming skills and become industry relevant through our learning paths."/>
    <s v="Mehul Mohan"/>
    <s v="Antler India"/>
    <x v="17"/>
    <s v="Pre-seed"/>
    <s v="New Delhi-Computer software"/>
    <s v="202"/>
    <s v="CAT C"/>
    <e v="#N/A"/>
  </r>
  <r>
    <x v="783"/>
    <n v="2020"/>
    <s v="Bangalore"/>
    <s v="Industrial Automation"/>
    <s v="Accio Robotics is involved in the designing and manufacturing of state-of-the-art Robotics Automation solutions."/>
    <s v="Tuhin Sharma, Pranav Srinivasan"/>
    <s v="Uday Sodhi"/>
    <x v="17"/>
    <m/>
    <s v="Bangalore-Industrial Automation"/>
    <s v="202"/>
    <s v="CAT A"/>
    <e v="#N/A"/>
  </r>
  <r>
    <x v="784"/>
    <n v="2020"/>
    <s v="Gurugram"/>
    <s v="D2C Fashion"/>
    <s v="Almo is a Premium Men's essentianls wear brand focused on bringing sophisticated yet functional designs to wardrobe."/>
    <s v="Abhishek Shah"/>
    <s v="Angelist India"/>
    <x v="17"/>
    <s v="Seed"/>
    <s v="Gurugram-D2C Fashion"/>
    <s v="202"/>
    <s v="CAT B"/>
    <e v="#N/A"/>
  </r>
  <r>
    <x v="785"/>
    <n v="2020"/>
    <s v="Chennai"/>
    <s v="SpaceTech"/>
    <s v="GalaxEye enables businesses to make better Decisions &amp; perform operations efficiently via Space Technology."/>
    <s v="Denil Chawda, Kishan Thakkar, Pranit Mehta, Satyanarayanan Chakravarthy, Suyash Singh"/>
    <s v="Speciale Invest"/>
    <x v="17"/>
    <s v="Pre-seed"/>
    <s v="Chennai-SpaceTech"/>
    <s v="202"/>
    <s v="CAT C"/>
    <e v="#N/A"/>
  </r>
  <r>
    <x v="786"/>
    <n v="2020"/>
    <s v="Bangalore"/>
    <s v="HealthCare"/>
    <s v="Social Commerce Marketplace for health and wellness. Help people discover products suited to their health needs."/>
    <s v="Shrijit Venkatesh, Snigdha Kumar"/>
    <m/>
    <x v="17"/>
    <m/>
    <s v="Bangalore-HealthCare"/>
    <s v="202"/>
    <s v="CAT A"/>
    <e v="#N/A"/>
  </r>
  <r>
    <x v="787"/>
    <n v="2020"/>
    <s v="New Delhi"/>
    <s v="Logistics"/>
    <s v="Wherehouse.io is a supply chain intelligence company, helping brands to move closer to their customers enabling faster and better deliveries and accelerating business growth."/>
    <s v="Vaibhav Chawla, Jeevan Prakash, Lavelesh Sharma"/>
    <s v="Better Capital"/>
    <x v="17"/>
    <s v="Seed"/>
    <s v="New Delhi-Logistics"/>
    <s v="202"/>
    <s v="CAT C"/>
    <e v="#N/A"/>
  </r>
  <r>
    <x v="788"/>
    <n v="2021"/>
    <s v="Bangalore"/>
    <s v="Insuretech"/>
    <s v="Paz Care is India's leading Employee Benefits &amp; Health insurance platform"/>
    <s v="Sanchit Malik"/>
    <s v="Ashish Hemrajani, Parikshit Dar"/>
    <x v="17"/>
    <m/>
    <s v="Bangalore-Insuretech"/>
    <s v="202"/>
    <s v="CAT A"/>
    <e v="#N/A"/>
  </r>
  <r>
    <x v="789"/>
    <n v="2020"/>
    <s v="Mumbai"/>
    <s v="FinTech"/>
    <s v="DigiSparsh is India's first and only healthcare fintech platform which aims to make healthcare facilities accessible to everyone in the country."/>
    <s v="Saurabh Soni, Akhilesh Gandhi"/>
    <s v="GoAhead Ventures"/>
    <x v="17"/>
    <s v="Seed"/>
    <s v="Mumbai-FinTech"/>
    <s v="202"/>
    <s v="CAT A"/>
    <e v="#N/A"/>
  </r>
  <r>
    <x v="790"/>
    <n v="2020"/>
    <s v="Gurugram"/>
    <s v="Food &amp; Beverages"/>
    <s v="Kwik Foods is one of the fastest-growing D2C fresh food brands that is disrupting the food industry"/>
    <s v="Prabhleen Kaur, Harshal Patel"/>
    <s v="9Unicorns"/>
    <x v="17"/>
    <s v="Seed"/>
    <s v="Gurugram-Food &amp; Beverages"/>
    <s v="202"/>
    <s v="CAT B"/>
    <e v="#N/A"/>
  </r>
  <r>
    <x v="791"/>
    <n v="2020"/>
    <s v="Bangalore"/>
    <s v="E-commerce"/>
    <s v="Supporting independent businesses and retail entrepreneurs with better than market wholesale prices and supply chain."/>
    <s v="Shruti, Manish Kumar"/>
    <s v="Blume Ventures, Whiteboard Capital"/>
    <x v="17"/>
    <s v="Pre-series A"/>
    <s v="Bangalore-E-commerce"/>
    <s v="202"/>
    <s v="CAT A"/>
    <e v="#N/A"/>
  </r>
  <r>
    <x v="792"/>
    <n v="2020"/>
    <s v="Bangalore"/>
    <s v="Music"/>
    <s v="Humit is a social networking app for music sharing and discovery."/>
    <s v="Rohit Ganapathy, Prithvi Sankar, Ishaan Negi"/>
    <s v="Antler India"/>
    <x v="17"/>
    <s v="Pre-seed"/>
    <s v="Bangalore-Music"/>
    <s v="202"/>
    <s v="CAT A"/>
    <e v="#N/A"/>
  </r>
  <r>
    <x v="793"/>
    <n v="2021"/>
    <s v="New Delhi"/>
    <s v="SaaS startup"/>
    <s v="World's fastest collaborative environment to take tech interviews."/>
    <s v="Rahul Arora, Pushpender Singh Rautela"/>
    <s v="Titan Capital, Kunal Shah"/>
    <x v="17"/>
    <s v="Seed"/>
    <s v="New Delhi-SaaS startup"/>
    <s v="202"/>
    <s v="CAT C"/>
    <e v="#N/A"/>
  </r>
  <r>
    <x v="794"/>
    <n v="2020"/>
    <s v="Gurugram"/>
    <s v="Consumer goods"/>
    <s v="A tech-driven company that acquires, operates, and scales outstanding ecommerce brands in India."/>
    <s v="Shashwat Diesh, Aqib Mohammed"/>
    <s v="Crossbeam Venture Partners"/>
    <x v="17"/>
    <s v="Seed"/>
    <s v="Gurugram-Consumer goods"/>
    <s v="202"/>
    <s v="CAT B"/>
    <e v="#N/A"/>
  </r>
  <r>
    <x v="795"/>
    <n v="2020"/>
    <s v="Bangalore"/>
    <s v="EdTech"/>
    <s v="Online courses to build creativity and confidence in children through extra-curricular learning"/>
    <s v="Anushree Goenka"/>
    <s v="Better Capital"/>
    <x v="17"/>
    <s v="Seed"/>
    <s v="Bangalore-EdTech"/>
    <s v="202"/>
    <s v="CAT A"/>
    <e v="#N/A"/>
  </r>
  <r>
    <x v="796"/>
    <n v="2020"/>
    <s v="Mumbai"/>
    <s v="Logistics"/>
    <s v="The “ONLINE” Cold Chain network for Reefer trucks and Cold storage facilities."/>
    <s v="Swarup Bose, Rajneesh Raman, Arbind Jain"/>
    <s v="Eaglewings Ventures"/>
    <x v="17"/>
    <s v="Seed"/>
    <s v="Mumbai-Logistics"/>
    <s v="202"/>
    <s v="CAT A"/>
    <e v="#N/A"/>
  </r>
  <r>
    <x v="797"/>
    <n v="2020"/>
    <s v="Bangalore"/>
    <s v="Tech Startup"/>
    <s v="Vitra.ai is an AI-based video translation platform"/>
    <s v="Akash Nidhi PS"/>
    <s v="Inflexor Ventures"/>
    <x v="17"/>
    <m/>
    <s v="Bangalore-Tech Startup"/>
    <s v="202"/>
    <s v="CAT A"/>
    <e v="#N/A"/>
  </r>
  <r>
    <x v="798"/>
    <n v="2020"/>
    <s v="Bangalore"/>
    <s v="EdTech"/>
    <s v="Uable offers role based programmes to empower children to explore different domains."/>
    <s v="Saurabh Saxena"/>
    <s v="Chiratae Ventures, JAFCO Asia"/>
    <x v="17"/>
    <s v="Seed"/>
    <s v="Bangalore-EdTech"/>
    <s v="202"/>
    <s v="CAT A"/>
    <e v="#N/A"/>
  </r>
  <r>
    <x v="799"/>
    <n v="2020"/>
    <s v="Mumbai"/>
    <s v="Tech Startup"/>
    <s v="Anar is a communications and networking platform for businesses around the world."/>
    <s v="Nishank Jain, Sanjay Bhat"/>
    <s v="Titan Capital, First Cheque"/>
    <x v="17"/>
    <m/>
    <s v="Mumbai-Tech Startup"/>
    <s v="202"/>
    <s v="CAT A"/>
    <e v="#N/A"/>
  </r>
  <r>
    <x v="800"/>
    <n v="2020"/>
    <s v="Bangalore"/>
    <s v="EdTech"/>
    <s v="Coding education platform for K-12 students"/>
    <s v="Satyam Baranwal, Vivek Prakash"/>
    <s v="Y Combinator, Rebright Partners"/>
    <x v="17"/>
    <m/>
    <s v="Bangalore-EdTech"/>
    <s v="202"/>
    <s v="CAT A"/>
    <e v="#N/A"/>
  </r>
  <r>
    <x v="801"/>
    <n v="2020"/>
    <s v="New Delhi"/>
    <s v="Content commerce"/>
    <s v="A shop worthy content platform, personalized!"/>
    <s v="Ashwarya Garg, Akshay Bhatnagar"/>
    <s v="ScoopWhoop"/>
    <x v="17"/>
    <s v="Pre-seed"/>
    <s v="New Delhi-Content commerce"/>
    <s v="202"/>
    <s v="CAT C"/>
    <e v="#N/A"/>
  </r>
  <r>
    <x v="802"/>
    <n v="2020"/>
    <s v="Mumbai"/>
    <s v="E-commerce"/>
    <s v="KIKO TV is an AI-based short live video e-commerce platform."/>
    <s v="Shivam Varshney"/>
    <s v="Sunil Kumar Singhvi, 9Unicorns Accelerator Fund"/>
    <x v="17"/>
    <s v="Pre-series A"/>
    <s v="Mumbai-E-commerce"/>
    <s v="202"/>
    <s v="CAT A"/>
    <e v="#N/A"/>
  </r>
  <r>
    <x v="803"/>
    <n v="2020"/>
    <s v="Chandigarh"/>
    <s v="Gaming"/>
    <s v="Oneiric Gaming connects to fellow dreamers around the globe over cult favorite games like Bluff and Cricket."/>
    <s v="Avneet Singh"/>
    <s v="Trishneet Arora"/>
    <x v="17"/>
    <m/>
    <s v="Chandigarh-Gaming"/>
    <s v="202"/>
    <s v="CAT C"/>
    <e v="#N/A"/>
  </r>
  <r>
    <x v="804"/>
    <n v="2020"/>
    <s v="Mumbai"/>
    <s v="Human Resources"/>
    <s v="A Future of Work Platform for diffusing Employee Tacit Knowledge and enabling Peer Learning Networks"/>
    <s v="Backed by 100x.VC"/>
    <s v="Omkar Pandharkame, Ketaki Ogale"/>
    <x v="241"/>
    <n v="300000"/>
    <s v="Mumbai-Human Resources"/>
    <s v="202"/>
    <s v="CAT A"/>
    <e v="#N/A"/>
  </r>
  <r>
    <x v="805"/>
    <n v="2020"/>
    <s v="New Delhi"/>
    <s v="EdTech"/>
    <s v="Soft Skills that make Smart Leaders"/>
    <s v="Holistic Development Programs for children in age range 5-15"/>
    <s v="Vishal Gupta"/>
    <x v="242"/>
    <n v="300000"/>
    <s v="New Delhi-EdTech"/>
    <s v="202"/>
    <s v="CAT C"/>
    <e v="#N/A"/>
  </r>
  <r>
    <x v="806"/>
    <n v="2020"/>
    <s v="Bangalore"/>
    <s v="Social platform"/>
    <s v="A platform for creators to build immersive connections with their fans and followers and monetize them."/>
    <s v="Vimal Singh Rathore, Aseem Gupta"/>
    <s v="Angel investors"/>
    <x v="69"/>
    <s v="Seed"/>
    <s v="Bangalore-Social platform"/>
    <s v="202"/>
    <s v="CAT A"/>
    <e v="#N/A"/>
  </r>
  <r>
    <x v="807"/>
    <n v="2020"/>
    <s v="Faridabad, Haryana"/>
    <s v="AI Chatbot"/>
    <s v="Limechat provides a personalised shopping experience for D2C companies on chat platforms using L3 conversational AI."/>
    <s v="Aniket Bajpai, Nikhil Gupta"/>
    <s v="Stellaris Venture Partners, Ramakant Sharma"/>
    <x v="243"/>
    <s v="Seed"/>
    <s v="Faridabad, Haryana-AI Chatbot"/>
    <s v="202"/>
    <s v="CAT C"/>
    <e v="#N/A"/>
  </r>
  <r>
    <x v="808"/>
    <n v="2020"/>
    <s v="Mumbai"/>
    <s v="E-commerce"/>
    <s v="A better model for instant grocery delivery in India."/>
    <s v="Kaivalya Vohra, Aadit Palicha"/>
    <s v="Global Founders Capital"/>
    <x v="244"/>
    <s v="Pre-seed"/>
    <s v="Mumbai-E-commerce"/>
    <s v="202"/>
    <s v="CAT A"/>
    <e v="#N/A"/>
  </r>
  <r>
    <x v="809"/>
    <n v="2020"/>
    <s v="Gurugram"/>
    <s v="Fantasy sports"/>
    <s v="Fantasy Akhada offers fantasy sports platform for cricket and football."/>
    <s v="Amit Purohit"/>
    <s v="Harsha Bhogle"/>
    <x v="77"/>
    <m/>
    <s v="Gurugram-Fantasy sports"/>
    <s v="202"/>
    <s v="CAT B"/>
    <e v="#N/A"/>
  </r>
  <r>
    <x v="810"/>
    <n v="2020"/>
    <s v="Mumbai"/>
    <s v="FinTech"/>
    <s v="Make purchases online or at neighborhood store in easy EMIs through ShopSe."/>
    <s v="Pallav Jain, Abhishek Nimonkar, Yagnesh Desai"/>
    <s v="Chiratae Ventures, BEENEXT"/>
    <x v="245"/>
    <m/>
    <s v="Mumbai-FinTech"/>
    <s v="202"/>
    <s v="CAT A"/>
    <e v="#N/A"/>
  </r>
  <r>
    <x v="811"/>
    <n v="2020"/>
    <s v="Bangalore"/>
    <s v="EdTech"/>
    <s v="An online-first, global academy for extracurricular learning | Private &amp; small group online classes for kids"/>
    <s v="Bhavik Rathod, Tripti Ahuja"/>
    <s v="Alpha Wave Incubation"/>
    <x v="19"/>
    <s v="Series A"/>
    <s v="Bangalore-EdTech"/>
    <s v="202"/>
    <s v="CAT A"/>
    <e v="#N/A"/>
  </r>
  <r>
    <x v="812"/>
    <n v="2020"/>
    <s v="Mumbai"/>
    <s v="FinTech"/>
    <s v="Affordable insurance for the next billion Indians"/>
    <s v="Vikul Goyal"/>
    <s v="Titan Capital, Y Combinator"/>
    <x v="83"/>
    <s v="Seed"/>
    <s v="Mumbai-FinTech"/>
    <s v="202"/>
    <s v="CAT A"/>
    <e v="#N/A"/>
  </r>
  <r>
    <x v="813"/>
    <n v="2020"/>
    <s v="New Delhi"/>
    <s v="EdTech"/>
    <s v="EMPOWER LEARNERS TO BE FUTURE READY USING AI"/>
    <s v="Kartik Sharma, Ashish Aggarwal"/>
    <s v="S Chand"/>
    <x v="83"/>
    <m/>
    <s v="New Delhi-EdTech"/>
    <s v="202"/>
    <s v="CAT C"/>
    <e v="#N/A"/>
  </r>
  <r>
    <x v="814"/>
    <n v="2021"/>
    <s v="Bangalore"/>
    <s v="Clothing"/>
    <s v="Mensa scales brands leveraging its expertise in ecommerce, technology, marketing, category management &amp; demand planning."/>
    <s v="Ananth Narayanan"/>
    <s v="Accel Partners, Falcon Edge Capital, Norwest Venture Partners"/>
    <x v="5"/>
    <s v="Series A"/>
    <s v="Bangalore-Clothing"/>
    <s v="202"/>
    <s v="CAT A"/>
    <e v="#N/A"/>
  </r>
  <r>
    <x v="815"/>
    <n v="2020"/>
    <s v="Bangalore"/>
    <s v="Blogging"/>
    <s v="Koo App operates as a microblogging app."/>
    <s v="Mayank Bidawatka, Aprameya Radhakrishna"/>
    <s v="3one4 Capital, Accel"/>
    <x v="85"/>
    <s v="Series A"/>
    <s v="Bangalore-Blogging"/>
    <s v="202"/>
    <s v="CAT A"/>
    <e v="#N/A"/>
  </r>
  <r>
    <x v="816"/>
    <n v="2020"/>
    <s v="Bangalore"/>
    <s v="IT startup"/>
    <s v="AI-Powered Robotic Virtual Assistant (RVA) for Amplifying Performance of Poor quality leads and bring more MQL and SQL"/>
    <s v="Swapnil Jain, Sujit Das Biswas"/>
    <s v="Inflection Point Ventures"/>
    <x v="89"/>
    <s v="Pre-series A"/>
    <s v="Bangalore-IT startup"/>
    <s v="202"/>
    <s v="CAT A"/>
    <e v="#N/A"/>
  </r>
  <r>
    <x v="817"/>
    <n v="2020"/>
    <s v="Chandigarh"/>
    <s v="HealthTech"/>
    <s v="Explore a range of kids nutrition supplements formulated using highest quality ingredients, that are Deliciously Healthy and super fun to consume."/>
    <s v="Rohit Anand, Sachin Goel"/>
    <s v="Anicut Angel Fund"/>
    <x v="89"/>
    <m/>
    <s v="Chandigarh-HealthTech"/>
    <s v="202"/>
    <s v="CAT C"/>
    <e v="#N/A"/>
  </r>
  <r>
    <x v="818"/>
    <n v="2020"/>
    <s v="Chennai"/>
    <s v="AI startup"/>
    <s v="SuperOps.ai is an early stage startup in the MSP space."/>
    <s v="Arvind Parthiban, Jayakumar Karumbasalam"/>
    <s v="Ramakant Sharma, Elevation Capital"/>
    <x v="7"/>
    <s v="Seed"/>
    <s v="Chennai-AI startup"/>
    <s v="202"/>
    <s v="CAT C"/>
    <e v="#N/A"/>
  </r>
  <r>
    <x v="819"/>
    <n v="2020"/>
    <s v="Nagpur"/>
    <s v="HealthTech"/>
    <s v="YourPhysio is a healthcare company on a mission to deliver 10x better patient experience in the domain of physiotherapy."/>
    <s v="Dr Sheetal Mundhada, Ashutosh Mundhada"/>
    <s v="Better Capital, Titan Capital"/>
    <x v="94"/>
    <s v="Pre-seed"/>
    <s v="Nagpur-HealthTech"/>
    <s v="202"/>
    <s v="CAT C"/>
    <e v="#N/A"/>
  </r>
  <r>
    <x v="798"/>
    <n v="2020"/>
    <s v="Bangalore"/>
    <s v="EdTech"/>
    <s v="Uable are on a bold mission to redefine the future for millions of teenagers around the world."/>
    <s v="Saurabh saxena"/>
    <s v="JAFCO Asia, Chiratae Ventures"/>
    <x v="246"/>
    <s v="Pre-series A"/>
    <s v="Bangalore-EdTech"/>
    <s v="202"/>
    <s v="CAT A"/>
    <e v="#N/A"/>
  </r>
  <r>
    <x v="820"/>
    <n v="2020"/>
    <s v="Bangalore"/>
    <s v="EdTech"/>
    <s v="Mission to support young graduates in enhancing their learnings and transform them into big earnings."/>
    <s v="Ronak Agrawal, Rajat Agrawal, Deepak Kharol"/>
    <s v="Titan Capital"/>
    <x v="96"/>
    <s v="Seed"/>
    <s v="Bangalore-EdTech"/>
    <s v="202"/>
    <s v="CAT A"/>
    <e v="#N/A"/>
  </r>
  <r>
    <x v="821"/>
    <n v="2020"/>
    <s v="Bangalore"/>
    <s v="Gaming"/>
    <s v="Video integrated social-gaming platform"/>
    <s v="Vipul Garg, Sourav Lashkari, Mehul Mittal"/>
    <s v="Titan Capital, iSeed, First Cheque, 3.0 Fund."/>
    <x v="96"/>
    <s v="Pre-seed"/>
    <s v="Bangalore-Gaming"/>
    <s v="202"/>
    <s v="CAT A"/>
    <e v="#N/A"/>
  </r>
  <r>
    <x v="822"/>
    <n v="2020"/>
    <s v="Gujarat"/>
    <s v="FinTech"/>
    <s v="Changing the way Indians evaluate and plan higher education"/>
    <s v="Arindam Sengupta, Eela Dubey"/>
    <s v="View Trade Holding Corp"/>
    <x v="96"/>
    <s v="Pre-seed"/>
    <s v="Gujarat-FinTech"/>
    <s v="202"/>
    <s v="CAT C"/>
    <e v="#N/A"/>
  </r>
  <r>
    <x v="823"/>
    <n v="2020"/>
    <s v="Bangalore"/>
    <s v="B2B service"/>
    <s v="Digitising the interactions between core industry and vendors for engineering services"/>
    <s v="Rajesh Reddy, Sandesh Paturi"/>
    <s v="Accel, Nexus Venture"/>
    <x v="96"/>
    <s v="Seed"/>
    <s v="Bangalore-B2B service"/>
    <s v="202"/>
    <s v="CAT A"/>
    <e v="#N/A"/>
  </r>
  <r>
    <x v="815"/>
    <n v="2020"/>
    <s v="Bangalore"/>
    <s v="Social Media"/>
    <s v="Koo App operates as a microblogging app."/>
    <s v="Aprameya Radhakrishna, Mayank Bidawatka"/>
    <s v="Balaji Srinivasan, Naval Ravikant"/>
    <x v="22"/>
    <s v="Series B"/>
    <s v="Bangalore-Social Media"/>
    <s v="202"/>
    <s v="CAT A"/>
    <e v="#N/A"/>
  </r>
  <r>
    <x v="824"/>
    <n v="2020"/>
    <s v="Gurgaon"/>
    <s v="B2B Manufacturing"/>
    <s v="Fashinza is a B2B manufacturing marketplace that solves apparel/fashion supply chain challenges."/>
    <s v="Abhishek Sharma, Pawan Gupta"/>
    <s v="Accel Partners, Elevation Capital"/>
    <x v="98"/>
    <s v="Seed"/>
    <s v="Gurgaon-B2B Manufacturing"/>
    <s v="202"/>
    <s v="CAT C"/>
    <e v="#N/A"/>
  </r>
  <r>
    <x v="825"/>
    <n v="2020"/>
    <s v="Bangalore"/>
    <s v="Fashion"/>
    <s v="BlissClub is a community first women’s activewear brand. It is a Direct-to-Consumer brand in the active lifestyle space, founded in 2020 by ISB Alum Minu Margeret"/>
    <s v="Minu Margeret"/>
    <s v="Elevation Capital"/>
    <x v="3"/>
    <s v="Seed"/>
    <s v="Bangalore-Fashion"/>
    <s v="202"/>
    <s v="CAT A"/>
    <e v="#N/A"/>
  </r>
  <r>
    <x v="826"/>
    <n v="2020"/>
    <s v="Mumbai"/>
    <s v="FinTech"/>
    <s v="A global platform of founders for founders offering investment, network and business opportunities."/>
    <s v="Neeraj Tyagi"/>
    <s v="Geekster"/>
    <x v="3"/>
    <s v="Pre-seed"/>
    <s v="Mumbai-FinTech"/>
    <s v="202"/>
    <s v="CAT A"/>
    <e v="#N/A"/>
  </r>
  <r>
    <x v="827"/>
    <n v="2021"/>
    <s v="Gurugram"/>
    <s v="FinTech"/>
    <s v="FypMoney is Digital NEO Bank for Teenagers, empowering them with financial literacy and ease of secured financial transactions."/>
    <s v="Kapil Banwari"/>
    <s v="Liberatha Kallat, Mukesh Yadav, Dinesh Nagpal"/>
    <x v="3"/>
    <s v="Seed"/>
    <s v="Gurugram-FinTech"/>
    <s v="202"/>
    <s v="CAT B"/>
    <e v="#N/A"/>
  </r>
  <r>
    <x v="828"/>
    <n v="2020"/>
    <s v="New Delhi"/>
    <s v="FinTech"/>
    <s v="CredFlow provides financial solutions to automate your cashflows."/>
    <s v="Kunal Aggarwal"/>
    <s v="Stellaris Venture Partners, Omidyar Network India, Flourish Ventures"/>
    <x v="3"/>
    <s v="Seed"/>
    <s v="New Delhi-FinTech"/>
    <s v="202"/>
    <s v="CAT C"/>
    <e v="#N/A"/>
  </r>
  <r>
    <x v="829"/>
    <n v="2020"/>
    <s v="New Delhi"/>
    <s v="Consulting"/>
    <s v="Nexprt Solutions offers end-to-end and 100% customized import solutions."/>
    <s v="Harsha Vardhan K"/>
    <s v="Titan Capital"/>
    <x v="3"/>
    <m/>
    <s v="New Delhi-Consulting"/>
    <s v="202"/>
    <s v="CAT C"/>
    <e v="#N/A"/>
  </r>
  <r>
    <x v="830"/>
    <n v="2020"/>
    <s v="Mumbai"/>
    <s v="Real Estate"/>
    <s v="Method &amp; Madness Technology operates as a real-estate tech company."/>
    <s v="Aditya Jhaveri"/>
    <s v="Justin Mateen"/>
    <x v="3"/>
    <s v="Seed"/>
    <s v="Mumbai-Real Estate"/>
    <s v="202"/>
    <s v="CAT A"/>
    <e v="#N/A"/>
  </r>
  <r>
    <x v="831"/>
    <n v="2020"/>
    <s v="Gurugram"/>
    <s v="Trading platform"/>
    <s v="One-stop solution for all your procurement needs"/>
    <s v="Ashish Chandra, Shaily Garg"/>
    <s v="Saama Capital, India Quotient"/>
    <x v="3"/>
    <s v="Seed"/>
    <s v="Gurugram-Trading platform"/>
    <s v="202"/>
    <s v="CAT B"/>
    <e v="#N/A"/>
  </r>
  <r>
    <x v="832"/>
    <n v="2020"/>
    <s v="Bangalore"/>
    <s v="FinTech"/>
    <s v="Building high-yield Debt assets for retail investors"/>
    <s v="Ajinkya Kulkarni, Abhik Patel"/>
    <s v="Zerodha's Rainmatter Capital, Better Capital"/>
    <x v="3"/>
    <s v="Seed"/>
    <s v="Bangalore-FinTech"/>
    <s v="202"/>
    <s v="CAT A"/>
    <e v="#N/A"/>
  </r>
  <r>
    <x v="833"/>
    <n v="2020"/>
    <s v="Mumbai"/>
    <s v="EdTech"/>
    <s v="BeyondSkool is a live upskilling platform for kids"/>
    <s v="Payal Gaba"/>
    <s v="Tomorrow Capital"/>
    <x v="3"/>
    <s v="Seed"/>
    <s v="Mumbai-EdTech"/>
    <s v="202"/>
    <s v="CAT A"/>
    <e v="#N/A"/>
  </r>
  <r>
    <x v="834"/>
    <n v="2020"/>
    <s v="New Delhi"/>
    <s v="EdTech"/>
    <s v="Instant learning platform for students while self study."/>
    <s v="Imbesat Ahmad, Shadman Anwer"/>
    <s v="Better Capital"/>
    <x v="247"/>
    <s v="Pre-seed"/>
    <s v="New Delhi-EdTech"/>
    <s v="202"/>
    <s v="CAT C"/>
    <e v="#N/A"/>
  </r>
  <r>
    <x v="835"/>
    <n v="2020"/>
    <s v="New Delhi"/>
    <s v="TaaS startup"/>
    <s v="A peer to peer support network, which would enable billions of users across the world"/>
    <s v="Imran Ladiwala, Mishu Ahluwalia"/>
    <s v="PointOne Capital, Core91 VC"/>
    <x v="248"/>
    <s v="Seed"/>
    <s v="New Delhi-TaaS startup"/>
    <s v="202"/>
    <s v="CAT C"/>
    <e v="#N/A"/>
  </r>
  <r>
    <x v="836"/>
    <n v="2020"/>
    <s v="Bangalore"/>
    <s v="SaaS startup"/>
    <s v="India's #1 SaaS based Salon experience Software"/>
    <s v="Divyanshu Singh"/>
    <s v="Inflection Point Ventures"/>
    <x v="108"/>
    <s v="Pre-series A"/>
    <s v="Bangalore-SaaS startup"/>
    <s v="202"/>
    <s v="CAT A"/>
    <e v="#N/A"/>
  </r>
  <r>
    <x v="837"/>
    <n v="2021"/>
    <s v="Ahmadabad"/>
    <s v="Consulting"/>
    <s v="A consultancy platform for startups"/>
    <s v="Yash Shah, Kapil Mathrani, Ishit Desai"/>
    <s v="Pravesh Mehta"/>
    <x v="108"/>
    <m/>
    <s v="Ahmadabad-Consulting"/>
    <s v="202"/>
    <s v="CAT C"/>
    <e v="#N/A"/>
  </r>
  <r>
    <x v="838"/>
    <n v="2020"/>
    <s v="Chandigarh"/>
    <s v="AI startup"/>
    <s v="Enthu.AI operates as a conversation intelligence startup."/>
    <s v="Tushar Jain, Vishal Verma"/>
    <s v="Appit Simple Infotek"/>
    <x v="108"/>
    <m/>
    <s v="Chandigarh-AI startup"/>
    <s v="202"/>
    <s v="CAT C"/>
    <e v="#N/A"/>
  </r>
  <r>
    <x v="839"/>
    <n v="2020"/>
    <s v="Indore"/>
    <s v="Software company"/>
    <s v="Build your next app or website with our exclusive network of certified IT companies."/>
    <s v="Mayank Pratap Singh, Aditi Chaurasia"/>
    <s v="Vijay Shekhar Sharma, Dr Ritesh Malik"/>
    <x v="108"/>
    <s v="Seed"/>
    <s v="Indore-Software company"/>
    <s v="202"/>
    <s v="CAT C"/>
    <e v="#N/A"/>
  </r>
  <r>
    <x v="840"/>
    <n v="2020"/>
    <s v="Gurugram"/>
    <s v="E-commerce"/>
    <s v="Shop packaged drinking water, beverages from your favorite brands i.e. Kinley, Bisleri, Aquafina, Coca-cola, Pepsi etc"/>
    <s v="Hardev Sahu"/>
    <s v="ah! Ventures"/>
    <x v="108"/>
    <m/>
    <s v="Gurugram-E-commerce"/>
    <s v="202"/>
    <s v="CAT B"/>
    <e v="#N/A"/>
  </r>
  <r>
    <x v="841"/>
    <n v="2020"/>
    <s v="Bangalore"/>
    <s v="Human Resources"/>
    <s v="Help startups to find interns who are verified on their software development skills and problem-solving abilities."/>
    <s v="Atul Singhal, Sudhanshu Singh"/>
    <s v="Varun Alagh, Harish Daiya"/>
    <x v="111"/>
    <s v="Seed"/>
    <s v="Bangalore-Human Resources"/>
    <s v="202"/>
    <s v="CAT A"/>
    <e v="#N/A"/>
  </r>
  <r>
    <x v="842"/>
    <n v="2020"/>
    <s v="Bangalore"/>
    <s v="AgriTech"/>
    <s v="India's 1st award winning technology led digital ecosystem for Silk"/>
    <s v="Utkarsh Apoorva"/>
    <s v="Omnivore, Strive Ventures"/>
    <x v="249"/>
    <s v="Seed"/>
    <s v="Bangalore-AgriTech"/>
    <s v="202"/>
    <s v="CAT A"/>
    <e v="#N/A"/>
  </r>
  <r>
    <x v="843"/>
    <n v="2020"/>
    <s v="Bangalore"/>
    <s v="Gaming"/>
    <s v="Turnip is a live game streaming and community platform."/>
    <s v="Aditya Sharma, Pooja Dubey"/>
    <s v="Elevation Capital"/>
    <x v="112"/>
    <s v="Seed"/>
    <s v="Bangalore-Gaming"/>
    <s v="202"/>
    <s v="CAT A"/>
    <e v="#N/A"/>
  </r>
  <r>
    <x v="844"/>
    <n v="2020"/>
    <s v="New Delhi"/>
    <s v="Health care"/>
    <s v="Jeevam Health is an Online Medical Clinic to Cure Root Cause of Chronic Issues in India."/>
    <s v="Kamran alam, Piyush vishwakarma"/>
    <s v="Y Combinator"/>
    <x v="114"/>
    <s v="Pre-seed"/>
    <s v="New Delhi-Health care"/>
    <s v="202"/>
    <s v="CAT C"/>
    <e v="#N/A"/>
  </r>
  <r>
    <x v="845"/>
    <n v="2020"/>
    <s v="Bangalore"/>
    <s v="FinTech"/>
    <s v="Velocity provides revenue-based-financing to online businesses. It aims to build the future of banking and financial services for new age businesses in India."/>
    <s v="Abhiroop Medhekar, Atul Khichariya, Saurav Swaroop"/>
    <s v="Valar Ventures"/>
    <x v="117"/>
    <s v="Seed"/>
    <s v="Bangalore-FinTech"/>
    <s v="202"/>
    <s v="CAT A"/>
    <e v="#N/A"/>
  </r>
  <r>
    <x v="846"/>
    <n v="2021"/>
    <s v="Bangalore"/>
    <s v="Gaming"/>
    <s v="A competitive game publishing platform to help developers in India and Southeast Asia to publish their games, and compete with the global incumbents."/>
    <s v="Ravi Vyas"/>
    <m/>
    <x v="121"/>
    <s v="Seed"/>
    <s v="Bangalore-Gaming"/>
    <s v="202"/>
    <s v="CAT A"/>
    <e v="#N/A"/>
  </r>
  <r>
    <x v="847"/>
    <n v="2020"/>
    <s v="Pune"/>
    <s v="IoT platform"/>
    <s v="Thingsup is an Enterprise Grade IoT Platform."/>
    <s v="Akshay Ghadage, Pranav Naiknavare"/>
    <s v="GSF Accelerator"/>
    <x v="25"/>
    <m/>
    <s v="Pune-IoT platform"/>
    <s v="202"/>
    <s v="CAT A"/>
    <e v="#N/A"/>
  </r>
  <r>
    <x v="848"/>
    <n v="2020"/>
    <s v="Mumbai"/>
    <s v="FinTech"/>
    <s v="A comprehensive, high quality, open-architecture based Wealth Management and Investment Advisory platform, to cater to investors across the board: Individuals, Businesses/Corporate Treasuries, Family Offices, Trusts and more."/>
    <s v="Gaurav Arora"/>
    <s v="Rishi Kumar Bagla, Krishen Lal Khanna"/>
    <x v="25"/>
    <s v="Pre-series A"/>
    <s v="Mumbai-FinTech"/>
    <s v="202"/>
    <s v="CAT A"/>
    <e v="#N/A"/>
  </r>
  <r>
    <x v="748"/>
    <n v="2021"/>
    <s v="Gurugram"/>
    <s v="Logistics"/>
    <s v="Delivering clean, cost-effective and efficient mobility solutions."/>
    <s v="VIKASH MISHRA"/>
    <m/>
    <x v="25"/>
    <s v="Seed"/>
    <s v="Gurugram-Logistics"/>
    <s v="202"/>
    <s v="CAT B"/>
    <e v="#N/A"/>
  </r>
  <r>
    <x v="849"/>
    <n v="2020"/>
    <s v="Gurugram"/>
    <s v="Skill development"/>
    <s v="Offer accelerated career experiences for women by Enabling, Engaging &amp; Employing them to be in decision making roles."/>
    <s v="Anuranjita Kumar"/>
    <s v="CitiusTech"/>
    <x v="25"/>
    <s v="Seed"/>
    <s v="Gurugram-Skill development"/>
    <s v="202"/>
    <s v="CAT B"/>
    <e v="#N/A"/>
  </r>
  <r>
    <x v="850"/>
    <n v="2020"/>
    <s v="Bangalore"/>
    <s v="Heathcare"/>
    <s v="Janani.ai is a fertility care provider."/>
    <s v="Nilay Mehrotra"/>
    <s v="Sweta Rau, 9Unicorns Accelerator Fund"/>
    <x v="25"/>
    <s v="Seed"/>
    <s v="Bangalore-Heathcare"/>
    <s v="202"/>
    <s v="CAT A"/>
    <e v="#N/A"/>
  </r>
  <r>
    <x v="851"/>
    <n v="2020"/>
    <s v="Bangalore"/>
    <s v="FinTech"/>
    <s v="Youth Neobank enabling financial solutions for the teenagers and young people"/>
    <s v="Mukund V Rao"/>
    <m/>
    <x v="25"/>
    <s v="Seed"/>
    <s v="Bangalore-FinTech"/>
    <s v="202"/>
    <s v="CAT A"/>
    <e v="#N/A"/>
  </r>
  <r>
    <x v="852"/>
    <n v="2020"/>
    <s v="Mumbai"/>
    <s v="FemTech"/>
    <s v="Say Cheese is the first holistic women-happiness platform in India, focused to increase the happiness of women through personalized solutions"/>
    <s v="Rajpreet Kaur"/>
    <m/>
    <x v="25"/>
    <s v="Seed"/>
    <s v="Mumbai-FemTech"/>
    <s v="202"/>
    <s v="CAT A"/>
    <e v="#N/A"/>
  </r>
  <r>
    <x v="853"/>
    <n v="2020"/>
    <s v="Gurugram"/>
    <s v="EdTech"/>
    <s v="Questt is a homework app that allows teachers to allocate objective and subjective homework based on selected content."/>
    <s v="Akhil Singh, Mohsin, Rohit Pande"/>
    <s v="Chiratae Ventures, AET Fund"/>
    <x v="25"/>
    <s v="Seed"/>
    <s v="Gurugram-EdTech"/>
    <s v="202"/>
    <s v="CAT B"/>
    <e v="#N/A"/>
  </r>
  <r>
    <x v="854"/>
    <n v="2020"/>
    <s v="Bangalore"/>
    <s v="FinTech"/>
    <s v="Siply Services operates as a micro-savings platform."/>
    <s v="Sousthav Chakrabarty, Anil Bhat"/>
    <s v="Inflection Point Ventures"/>
    <x v="25"/>
    <s v="Seed"/>
    <s v="Bangalore-FinTech"/>
    <s v="202"/>
    <s v="CAT A"/>
    <e v="#N/A"/>
  </r>
  <r>
    <x v="855"/>
    <n v="2020"/>
    <s v="Gurugram"/>
    <s v="Celebrity Engagement"/>
    <s v="Personalised Video Shoutout from top celebrities"/>
    <s v="Akshay Pruthi, Anurag Dalia, Himanshu Periwal, Vipul Agrawal"/>
    <s v="EXPERT DOJO"/>
    <x v="25"/>
    <s v="Seed"/>
    <s v="Gurugram-Celebrity Engagement"/>
    <s v="202"/>
    <s v="CAT B"/>
    <e v="#N/A"/>
  </r>
  <r>
    <x v="856"/>
    <n v="2020"/>
    <s v="New Delhi"/>
    <s v="Tech Startup"/>
    <s v="Leverages artificial intelligence (AI) to build products for the education sector"/>
    <s v="Shivam Sood, Lark Aakarshan"/>
    <s v="Jimmy Singh"/>
    <x v="25"/>
    <s v="Seed"/>
    <s v="New Delhi-Tech Startup"/>
    <s v="202"/>
    <s v="CAT C"/>
    <e v="#N/A"/>
  </r>
  <r>
    <x v="857"/>
    <n v="2020"/>
    <s v="New Delhi"/>
    <s v="EdTech"/>
    <s v="Junio is a kids-focused digital pocket money-smart card."/>
    <s v="Shankar Nath"/>
    <s v="Kunal Shah, Deepak Abbot"/>
    <x v="25"/>
    <m/>
    <s v="New Delhi-EdTech"/>
    <s v="202"/>
    <s v="CAT C"/>
    <e v="#N/A"/>
  </r>
  <r>
    <x v="854"/>
    <n v="2020"/>
    <s v="Bangalore"/>
    <s v="FinTech"/>
    <s v="Siply Services operates as a micro-savings platform."/>
    <s v="Sousthav Chakrabarty"/>
    <s v="Inflection Point Ventures"/>
    <x v="25"/>
    <s v="Seed"/>
    <s v="Bangalore-FinTech"/>
    <s v="202"/>
    <s v="CAT A"/>
    <e v="#N/A"/>
  </r>
  <r>
    <x v="858"/>
    <n v="2020"/>
    <s v="Bangalore"/>
    <s v="EdTech"/>
    <s v="Teachmint is an online learning platform that focuses on tutor-student connectivity."/>
    <s v="Anshuman Kumar, Divyansh Bordia, Mihir Gupta, Payoj Jain"/>
    <s v="Lightspeed India Partners, CM Ventures"/>
    <x v="250"/>
    <s v="Series A"/>
    <s v="Bangalore-EdTech"/>
    <s v="202"/>
    <s v="CAT A"/>
    <e v="#N/A"/>
  </r>
  <r>
    <x v="859"/>
    <n v="2020"/>
    <s v="Ghaziabad"/>
    <s v="Transportation"/>
    <s v="Real Time Intercity City Transit Platform For 1.25 Bn People In India"/>
    <s v="Akhilesh Sagar, Harsh Vardhan Sharma"/>
    <s v="Jesse Lucas"/>
    <x v="128"/>
    <m/>
    <s v="Ghaziabad-Transportation"/>
    <s v="202"/>
    <s v="CAT C"/>
    <e v="#N/A"/>
  </r>
  <r>
    <x v="860"/>
    <n v="2020"/>
    <s v="Jaipur"/>
    <s v="AI startup"/>
    <s v="Neodove is an AI-powered, end to end tech-enabled customer communication and reporting solution."/>
    <s v="Aprit Khandelwal"/>
    <s v="India Quotient"/>
    <x v="8"/>
    <s v="Seed"/>
    <s v="Jaipur-AI startup"/>
    <s v="202"/>
    <s v="CAT B"/>
    <e v="#N/A"/>
  </r>
  <r>
    <x v="861"/>
    <n v="2020"/>
    <s v="Bangalore"/>
    <s v="FinTech"/>
    <s v="Zolve Innovations operates as a neo-banking startup."/>
    <s v="Raghunandan G"/>
    <s v="Kunal Shah, Greg Kidd"/>
    <x v="8"/>
    <s v="Seed"/>
    <s v="Bangalore-FinTech"/>
    <s v="202"/>
    <s v="CAT A"/>
    <e v="#N/A"/>
  </r>
  <r>
    <x v="862"/>
    <n v="2020"/>
    <s v="Jodhpur"/>
    <s v="HealthCare"/>
    <s v="Offer a range of services like lab tests, consultation at home, nursing services, emergency services, and appointment management."/>
    <s v="Aditi Poyam"/>
    <m/>
    <x v="138"/>
    <s v="Seed"/>
    <s v="Jodhpur-HealthCare"/>
    <s v="202"/>
    <s v="CAT C"/>
    <e v="#N/A"/>
  </r>
  <r>
    <x v="863"/>
    <n v="2020"/>
    <s v="New Delhi"/>
    <s v="FinTech"/>
    <s v="Ruptok operates as a fintech platform for gold loans"/>
    <s v="Ankur Gupta, Akshita Gupta, Yashwardhan Aeren"/>
    <s v="Wurk"/>
    <x v="26"/>
    <m/>
    <s v="New Delhi-FinTech"/>
    <s v="202"/>
    <s v="CAT C"/>
    <e v="#N/A"/>
  </r>
  <r>
    <x v="864"/>
    <n v="2021"/>
    <s v="Pune"/>
    <s v="Information Technology &amp; Services"/>
    <s v="South Asia’s largest Content-to-Commerce scale-up investing 100 million in fast-growing beauty &amp; personal care brands."/>
    <s v="Darpan Sanghvi, Priyanka Gill, Naiyya saggi"/>
    <s v="Warburg Pincus , Prosus Ventures"/>
    <x v="154"/>
    <s v="Series D"/>
    <s v="Pune-Information Technology &amp; Services"/>
    <s v="202"/>
    <s v="CAT A"/>
    <e v="#N/A"/>
  </r>
  <r>
    <x v="865"/>
    <n v="2021"/>
    <s v="New Delhi"/>
    <s v="D2C Business"/>
    <s v="Globalbees partners with entrepreneurs who have built an online-first business. Our team scales up D2C businesses in India and abroad."/>
    <s v="Nitin Agarwal"/>
    <s v="FirstCry, Lightspeed Venture Partners"/>
    <x v="154"/>
    <s v="Series A"/>
    <s v="New Delhi-D2C Business"/>
    <s v="202"/>
    <s v="CAT C"/>
    <e v="#N/A"/>
  </r>
  <r>
    <x v="866"/>
    <n v="2021"/>
    <s v="Bangalore"/>
    <s v="D2C"/>
    <s v="Mensa scales brands leveraging its expertise in ecommerce, technology, marketing, category management &amp; demand planning."/>
    <s v="Ananth Narayanan"/>
    <s v="Alpha Wave Ventures, Falcon Edge Capital"/>
    <x v="251"/>
    <s v="Series B"/>
    <s v="Bangalore-D2C"/>
    <s v="202"/>
    <s v="CAT A"/>
    <e v="#N/A"/>
  </r>
  <r>
    <x v="867"/>
    <n v="2020"/>
    <s v="Ahmedabad"/>
    <s v="Software Startup"/>
    <s v="Hubilo is the leading hybrid event platform built for engagement and event excellence."/>
    <s v="Mayank Agarwal, Vaibhav Jain"/>
    <s v="Alkeon Capital"/>
    <x v="157"/>
    <s v="Series B"/>
    <s v="Ahmedabad-Software Startup"/>
    <s v="202"/>
    <s v="CAT C"/>
    <e v="#N/A"/>
  </r>
  <r>
    <x v="868"/>
    <n v="2021"/>
    <s v="Bangalore"/>
    <s v="E-commerce"/>
    <s v="Ability to consistently deliver 2,500+ products in 10 minutes flat."/>
    <s v="Aadit Palicha, Kaivalya Vohra"/>
    <s v="Y-Combinator"/>
    <x v="9"/>
    <m/>
    <s v="Bangalore-E-commerce"/>
    <s v="202"/>
    <s v="CAT A"/>
    <e v="#N/A"/>
  </r>
  <r>
    <x v="858"/>
    <n v="2020"/>
    <s v="Bangalore"/>
    <s v="E-learning"/>
    <s v="Teachmint is an education infrastructure provider and India’s largest teaching platform."/>
    <s v="Divyansh Bordia, Mihir Gupta"/>
    <s v="Rocketship.vc, Vulcan Capital"/>
    <x v="252"/>
    <s v="Series B"/>
    <s v="Bangalore-E-learning"/>
    <s v="202"/>
    <s v="CAT A"/>
    <e v="#N/A"/>
  </r>
  <r>
    <x v="868"/>
    <n v="2021"/>
    <s v="Mumbai"/>
    <s v="E-commerce"/>
    <s v="Grocery delivery startup"/>
    <s v="Aadit Palicha, Kaivalya Vohra"/>
    <s v="Glade Brook Capital, Nexus, Y Combinator"/>
    <x v="0"/>
    <m/>
    <s v="Mumbai-E-commerce"/>
    <s v="202"/>
    <s v="CAT A"/>
    <e v="#N/A"/>
  </r>
  <r>
    <x v="869"/>
    <n v="2020"/>
    <s v="Mumbai"/>
    <s v="Food &amp; Beverages"/>
    <s v="FRAAZO is Mumbai's favourite App for Fresh Vegetables and Fruits coming straight from the Farm to your Doorstep within 18 Hours."/>
    <s v="Atul Kumar, Aashish Krishnatre"/>
    <s v="WestBridge Capital"/>
    <x v="49"/>
    <s v="Series B"/>
    <s v="Mumbai-Food &amp; Beverages"/>
    <s v="202"/>
    <s v="CAT A"/>
    <e v="#N/A"/>
  </r>
  <r>
    <x v="870"/>
    <n v="2021"/>
    <s v="Gurugram"/>
    <s v="E-commerce"/>
    <s v="UpScalio is India’s next generation, data-driven consumer goods company."/>
    <s v="Gautam Kshatriya"/>
    <m/>
    <x v="173"/>
    <m/>
    <s v="Gurugram-E-commerce"/>
    <s v="202"/>
    <s v="CAT B"/>
    <e v="#N/A"/>
  </r>
  <r>
    <x v="861"/>
    <n v="2020"/>
    <s v="Bangalore"/>
    <s v="Financial Services"/>
    <s v="World's first cross-border Neobank"/>
    <s v="Raghunandan G"/>
    <s v="DST Global"/>
    <x v="45"/>
    <s v="Series A"/>
    <s v="Bangalore-Financial Services"/>
    <s v="202"/>
    <s v="CAT A"/>
    <e v="#N/A"/>
  </r>
  <r>
    <x v="871"/>
    <n v="2021"/>
    <s v="Bangalore"/>
    <s v="D2C"/>
    <s v="G.O.A.T Brand Labs provides a tech-enabled platform for D2C brands to scale."/>
    <s v="Rishi Vasudev, Rameswar Misra"/>
    <s v="Tiger Global, Flipkart Ventures"/>
    <x v="253"/>
    <s v="Series A"/>
    <s v="Bangalore-D2C"/>
    <s v="202"/>
    <s v="CAT A"/>
    <e v="#N/A"/>
  </r>
  <r>
    <x v="842"/>
    <n v="2020"/>
    <s v="Bangalore"/>
    <s v="B2B"/>
    <s v="ReshaMandi provides a full-stack digital ecosystem in the form of a super app, from FARM to RETAIL."/>
    <s v="Utkarsh Apoorva"/>
    <s v="9Unicorns, Venture Catalysts, Sandeep Singhal"/>
    <x v="32"/>
    <s v="Series A"/>
    <s v="Bangalore-B2B"/>
    <s v="202"/>
    <s v="CAT A"/>
    <e v="#N/A"/>
  </r>
  <r>
    <x v="872"/>
    <n v="2020"/>
    <s v="Bangalore"/>
    <s v="Community platform"/>
    <s v="Kutumb is a social community enabler."/>
    <s v="Mohit Sharma, Naveen Dewangan, Vipul Allawadhi"/>
    <s v="Tiger Global Management, DST Global"/>
    <x v="178"/>
    <s v="Series A"/>
    <s v="Bangalore-Community platform"/>
    <s v="202"/>
    <s v="CAT A"/>
    <e v="#N/A"/>
  </r>
  <r>
    <x v="845"/>
    <n v="2020"/>
    <s v="Bangalore"/>
    <s v="Financial Services"/>
    <s v="Velocity provides revenue based financing, up to Rs 3 crores, for marketing and inventory spends of online businesses."/>
    <s v="Saurav Swaroop, Abhiroop Medhekar, Atul Khichariya"/>
    <s v="Valar Ventures"/>
    <x v="33"/>
    <s v="Series A"/>
    <s v="Bangalore-Financial Services"/>
    <s v="202"/>
    <s v="CAT A"/>
    <e v="#N/A"/>
  </r>
  <r>
    <x v="824"/>
    <n v="2020"/>
    <s v="Gurugram"/>
    <s v="Apparel &amp; Fashion"/>
    <s v="A new-age supply chain and product development platform for the fashion industry."/>
    <s v="Pawan Gupta, Abhishek Sharma"/>
    <s v="Accel Partners, Elevation Capital"/>
    <x v="33"/>
    <s v="Series A"/>
    <s v="Gurugram-Apparel &amp; Fashion"/>
    <s v="202"/>
    <s v="CAT B"/>
    <e v="#N/A"/>
  </r>
  <r>
    <x v="858"/>
    <n v="2020"/>
    <s v="Bangalore"/>
    <s v="EdTech"/>
    <s v="Teachmint is an all-in-one education technology platform created specifically for the tutors of the digital age."/>
    <s v="Mihir Gupta, Payoj Jain, Divyansh Bordia, Anshuman Kumar"/>
    <s v="Learn Capital"/>
    <x v="33"/>
    <s v="Pre-series B"/>
    <s v="Bangalore-EdTech"/>
    <s v="202"/>
    <s v="CAT A"/>
    <e v="#N/A"/>
  </r>
  <r>
    <x v="873"/>
    <n v="2020"/>
    <s v="Bangalore"/>
    <s v="FinTech"/>
    <s v="Refyne partners with organisations to extend on-demand Earned Wage Access (EWA) to employees."/>
    <s v="Chitresh Sharma, Apoorv Kumar"/>
    <s v="DST Global, RTP Global"/>
    <x v="33"/>
    <s v="Series A"/>
    <s v="Bangalore-FinTech"/>
    <s v="202"/>
    <s v="CAT A"/>
    <e v="#N/A"/>
  </r>
  <r>
    <x v="874"/>
    <n v="2020"/>
    <s v="Bangalore"/>
    <s v="Healthcare"/>
    <s v="Ultrahuman is a global health and fitness platform that aids our user to achieve their true physical and mental potential."/>
    <s v="Mohit Kumar, Vatsal Singhal"/>
    <s v="Tiger Global’s Scott Schleifer"/>
    <x v="254"/>
    <m/>
    <s v="Bangalore-Healthcare"/>
    <s v="202"/>
    <s v="CAT A"/>
    <e v="#N/A"/>
  </r>
  <r>
    <x v="875"/>
    <n v="2020"/>
    <s v="Bangalore"/>
    <s v="Healthcare"/>
    <s v="Onsurity is a HealthTech &amp; Employee Benefits organization, disrupting the SME and startup healthcare market with technology and innovation!"/>
    <s v="Yogesh Agarwal, Kulin Shah"/>
    <s v="Nexus Venture Partners"/>
    <x v="185"/>
    <s v="Series A"/>
    <s v="Bangalore-Healthcare"/>
    <s v="202"/>
    <s v="CAT A"/>
    <e v="#N/A"/>
  </r>
  <r>
    <x v="876"/>
    <n v="2020"/>
    <s v="New Delhi"/>
    <s v="Information Technology &amp; Services"/>
    <s v="GoKwik is a platform for solving shopping experience problems on e-commerce websites on the internet."/>
    <s v="Chirag, Vivek Bajpai, Ankush Talwar"/>
    <s v="Sequoia Capital India"/>
    <x v="34"/>
    <s v="Series A"/>
    <s v="New Delhi-Information Technology &amp; Services"/>
    <s v="202"/>
    <s v="CAT C"/>
    <e v="#N/A"/>
  </r>
  <r>
    <x v="877"/>
    <n v="2020"/>
    <s v="Bangalore"/>
    <s v="E-learning"/>
    <s v="FrontRow enables everyone to pursue their passions - get better, learn from the best and get noticed!"/>
    <s v="Shubhadit Sharma, Mikhil Raj, Ishaan Preet Singh"/>
    <s v="Eight Roads Ventures, GSV"/>
    <x v="255"/>
    <s v="Series A"/>
    <s v="Bangalore-E-learning"/>
    <s v="202"/>
    <s v="CAT A"/>
    <e v="#N/A"/>
  </r>
  <r>
    <x v="878"/>
    <n v="2020"/>
    <s v="Bangalore"/>
    <s v="Food &amp; Beverages"/>
    <s v="Healthy &amp; nutritious foods and cold pressed juices produced in Edinburgh. Currently distributing wholesale within the Edinburgh region."/>
    <s v="Ankit Nagori"/>
    <s v="Iron Pillar, Nordstar, Binny Bansal"/>
    <x v="41"/>
    <m/>
    <s v="Bangalore-Food &amp; Beverages"/>
    <s v="202"/>
    <s v="CAT A"/>
    <e v="#N/A"/>
  </r>
  <r>
    <x v="878"/>
    <n v="2020"/>
    <s v="Bangalore"/>
    <s v="Food &amp; Beverages"/>
    <s v="Healthy &amp; nutritious foods and cold pressed juices produced in Edinburgh. Currently distributing wholesale within the Edinburgh region."/>
    <s v="Ankit Nagori"/>
    <s v="Iron Pillar, Nordstar, Binny Bansal"/>
    <x v="41"/>
    <m/>
    <s v="Bangalore-Food &amp; Beverages"/>
    <s v="202"/>
    <s v="CAT A"/>
    <e v="#N/A"/>
  </r>
  <r>
    <x v="879"/>
    <n v="2020"/>
    <s v="Bangalore"/>
    <s v="Farming"/>
    <s v="Vegrow is in the business of fresh fruits &amp; vegetables with addressable market size of 43 Billion."/>
    <s v="Praneeth Kumar, Shobhit Jain, Mrudhukar Batchu, Kiran Naik"/>
    <s v="Lightspeed Venture Partners, Elevation Capital"/>
    <x v="41"/>
    <m/>
    <s v="Bangalore-Farming"/>
    <s v="202"/>
    <s v="CAT A"/>
    <e v="#N/A"/>
  </r>
  <r>
    <x v="880"/>
    <n v="2020"/>
    <s v="Bangalore"/>
    <s v="Retail"/>
    <s v="Help forward thinking entrepreneurs by providing them the platform to start, grow, and manage their business online."/>
    <s v="Suumit Shah, Subhash Choudhary"/>
    <s v="HOF Capital, Old Well Ventures, LetsVenture, 9Unicorns"/>
    <x v="187"/>
    <s v="Series A"/>
    <s v="Bangalore-Retail"/>
    <s v="202"/>
    <s v="CAT A"/>
    <e v="#N/A"/>
  </r>
  <r>
    <x v="869"/>
    <n v="2020"/>
    <s v="Mumbai"/>
    <s v="Food &amp; Beverages"/>
    <s v="FRAAZO is Mumbai's favourite App for Fresh Vegetables and Fruits coming straight from the Farm to your Doorstep within 18 Hours."/>
    <s v="Atul Kumar, Aashish Krishnatre"/>
    <s v="Sixth Sense Ventures, NABVENTURES"/>
    <x v="187"/>
    <s v="Series A"/>
    <s v="Mumbai-Food &amp; Beverages"/>
    <s v="202"/>
    <s v="CAT A"/>
    <e v="#N/A"/>
  </r>
  <r>
    <x v="881"/>
    <n v="2020"/>
    <s v="Gurugram"/>
    <s v="Food &amp; Beverages"/>
    <s v="Otipy helps the farmer to deliver farm fresh vegetables &amp; fruits at doorstep."/>
    <s v="Varun Khurana"/>
    <s v="Omidyar Network India, Innoven Capital"/>
    <x v="256"/>
    <s v="Series A"/>
    <s v="Gurugram-Food &amp; Beverages"/>
    <s v="202"/>
    <s v="CAT B"/>
    <e v="#N/A"/>
  </r>
  <r>
    <x v="882"/>
    <n v="2020"/>
    <s v="Bangalore"/>
    <s v="Health, Wellness &amp; Fitness"/>
    <s v="Nova Benefits is the one stop tech platform for providing the best health and wellness benefits to employees."/>
    <s v="Saransh Garg, Yash Gupta"/>
    <s v="Susquehanna International Group, Bessemer Venture Partners"/>
    <x v="15"/>
    <s v="Series A"/>
    <s v="Bangalore-Health, Wellness &amp; Fitness"/>
    <s v="202"/>
    <s v="CAT A"/>
    <e v="#N/A"/>
  </r>
  <r>
    <x v="883"/>
    <n v="2020"/>
    <s v="Bangalore"/>
    <s v="Product studio"/>
    <s v="A mission to assist a billion Indians in their spiritual journey, through a range of products &amp; services"/>
    <s v="Prashant Sachan"/>
    <s v="Elevation Capital"/>
    <x v="15"/>
    <s v="Series A"/>
    <s v="Bangalore-Product studio"/>
    <s v="202"/>
    <s v="CAT A"/>
    <e v="#N/A"/>
  </r>
  <r>
    <x v="884"/>
    <n v="2021"/>
    <s v="Bangalore"/>
    <s v="Health"/>
    <s v="Innovative technology, compassionate diabetes experts and personalised plans, which will help lead a normal life once more."/>
    <s v="Shivtosh Kumar, Madan Somasundaram"/>
    <s v="Cure.fit, Endiya Partners, Tanglin Venture"/>
    <x v="15"/>
    <m/>
    <s v="Bangalore-Health"/>
    <s v="202"/>
    <s v="CAT A"/>
    <e v="#N/A"/>
  </r>
  <r>
    <x v="885"/>
    <n v="2020"/>
    <s v="Jaipur"/>
    <s v="Cosmetics"/>
    <s v="Affordable skincare for all"/>
    <s v="Mohit, Rahul Yadav"/>
    <s v="Sequoia Capital"/>
    <x v="15"/>
    <s v="Series A"/>
    <s v="Jaipur-Cosmetics"/>
    <s v="202"/>
    <s v="CAT B"/>
    <e v="#N/A"/>
  </r>
  <r>
    <x v="886"/>
    <n v="2021"/>
    <s v="Haryana"/>
    <s v="Professional Training &amp; Coaching"/>
    <s v="GenLeap is India’s first self-discovery and career lifecycle management platform."/>
    <s v="Sachin Sandhir, Nimish Gupta, Nitin Thakur, Shweta Kataria"/>
    <s v="Vivek Vaidya, Kevin Donlon, Ayush Singh"/>
    <x v="191"/>
    <s v="Seed"/>
    <s v="Haryana-Professional Training &amp; Coaching"/>
    <s v="202"/>
    <s v="CAT C"/>
    <e v="#N/A"/>
  </r>
  <r>
    <x v="887"/>
    <n v="2020"/>
    <s v="Mumbai"/>
    <s v="Marketing &amp; Advertising"/>
    <s v="India's largest platform-first martech startup"/>
    <s v="Saurabh Varma"/>
    <s v="Pi Ventures LLP, Tanas Capital, Prodapt Holdings"/>
    <x v="50"/>
    <s v="Pre-series A"/>
    <s v="Mumbai-Marketing &amp; Advertising"/>
    <s v="202"/>
    <s v="CAT A"/>
    <e v="#N/A"/>
  </r>
  <r>
    <x v="888"/>
    <n v="2021"/>
    <s v="Mumbai"/>
    <s v="Investment Management"/>
    <s v="Integrated Portfolios designed by experts with decades of investing, Unique access to pre-IPO and startup investing"/>
    <s v="Sandeep Jethwani, Vaibhav Porwal, Sahil Contractor"/>
    <s v="Elevation Capital, Matrix Partners India"/>
    <x v="50"/>
    <s v="Seed"/>
    <s v="Mumbai-Investment Management"/>
    <s v="202"/>
    <s v="CAT A"/>
    <e v="#N/A"/>
  </r>
  <r>
    <x v="853"/>
    <n v="2020"/>
    <s v="Gurugram"/>
    <s v="EdTech"/>
    <s v="Questt is a Free online homework app that lets teachers assign gamified homework to students."/>
    <s v="Akhil, Mohsin M, Rohit Pande"/>
    <s v="Celesta Capital"/>
    <x v="257"/>
    <s v="Series A"/>
    <s v="Gurugram-EdTech"/>
    <s v="202"/>
    <s v="CAT B"/>
    <e v="#N/A"/>
  </r>
  <r>
    <x v="889"/>
    <n v="2020"/>
    <s v="Gurugram"/>
    <s v="EdTech"/>
    <s v="Yellow Class is a new-age fun-learning platform where kids between 2-12 years can learn from a wide range of classes like dancing, drawing, personality development, creative writing and so on"/>
    <s v="Anshul Gupta, Arpit Mittal"/>
    <s v="Elevation Capital"/>
    <x v="195"/>
    <m/>
    <s v="Gurugram-EdTech"/>
    <s v="202"/>
    <s v="CAT B"/>
    <e v="#N/A"/>
  </r>
  <r>
    <x v="890"/>
    <n v="2021"/>
    <s v="Bangalore"/>
    <s v="Financial Services"/>
    <s v="Building India's first social crypto exchange"/>
    <s v="Bhagaban Behera, Sriharsha Setty, Nakul Kelkar"/>
    <s v="Y Combinator, Goat VC, JAM Fund, Goodwater Capital"/>
    <x v="197"/>
    <m/>
    <s v="Bangalore-Financial Services"/>
    <s v="202"/>
    <s v="CAT A"/>
    <e v="#N/A"/>
  </r>
  <r>
    <x v="891"/>
    <n v="2020"/>
    <s v="Bangalore"/>
    <s v="Construction"/>
    <s v="Powerplay helps simplify end to end Construction and Architecture project management."/>
    <s v="Shubham Goyal, Lesh Dixit"/>
    <s v="Sequoia’s Surge, Accel Partners"/>
    <x v="199"/>
    <m/>
    <s v="Bangalore-Construction"/>
    <s v="202"/>
    <s v="CAT A"/>
    <e v="#N/A"/>
  </r>
  <r>
    <x v="892"/>
    <n v="2020"/>
    <s v="Bangalore"/>
    <s v="E-learning"/>
    <s v="21K School is India's First Online School that provides a complete online school experience and personalized learning – anytime, anywhere."/>
    <s v="Santosh Kumar, Yeshwanth Raj Parasmal, Dinesh Kumar, Joshi Kumar"/>
    <s v="Ronnie Screwvala"/>
    <x v="35"/>
    <s v="Pre-series A"/>
    <s v="Bangalore-E-learning"/>
    <s v="202"/>
    <s v="CAT A"/>
    <e v="#N/A"/>
  </r>
  <r>
    <x v="893"/>
    <n v="2020"/>
    <s v="Pune"/>
    <s v="Computer Software"/>
    <s v="Lio is the one app for all data where you can create, keep records and track all the records"/>
    <s v="Anupam Vijayvergia"/>
    <s v="Lightspeed, Sequioa"/>
    <x v="35"/>
    <s v="Seed"/>
    <s v="Pune-Computer Software"/>
    <s v="202"/>
    <s v="CAT A"/>
    <e v="#N/A"/>
  </r>
  <r>
    <x v="876"/>
    <n v="2020"/>
    <s v="New Delhi"/>
    <s v="Information Technology &amp; Services"/>
    <s v="GoKwik is a platform for solving shopping experience problems on e-commerce websites on the internet."/>
    <s v="Ankush Talwar, Chirag Taneja, Vivek Bajpai"/>
    <s v="Matrix Partners India, Jitendra Gupta, RTP Global"/>
    <x v="35"/>
    <s v="Pre-series A"/>
    <s v="New Delhi-Information Technology &amp; Services"/>
    <s v="202"/>
    <s v="CAT C"/>
    <e v="#N/A"/>
  </r>
  <r>
    <x v="894"/>
    <n v="2020"/>
    <s v="Bangalore"/>
    <s v="FinTech"/>
    <s v="Making Investment Social- India's First Social Trading Platform"/>
    <s v="Ajay Lakhotia"/>
    <s v="Roots Ventures, Velo Partners"/>
    <x v="35"/>
    <s v="Pre-series A"/>
    <s v="Bangalore-FinTech"/>
    <s v="202"/>
    <s v="CAT A"/>
    <e v="#N/A"/>
  </r>
  <r>
    <x v="895"/>
    <n v="2020"/>
    <s v="Bangalore"/>
    <s v="Healthcare"/>
    <s v="One monthly subscription to cover all your healthcare needs."/>
    <s v="Mayank Banerjee, Matilde Giglio, Alessandro Davide Ialongo"/>
    <s v="Khosla Ventures"/>
    <x v="35"/>
    <s v="Seed"/>
    <s v="Bangalore-Healthcare"/>
    <s v="202"/>
    <s v="CAT A"/>
    <e v="#N/A"/>
  </r>
  <r>
    <x v="896"/>
    <n v="2020"/>
    <s v="Bangalore"/>
    <s v="Internet"/>
    <s v="OneCode is a platform which connects new age digital first brands with &quot;relevant&quot; sellers (aka OneCoders) to sell their products and services"/>
    <s v="Manish Shara, Yash Desai"/>
    <s v="Sequoia’s Surge, Nexus Venture Partners"/>
    <x v="35"/>
    <m/>
    <s v="Bangalore-Internet"/>
    <s v="202"/>
    <s v="CAT A"/>
    <e v="#N/A"/>
  </r>
  <r>
    <x v="897"/>
    <n v="2021"/>
    <s v="Hyderabad"/>
    <s v="HealthCare"/>
    <s v="Full Stack Digital Health Clinic"/>
    <s v="Samarth Sindhi"/>
    <s v="Khosla Ventures"/>
    <x v="35"/>
    <m/>
    <s v="Hyderabad-HealthCare"/>
    <s v="202"/>
    <s v="CAT B"/>
    <e v="#N/A"/>
  </r>
  <r>
    <x v="898"/>
    <n v="2021"/>
    <s v="Bangalore"/>
    <s v="FinTech"/>
    <s v="A daily gold-savings app that saves spare change &amp; auto-invests."/>
    <s v="Nishchay AG, Misbah Ashraf"/>
    <s v="Tribe Capital, Arkam Ventures, WEH, Kunal Shah"/>
    <x v="201"/>
    <s v="Pre-series A"/>
    <s v="Bangalore-FinTech"/>
    <s v="202"/>
    <s v="CAT C"/>
    <e v="#N/A"/>
  </r>
  <r>
    <x v="899"/>
    <n v="2020"/>
    <s v="Bangalore"/>
    <s v="Healthcare"/>
    <s v="A digitally enabled and connected healthcare ecosystem for better health outcomes."/>
    <s v="Vikalp Sahni"/>
    <s v="Deep Kalra, Ashish Kashyap, Rajesh Magow"/>
    <x v="201"/>
    <m/>
    <s v="Bangalore-Healthcare"/>
    <s v="202"/>
    <s v="CAT C"/>
    <e v="#N/A"/>
  </r>
  <r>
    <x v="900"/>
    <n v="2020"/>
    <s v="Bangalore"/>
    <s v="Recruitment"/>
    <s v="Smartstaff (previously Qikwork) is a full stack blue-collar workforce management platform."/>
    <s v="Arpit Dave, Viral Chhajer, Gnanesh Chilukuri, Aravind Reddy"/>
    <s v="Blume Ventures, Nexus Venture Partners"/>
    <x v="258"/>
    <m/>
    <s v="Bangalore-Recruitment"/>
    <s v="202"/>
    <s v="CAT C"/>
    <e v="#N/A"/>
  </r>
  <r>
    <x v="774"/>
    <n v="2020"/>
    <s v="Bangalore"/>
    <s v="Financial Services"/>
    <s v="A Learning-First Neobank for teenagers - Enable practical financial education for child today"/>
    <s v="Lavika Aggarwal, Sajal Khanna, Jgaveer Gandhi"/>
    <s v="Y Combinator, JAFCO Asia, Incubate Fund India, marquee angels"/>
    <x v="259"/>
    <s v="Seed"/>
    <s v="Bangalore-Financial Services"/>
    <s v="202"/>
    <s v="CAT C"/>
    <e v="#N/A"/>
  </r>
  <r>
    <x v="901"/>
    <n v="2020"/>
    <s v="Gurugram"/>
    <s v="Financial Services"/>
    <s v="SalaryBox is solution that makes employee management effortless."/>
    <s v="Nikhil Goel, Peeyush Goyal"/>
    <s v="Y-Combinator, AME Cloud Ventures, Gokul Rajaram"/>
    <x v="4"/>
    <s v="Seed"/>
    <s v="Gurugram-Financial Services"/>
    <s v="202"/>
    <s v="CAT B"/>
    <e v="#N/A"/>
  </r>
  <r>
    <x v="883"/>
    <n v="2020"/>
    <s v="Bangalore"/>
    <s v="Spiritual"/>
    <s v="A mission to assist a billion Indians in their spiritual journey and help them feel happier, peaceful &amp; more content."/>
    <s v="Prashant Sachan"/>
    <s v="Sequoia Capital India, BEENEXT"/>
    <x v="4"/>
    <s v="Seed"/>
    <s v="Bangalore-Spiritual"/>
    <s v="202"/>
    <s v="CAT C"/>
    <e v="#N/A"/>
  </r>
  <r>
    <x v="902"/>
    <n v="2020"/>
    <s v="Mumbai"/>
    <s v="Healthcare"/>
    <s v="I am Love came into existence in early 2020, with the aim of redefining the relationship we have with our health."/>
    <s v="Shilpa Rathi"/>
    <s v="Xentel Investments"/>
    <x v="4"/>
    <s v="Seed"/>
    <s v="Mumbai-Healthcare"/>
    <s v="202"/>
    <s v="CAT C"/>
    <e v="#N/A"/>
  </r>
  <r>
    <x v="788"/>
    <n v="2020"/>
    <s v="Bangalore"/>
    <s v="Insurance"/>
    <s v="Paz Care is India's leading Employee Benefits &amp; Health insurance platform"/>
    <s v="Sanchit Malik, Manish Mishra"/>
    <s v="BEENEXT, 3one4 Capital"/>
    <x v="204"/>
    <s v="Seed"/>
    <s v="Bangalore-Insurance"/>
    <s v="202"/>
    <s v="CAT C"/>
    <e v="#N/A"/>
  </r>
  <r>
    <x v="903"/>
    <n v="2021"/>
    <s v="Bangalore"/>
    <s v="Financial Services"/>
    <s v="Embedding personal credit products into leading consumer internet platforms."/>
    <s v="Aditya Kumar, Sankalp Mathur"/>
    <s v="Elevar Equity"/>
    <x v="204"/>
    <s v="Seed"/>
    <s v="Bangalore-Financial Services"/>
    <s v="202"/>
    <s v="CAT C"/>
    <e v="#N/A"/>
  </r>
  <r>
    <x v="904"/>
    <n v="2020"/>
    <s v="Gurugram"/>
    <s v="Financial Services"/>
    <s v="BASIC Home Loan is India's first automated platform for secured lending with special focus on the affordable housing segment."/>
    <s v="Atul Monga, Kalyan Josyula"/>
    <s v="Venture Catalysts, Gruhas Proptech"/>
    <x v="204"/>
    <s v="Series A"/>
    <s v="Gurugram-Financial Services"/>
    <s v="202"/>
    <s v="CAT B"/>
    <e v="#N/A"/>
  </r>
  <r>
    <x v="905"/>
    <n v="2020"/>
    <s v="New Delhi"/>
    <s v="Tobacco"/>
    <s v="Hash is a new startup in consumer goods."/>
    <s v="Shwetank Jain"/>
    <s v="Amrac Investment Trust"/>
    <x v="204"/>
    <m/>
    <s v="New Delhi-Tobacco"/>
    <s v="202"/>
    <s v="CAT C"/>
    <e v="#N/A"/>
  </r>
  <r>
    <x v="906"/>
    <n v="2020"/>
    <s v="Chennai"/>
    <s v="Logistics &amp; Supply Chain"/>
    <s v="Wiz is a tech-enabled freight forwarding platform. We make global shipping efficient, hassle-free and highly visible for businesses."/>
    <s v="Ramkumar Govindarajan, Ramkumar Ramachandran"/>
    <s v="Axilor"/>
    <x v="204"/>
    <s v="Seed"/>
    <s v="Chennai-Logistics &amp; Supply Chain"/>
    <s v="202"/>
    <s v="CAT C"/>
    <e v="#N/A"/>
  </r>
  <r>
    <x v="791"/>
    <n v="2020"/>
    <s v="Bangalore"/>
    <s v="Wholesale"/>
    <s v="Apnaklub is India's most trusted wholesale platform that empowers people to set up their own retail and sales businesses by providing better-than-industry margins"/>
    <s v="Shruti, Manish Kumar"/>
    <s v="Sequoia’s Surge"/>
    <x v="204"/>
    <s v="Seed"/>
    <s v="Bangalore-Wholesale"/>
    <s v="202"/>
    <s v="CAT C"/>
    <e v="#N/A"/>
  </r>
  <r>
    <x v="854"/>
    <n v="2020"/>
    <s v="Bangalore"/>
    <s v="Financial Services"/>
    <s v="A tech-enabled micro-savings platform, for the underserved masses, that makes it possible to save starting at Re. 1"/>
    <s v="Sousthav Chakrabarty, Anil Bhat"/>
    <s v="LetsVenture, AngelList India, Founder's Room Circle"/>
    <x v="206"/>
    <s v="Pre-series A"/>
    <s v="Bangalore-Financial Services"/>
    <s v="202"/>
    <s v="CAT C"/>
    <e v="#N/A"/>
  </r>
  <r>
    <x v="907"/>
    <n v="2021"/>
    <s v="Bangalore"/>
    <s v="NFT"/>
    <s v="Lysto is building APIs, Tools &amp; Infrastructure to enable the creation &amp; distribution of NFTs across platforms with a few clicks or few lines of code."/>
    <s v="Sadiq Ahamed"/>
    <s v="BEENEXT"/>
    <x v="37"/>
    <s v="Seed"/>
    <s v="Bangalore-NFT"/>
    <s v="202"/>
    <s v="CAT C"/>
    <e v="#N/A"/>
  </r>
  <r>
    <x v="908"/>
    <n v="2021"/>
    <s v="Bangalore"/>
    <s v="EV"/>
    <s v="India's largest Electric Vehicle Charging Platform"/>
    <s v="Avinash Sharma, Raghav Rohila"/>
    <s v="Blume Ventures, Micelio Fund"/>
    <x v="37"/>
    <s v="Seed"/>
    <s v="Bangalore-EV"/>
    <s v="202"/>
    <s v="CAT C"/>
    <e v="#N/A"/>
  </r>
  <r>
    <x v="909"/>
    <n v="2020"/>
    <s v="New York"/>
    <s v="Company-as-a-Service"/>
    <s v="The ultimate One-Stop-Shop™️ to help US and Non-US Founders to turn an idea into their dream US Business"/>
    <s v="Arjun Mahadevan, JP Pincheira"/>
    <s v="Nexus Venture Partners"/>
    <x v="37"/>
    <m/>
    <s v="New York-Company-as-a-Service"/>
    <s v="202"/>
    <s v="CAT C"/>
    <e v="#N/A"/>
  </r>
  <r>
    <x v="910"/>
    <n v="2021"/>
    <s v="Mumbai"/>
    <s v="Equity Management"/>
    <s v="Powering private markets - A technology platform for startups and investors."/>
    <s v="Nimesh Kampani"/>
    <s v="LetsVenture"/>
    <x v="37"/>
    <s v="Seed"/>
    <s v="Mumbai-Equity Management"/>
    <s v="202"/>
    <s v="CAT C"/>
    <e v="#N/A"/>
  </r>
  <r>
    <x v="911"/>
    <n v="2020"/>
    <s v="Mumbai"/>
    <s v="Marketing &amp; Advertising"/>
    <s v="ProfitWheel's belief is that only a fraction of customers drive the most profitability for a brand - and we want to help increase their high value customer base."/>
    <s v="Vivek Bhargava, Gautam Mehra, Aman Khanna"/>
    <s v="Netcore Cloud, Vallabh Bhansali, Jimmy Mahtani"/>
    <x v="37"/>
    <s v="Seed"/>
    <s v="Mumbai-Marketing &amp; Advertising"/>
    <s v="202"/>
    <s v="CAT C"/>
    <e v="#N/A"/>
  </r>
  <r>
    <x v="912"/>
    <n v="2020"/>
    <s v="Mumbai"/>
    <s v="Entertainment"/>
    <s v="Tamasha, the next-generation interactive entertainment platform."/>
    <s v="Saurabh Gupta, Siddharth Swarnkar"/>
    <s v="Chiratae Ventures"/>
    <x v="37"/>
    <s v="Pre-series A"/>
    <s v="Mumbai-Entertainment"/>
    <s v="202"/>
    <s v="CAT C"/>
    <e v="#N/A"/>
  </r>
  <r>
    <x v="913"/>
    <n v="2021"/>
    <s v="Gurugram"/>
    <s v="Information Technology &amp; Services"/>
    <s v="Building a platform for exporters to digitize their workflows and help them grow and manage their business."/>
    <s v="Divyaanshu Makkar, Vikas, Mayur"/>
    <s v="Blume, Alpha Wave Incubation"/>
    <x v="37"/>
    <s v="Seed"/>
    <s v="Gurugram-Information Technology &amp; Services"/>
    <s v="202"/>
    <s v="CAT B"/>
    <e v="#N/A"/>
  </r>
  <r>
    <x v="914"/>
    <n v="2020"/>
    <s v="Bangalore"/>
    <s v="Automotive"/>
    <s v="BeepKart is building a platform to digitize and organize the used two-wheeler market."/>
    <s v="Hemir Doshi, Abhishek Saraf"/>
    <s v="Stellaris Venture Partners, Chiratae Ventures"/>
    <x v="37"/>
    <s v="Seed"/>
    <s v="Bangalore-Automotive"/>
    <s v="202"/>
    <s v="CAT C"/>
    <e v="#N/A"/>
  </r>
  <r>
    <x v="915"/>
    <n v="2020"/>
    <s v="Gurugram"/>
    <s v="Financial Services"/>
    <s v="Grip offers investment opportunities to invest in physical assets leased to corporates, to earn fixed monthly returns."/>
    <s v="Nikhil Aggarwal, Vivek Gulati"/>
    <s v="Venture Highway, Endiya Partners"/>
    <x v="37"/>
    <s v="Series A"/>
    <s v="Gurugram-Financial Services"/>
    <s v="202"/>
    <s v="CAT B"/>
    <e v="#N/A"/>
  </r>
  <r>
    <x v="916"/>
    <n v="2020"/>
    <s v="Bangalore"/>
    <s v="EdTech"/>
    <s v="Crejo.Fun is a digital extracurricular learning platform being built with an intent to help children discover their passions and interests through creative learning."/>
    <s v="Vikas Bansal"/>
    <s v="Matrix Partners India, 021 Capital"/>
    <x v="37"/>
    <s v="Seed"/>
    <s v="Bangalore-EdTech"/>
    <s v="202"/>
    <s v="CAT C"/>
    <e v="#N/A"/>
  </r>
  <r>
    <x v="917"/>
    <n v="2020"/>
    <s v="New Delhi"/>
    <s v="Social commerce"/>
    <s v="Redefining social commerce for Tier 2+ cities in India - making e-commerce SOCIAL!"/>
    <s v="Roshan Farhan, Kulapradip Bharali"/>
    <s v="YCombinator, Justin Mateen, Pioneer Fund"/>
    <x v="260"/>
    <s v="Seed"/>
    <s v="New Delhi-Social commerce"/>
    <s v="202"/>
    <s v="CAT C"/>
    <e v="#N/A"/>
  </r>
  <r>
    <x v="918"/>
    <n v="2021"/>
    <s v="Bangalore"/>
    <s v="Pet care"/>
    <s v="Supertails is building a digital pet care platform which offers expert led healthcare services and products."/>
    <s v="Vineet Khanna, Varun Sadana, Aman Tekriwal"/>
    <s v="Saama Capital, DSG Consumer Partners"/>
    <x v="261"/>
    <s v="Pre-series A"/>
    <s v="Bangalore-Pet care"/>
    <s v="202"/>
    <s v="CAT C"/>
    <e v="#N/A"/>
  </r>
  <r>
    <x v="919"/>
    <n v="2021"/>
    <s v="Bangalore"/>
    <s v="Computer Software"/>
    <s v="Toplyne helps sales teams at product-led companies convert their freemium users!"/>
    <s v="Rishen Kapoor and Ruchin Kulkarni, Rohit Khanna"/>
    <s v="Sequoia Capital , Together Fund"/>
    <x v="208"/>
    <m/>
    <s v="Bangalore-Computer Software"/>
    <s v="202"/>
    <s v="CAT C"/>
    <e v="#N/A"/>
  </r>
  <r>
    <x v="920"/>
    <n v="2021"/>
    <s v="Chandigarh"/>
    <s v="Blockchain"/>
    <s v="CoinShift helps businesses and decentralised autonomous organisations (DAO's) manage their crypto easily"/>
    <s v="Tarun Gupta"/>
    <s v="Sequoia Capital, Sandeep Nailwal"/>
    <x v="208"/>
    <s v="Seed"/>
    <s v="Chandigarh-Blockchain"/>
    <s v="202"/>
    <s v="CAT C"/>
    <e v="#N/A"/>
  </r>
  <r>
    <x v="921"/>
    <n v="2020"/>
    <s v="Bangalore"/>
    <s v="FinTech"/>
    <s v="TWID is shaping the future of Digital Currencies, delivering new-age fintech solutions"/>
    <s v="Amit Sharma, Amit Koshal, Rishi Batra"/>
    <s v="BEENEXT, Sequoia’s Surge"/>
    <x v="208"/>
    <m/>
    <s v="Bangalore-FinTech"/>
    <s v="202"/>
    <s v="CAT C"/>
    <e v="#N/A"/>
  </r>
  <r>
    <x v="812"/>
    <n v="2020"/>
    <s v="Bangalore"/>
    <s v="Insuretech"/>
    <s v="Affordable insurance for the next billion Indians"/>
    <s v="Vikul Goyal"/>
    <s v="Roshan Abbas, Ritesh Malik"/>
    <x v="208"/>
    <s v="Pre-series A"/>
    <s v="Bangalore-Insuretech"/>
    <s v="202"/>
    <s v="CAT C"/>
    <e v="#N/A"/>
  </r>
  <r>
    <x v="922"/>
    <n v="2020"/>
    <s v="Gurugram"/>
    <s v="FinTech"/>
    <s v="CashBook is a digital record-keeping app using which businesses can add entries, segregate records, and find overall balance instantly."/>
    <s v="Vivek, Ashutosh Pathak"/>
    <s v="JAM, Better Tomorrow Ventures"/>
    <x v="209"/>
    <s v="Seed"/>
    <s v="Gurugram-FinTech"/>
    <s v="202"/>
    <s v="CAT B"/>
    <e v="#N/A"/>
  </r>
  <r>
    <x v="923"/>
    <n v="2021"/>
    <s v="Bangalore"/>
    <s v="Computer Software"/>
    <s v="A startup solving inefficiencies in the agri supply chain"/>
    <s v="Vedant Katiyar, Ashish Jindal"/>
    <s v="Vertex Ventures, Omnivore"/>
    <x v="210"/>
    <m/>
    <s v="Bangalore-Computer Software"/>
    <s v="202"/>
    <s v="CAT C"/>
    <e v="#N/A"/>
  </r>
  <r>
    <x v="924"/>
    <n v="2020"/>
    <s v="New Delhi"/>
    <s v="Financial Services"/>
    <s v="Ruptok fintech Pvt. Ltd. is an online gold loan service provider , with attractive interests rate ."/>
    <s v="Ankur Gupta"/>
    <s v="Manuvel Malabar Jewellers"/>
    <x v="212"/>
    <s v="Pre-series A"/>
    <s v="New Delhi-Financial Services"/>
    <s v="202"/>
    <s v="CAT C"/>
    <e v="#N/A"/>
  </r>
  <r>
    <x v="925"/>
    <n v="2021"/>
    <s v="Gurugram"/>
    <s v="Eyewear"/>
    <s v="Shop the latest Eyeglasses, Sunglasses, Power Sunglasses, Contact Lens and more."/>
    <s v="Ganesh Iyer"/>
    <n v="2000000"/>
    <x v="212"/>
    <s v="Pre-series A"/>
    <s v="Gurugram-Eyewear"/>
    <s v="202"/>
    <s v="CAT B"/>
    <e v="#N/A"/>
  </r>
  <r>
    <x v="926"/>
    <n v="2020"/>
    <s v="Bangalore"/>
    <s v="Automotive"/>
    <s v="Building India’s strongest and smartest electric 2 wheelers"/>
    <s v="Siddharth Janghu, Kartik Gupta, Anupriya"/>
    <s v="Let’s Venture, Better Capital"/>
    <x v="212"/>
    <s v="Seed"/>
    <s v="Bangalore-Automotive"/>
    <s v="202"/>
    <s v="CAT C"/>
    <e v="#N/A"/>
  </r>
  <r>
    <x v="809"/>
    <n v="2020"/>
    <s v="Gurugram"/>
    <s v="sports"/>
    <s v="Fantasy Akhada is one of India's fastest growing Fantasy Sports Platform."/>
    <s v="Amit Purohit, Sumit Kumar Jha"/>
    <s v="Prime Securities Limited"/>
    <x v="212"/>
    <s v="Series A"/>
    <s v="Gurugram-sports"/>
    <s v="202"/>
    <s v="CAT B"/>
    <e v="#N/A"/>
  </r>
  <r>
    <x v="927"/>
    <n v="2020"/>
    <s v="Hyderabad"/>
    <s v="Computer Software"/>
    <s v="Just-in-time Sales Enablement Platform"/>
    <s v="Sreedhar Peddineni, Santa Thounaojam, Sundar Vellaichamy, Chandramani Tiwary"/>
    <s v="Stellaris Venture Partners"/>
    <x v="212"/>
    <s v="Seed"/>
    <s v="Hyderabad-Computer Software"/>
    <s v="202"/>
    <s v="CAT B"/>
    <e v="#N/A"/>
  </r>
  <r>
    <x v="928"/>
    <n v="2020"/>
    <s v="Noida"/>
    <s v="Gaming"/>
    <s v="An online platform on which developers can host their games and gamers can come together as a community to enjoy experiences, compete, challenge and win!"/>
    <s v="Amardeep Bajpai"/>
    <s v="Aditya Duggar"/>
    <x v="212"/>
    <s v="Seed"/>
    <s v="Noida-Gaming"/>
    <s v="202"/>
    <s v="CAT C"/>
    <e v="#N/A"/>
  </r>
  <r>
    <x v="929"/>
    <n v="2021"/>
    <s v="Gurugram"/>
    <s v="B2B"/>
    <s v="Transforming global sourcing for retailers &amp; suppliers in furniture, hard goods &amp; fashion industry using technology."/>
    <s v="Amit Sharma, Tanuj Gangwani"/>
    <s v="Info Edge Ventures"/>
    <x v="212"/>
    <m/>
    <s v="Gurugram-B2B"/>
    <s v="202"/>
    <s v="CAT B"/>
    <e v="#N/A"/>
  </r>
  <r>
    <x v="930"/>
    <n v="2020"/>
    <s v="Bangalore"/>
    <s v="SaaS startup"/>
    <s v="Factors.AI is a Marketing Analytics platform providing sophisticated omnichannel, every-touch attribution technology and unparalleled performance insights for Marketers"/>
    <s v="Aravind Murthy, Praveen Das, Srikrishna Swaminathan"/>
    <s v="Elevation Partners, Emergent Ventures"/>
    <x v="212"/>
    <m/>
    <s v="Bangalore-SaaS startup"/>
    <s v="202"/>
    <s v="CAT C"/>
    <e v="#N/A"/>
  </r>
  <r>
    <x v="931"/>
    <n v="2020"/>
    <s v="Mumbai"/>
    <s v="SportsTech"/>
    <s v="A one stop destination to build a successful career in the Indian sports industry!"/>
    <s v="G Srinivvasan"/>
    <s v="Punit Balan"/>
    <x v="212"/>
    <m/>
    <s v="Mumbai-SportsTech"/>
    <s v="202"/>
    <s v="CAT C"/>
    <e v="#N/A"/>
  </r>
  <r>
    <x v="931"/>
    <n v="2020"/>
    <s v="Mumbai"/>
    <s v="SportsTech"/>
    <s v="A one stop destination to build a successful career in the Indian sports industry!"/>
    <s v="G Srinivvasan"/>
    <s v="Punit Balan"/>
    <x v="212"/>
    <s v="Pre-series A"/>
    <s v="Mumbai-SportsTech"/>
    <s v="202"/>
    <s v="CAT C"/>
    <e v="#N/A"/>
  </r>
  <r>
    <x v="932"/>
    <n v="2020"/>
    <s v="Bangalore"/>
    <s v="AgriTech"/>
    <s v="FAARMS™ is a new age digital platform which aims to offer a one-stop solution to farmers."/>
    <s v="Taranbir Singh, Alok Duggal"/>
    <m/>
    <x v="212"/>
    <s v="Seed"/>
    <s v="Bangalore-AgriTech"/>
    <s v="202"/>
    <s v="CAT C"/>
    <e v="#N/A"/>
  </r>
  <r>
    <x v="933"/>
    <n v="2020"/>
    <s v="Noida"/>
    <s v="EdTech"/>
    <s v="Edukemy is the first EdTech company in the country, in the non –STEM segment, offering an immersive learning experience to the students, supported by cutting-edge technology and an AI-based evaluation system."/>
    <s v="Chandrahas Panigrahi"/>
    <s v="Auxano, Falcon5"/>
    <x v="212"/>
    <s v="Pre-series A"/>
    <s v="Noida-EdTech"/>
    <s v="202"/>
    <s v="CAT C"/>
    <e v="#N/A"/>
  </r>
  <r>
    <x v="934"/>
    <n v="2020"/>
    <s v="Bangalore"/>
    <s v="Marketing &amp; Advertising"/>
    <s v="Mailmodo is a complete email marketing solution enabling users to create and send app-like interactive emails to improve email conversions."/>
    <s v="Aquibur Rahman, Apurv Gupta, Devyesh Tandon"/>
    <s v="Sequoia’s Surge, Y Combinator"/>
    <x v="212"/>
    <s v="Seed"/>
    <s v="Bangalore-Marketing &amp; Advertising"/>
    <s v="202"/>
    <s v="CAT C"/>
    <e v="#N/A"/>
  </r>
  <r>
    <x v="935"/>
    <n v="2020"/>
    <s v="Hyderabad"/>
    <s v="IT startup"/>
    <s v="HESA is connecting Bharat with India and India with Bharat Phygitally. We are bridging the gap for the world’s largest customer base that resides in rural India."/>
    <s v="Vamsi Udayagiri, Hema Nandiraju"/>
    <s v="Venture Catalysts, 9Unicorns"/>
    <x v="212"/>
    <s v="Seed"/>
    <s v="Hyderabad-IT startup"/>
    <s v="202"/>
    <s v="CAT B"/>
    <e v="#N/A"/>
  </r>
  <r>
    <x v="936"/>
    <n v="2021"/>
    <s v="Bangalore"/>
    <s v="Consulting"/>
    <s v="Help small businesses grow their sales via our customer interaction and growth platform."/>
    <s v="Pradeep Dodle, Nikhil Goenka"/>
    <s v="021 Capital, Sparrow Capital"/>
    <x v="262"/>
    <s v="Seed"/>
    <s v="Bangalore-Consulting"/>
    <s v="202"/>
    <s v="CAT C"/>
    <e v="#N/A"/>
  </r>
  <r>
    <x v="937"/>
    <n v="2020"/>
    <s v="Bangalore"/>
    <s v="EdTech"/>
    <s v="A mission to educate India and make its young and dynamic population job ready."/>
    <s v="Shailesh Daxini, Akash Senapaty, Muthukaleeshwaran Subbiah"/>
    <s v="Sequoia Surge"/>
    <x v="262"/>
    <m/>
    <s v="Bangalore-EdTech"/>
    <s v="202"/>
    <s v="CAT C"/>
    <e v="#N/A"/>
  </r>
  <r>
    <x v="938"/>
    <n v="2020"/>
    <s v="Bangalore"/>
    <s v="Software"/>
    <s v="SimpliContract is an Enterprise SaaS offering, focused on end to end Contract Life-cycle Management."/>
    <s v="Guru Venkatesan, Jinaraj PG, Makesh Kumar"/>
    <s v="Kalaari Capital"/>
    <x v="262"/>
    <s v="Seed"/>
    <s v="Bangalore-Software"/>
    <s v="202"/>
    <s v="CAT C"/>
    <e v="#N/A"/>
  </r>
  <r>
    <x v="939"/>
    <n v="2020"/>
    <s v="Bangalore"/>
    <s v="Computer software"/>
    <s v="AI-Based Platform Built Exclusively for Remote Selling"/>
    <s v="Srinivasan Narayan"/>
    <s v="Chiratae Ventures"/>
    <x v="214"/>
    <s v="Series A"/>
    <s v="Bangalore-Computer software"/>
    <s v="202"/>
    <s v="CAT C"/>
    <e v="#N/A"/>
  </r>
  <r>
    <x v="940"/>
    <n v="2021"/>
    <s v="New Delhi"/>
    <s v="Retail"/>
    <s v="LMCE handholds brands and enables their reach across the UNSERVED &amp; UNDER-SERVED pockets of the country in a SUSTAINABLE manner to drive MEASURABLE growth."/>
    <s v="Sanjay Kaul"/>
    <s v="Akash Prakash, Madhu Jayakumar, Dipinder Sandhu, Shagun Khandelwal"/>
    <x v="215"/>
    <s v="Pre-series A"/>
    <s v="New Delhi-Retail"/>
    <s v="202"/>
    <s v="CAT C"/>
    <e v="#N/A"/>
  </r>
  <r>
    <x v="941"/>
    <n v="2021"/>
    <s v="Mumbai"/>
    <s v="Crypto"/>
    <s v="AcknoLedger is a Global platform that distributes Web 3.0 Digital Assets Seamlessly across all the Metaverses and Gaming"/>
    <s v="Yash Dahenkar"/>
    <s v="Momentum 6, Basics Capital, Krypital Capital, Shima Capital, Magnus Capital"/>
    <x v="215"/>
    <s v="Seed"/>
    <s v="Mumbai-Crypto"/>
    <s v="202"/>
    <s v="CAT C"/>
    <e v="#N/A"/>
  </r>
  <r>
    <x v="942"/>
    <n v="2020"/>
    <s v="Gurugram"/>
    <s v="Management Consulting"/>
    <s v="PredictiVu's AI-enabled dashboard integrated with India's largest, proprietary, weekly consumer purchase data, market intelligence and web insights"/>
    <m/>
    <s v="Kunal Sarkar"/>
    <x v="215"/>
    <s v="Pre-seed"/>
    <s v="Gurugram-Management Consulting"/>
    <s v="202"/>
    <s v="CAT B"/>
    <e v="#N/A"/>
  </r>
  <r>
    <x v="943"/>
    <n v="2020"/>
    <s v="New Delhi"/>
    <s v="Financial Services"/>
    <s v="Paytail is revolutionizing the offline commerce by enabling instant paperless EMI's to consumers"/>
    <s v="AMIT CHATURVEDI, Vikas Garg"/>
    <s v="Cholamandalam"/>
    <x v="215"/>
    <s v="Seed"/>
    <s v="New Delhi-Financial Services"/>
    <s v="202"/>
    <s v="CAT C"/>
    <e v="#N/A"/>
  </r>
  <r>
    <x v="944"/>
    <n v="2020"/>
    <s v="Bangalore"/>
    <s v="Healthcare"/>
    <s v="Elda Health is a digital wellness platform that understands women intimately and offers a holistic wellness solution through physical, mental and social interventions."/>
    <s v="Swathi Kulkarni, Sindhuri Ananth, Shubham Sharma"/>
    <s v="Avaana Capital, Orios Ventures"/>
    <x v="215"/>
    <m/>
    <s v="Bangalore-Healthcare"/>
    <s v="202"/>
    <s v="CAT C"/>
    <e v="#N/A"/>
  </r>
  <r>
    <x v="944"/>
    <n v="2020"/>
    <s v="Bangalore"/>
    <s v="Healthcare"/>
    <s v="Elda Health is a digital wellness platform that understands women intimately and offers a holistic wellness solution through physical, mental and social interventions."/>
    <s v="Swathi Kulkarni, Sindhuri Ananth, Shubham Sharma"/>
    <s v="Avaana Capital, Orios Ventures"/>
    <x v="215"/>
    <s v="Seed"/>
    <s v="Bangalore-Healthcare"/>
    <s v="202"/>
    <s v="CAT C"/>
    <e v="#N/A"/>
  </r>
  <r>
    <x v="945"/>
    <n v="2020"/>
    <s v="Bangalore"/>
    <s v="SaaS startup"/>
    <s v="Murf AI is working on simplifying voice audio and making high-quality voice overs accessible to everyone, using artificial intelligence."/>
    <s v="Sneha Roy, Ankur Edkie, Divyanshu Pandey"/>
    <s v="Elevation Capital"/>
    <x v="215"/>
    <s v="Seed"/>
    <s v="Bangalore-SaaS startup"/>
    <s v="202"/>
    <s v="CAT C"/>
    <e v="#N/A"/>
  </r>
  <r>
    <x v="946"/>
    <n v="2020"/>
    <s v="Haryana"/>
    <s v="Tech Startup"/>
    <s v="Anvidha Technologies Private Limited is a HARYANA based private ltd."/>
    <s v="Ganesh ranganathan iyer"/>
    <m/>
    <x v="215"/>
    <s v="Seed"/>
    <s v="Haryana-Tech Startup"/>
    <s v="202"/>
    <s v="CAT C"/>
    <e v="#N/A"/>
  </r>
  <r>
    <x v="947"/>
    <n v="2021"/>
    <s v="Bangalore"/>
    <s v="Information Technology &amp; Services"/>
    <s v="Empowering Brands and Fintechs to offer banking products contextually to their customers."/>
    <s v="Ramanathan RV, Aishwarya Jaishankar"/>
    <s v="Kunal Shah, Better Capital"/>
    <x v="51"/>
    <m/>
    <s v="Bangalore-Information Technology &amp; Services"/>
    <s v="202"/>
    <s v="CAT C"/>
    <e v="#N/A"/>
  </r>
  <r>
    <x v="948"/>
    <n v="2021"/>
    <s v="Bangalore"/>
    <s v="E-learning"/>
    <s v="Kafqa Academy is a global performing arts academy that offers classes in dancing, singing, and speech &amp; drama."/>
    <s v="Shariq Plasticwala"/>
    <s v="Global Founders Capital, Enzia Ventures, Better Capital"/>
    <x v="51"/>
    <s v="Seed"/>
    <s v="Bangalore-E-learning"/>
    <s v="202"/>
    <s v="CAT C"/>
    <e v="#N/A"/>
  </r>
  <r>
    <x v="949"/>
    <n v="2021"/>
    <s v="Mumbai"/>
    <s v="Professional Training &amp; Coaching"/>
    <s v="One to One Personal Fitness Coaching"/>
    <s v="Ketan Mavinkurve"/>
    <s v="Jani Ventures INC"/>
    <x v="55"/>
    <m/>
    <s v="Mumbai-Professional Training &amp; Coaching"/>
    <s v="202"/>
    <s v="CAT C"/>
    <e v="#N/A"/>
  </r>
  <r>
    <x v="800"/>
    <n v="2020"/>
    <s v="Bangalore"/>
    <s v="EdTech"/>
    <s v="Codingal is on a mission to inspire school kids to fall in love with coding. Backed by Y Combinator!"/>
    <s v="Vivek Prakash, Satyam Baranwal"/>
    <m/>
    <x v="55"/>
    <s v="Seed"/>
    <s v="Bangalore-EdTech"/>
    <s v="202"/>
    <s v="CAT C"/>
    <e v="#N/A"/>
  </r>
  <r>
    <x v="950"/>
    <n v="2020"/>
    <s v="Bangalore"/>
    <s v="Information Technology"/>
    <s v="MedPay® is building the real-time claims adjudication platform for health insurers."/>
    <s v="Arun Bhatia, Ravi Chandra"/>
    <s v="Entrepreneur First (EF), GrowX Ventures"/>
    <x v="55"/>
    <s v="Seed"/>
    <s v="Bangalore-Information Technology"/>
    <s v="202"/>
    <s v="CAT C"/>
    <e v="#N/A"/>
  </r>
  <r>
    <x v="951"/>
    <n v="2020"/>
    <s v="Gurugram"/>
    <s v="Cosmetics"/>
    <s v="A mission to make customers healthier and Earth a little greener."/>
    <s v="Harini Sivakumar"/>
    <s v="Anicut Angel Fund"/>
    <x v="55"/>
    <s v="Seed"/>
    <s v="Gurugram-Cosmetics"/>
    <s v="202"/>
    <s v="CAT B"/>
    <e v="#N/A"/>
  </r>
  <r>
    <x v="952"/>
    <n v="2021"/>
    <s v="Pune"/>
    <s v="Financial Services"/>
    <s v="4Fin is a Fintech Platform catering to needs of Smart Bharat."/>
    <s v="Amit Tewary, Ajit Sinha"/>
    <s v="Curesense Therapeutics"/>
    <x v="217"/>
    <s v="Pre-seed"/>
    <s v="Pune-Financial Services"/>
    <s v="202"/>
    <s v="CAT C"/>
    <e v="#N/A"/>
  </r>
  <r>
    <x v="953"/>
    <n v="2020"/>
    <s v="Gurugram"/>
    <s v="Commerce"/>
    <s v="Video-based social commerce startup"/>
    <s v="Alok Chawla, Shivam"/>
    <s v="Dinesh Agarwal, Amarjit Batra"/>
    <x v="38"/>
    <s v="Pre-series A"/>
    <s v="Gurugram-Commerce"/>
    <s v="202"/>
    <s v="CAT B"/>
    <e v="#N/A"/>
  </r>
  <r>
    <x v="233"/>
    <n v="2020"/>
    <s v="Bangalore"/>
    <s v="Financial Services"/>
    <s v="Embedded Lending for Small Businesses"/>
    <s v="Jawaid Iqbal, Dhruv Bhushan"/>
    <s v="Alteria Capital"/>
    <x v="38"/>
    <s v="Debt"/>
    <s v="Bangalore-Financial Services"/>
    <s v="202"/>
    <s v="CAT C"/>
    <e v="#N/A"/>
  </r>
  <r>
    <x v="778"/>
    <n v="2021"/>
    <s v="Gurugram"/>
    <s v="NFT"/>
    <s v="NFTically is a global B2B SaaS that enables celebrities, influencers, gamers, clubs &amp; enterprises to launch their own white-label NFT store or NFT Marketplace without any technical knowledge."/>
    <s v="Toshendra Sharma"/>
    <s v="Nitish Mittersain, Gaurav Munjal"/>
    <x v="38"/>
    <s v="Seed"/>
    <s v="Gurugram-NFT"/>
    <s v="202"/>
    <s v="CAT B"/>
    <e v="#N/A"/>
  </r>
  <r>
    <x v="954"/>
    <n v="2020"/>
    <s v="Gurugram"/>
    <s v="Food &amp; Beverages"/>
    <s v="Re-imagining Packaged Foods with Natural Ingredients &amp; ZERO Preservatives"/>
    <s v="Bharat Bhalla, Varun Kapur"/>
    <s v="Manish Choksi, Varun Vakil"/>
    <x v="38"/>
    <s v="Pre-series A"/>
    <s v="Gurugram-Food &amp; Beverages"/>
    <s v="202"/>
    <s v="CAT B"/>
    <e v="#N/A"/>
  </r>
  <r>
    <x v="955"/>
    <n v="2020"/>
    <s v="Gurugram"/>
    <s v="E-learning"/>
    <s v="CuriousJr is a platform to answer kids' curiosity and prepare them for 21st-century skills."/>
    <s v="Amit Shekhar, Janishar Ali, Mridul Ranjan Sahu"/>
    <s v="WaterBridge Ventures, Enzia Ventures"/>
    <x v="38"/>
    <s v="Seed"/>
    <s v="Gurugram-E-learning"/>
    <s v="202"/>
    <s v="CAT B"/>
    <e v="#N/A"/>
  </r>
  <r>
    <x v="956"/>
    <n v="2021"/>
    <s v="Noida"/>
    <s v="Hospital &amp; Health Care"/>
    <s v="Medpho is a healthcare service provider in India that connects doctors and patients at the click of a call."/>
    <s v="Shashank Saini"/>
    <s v="Cygnus Medicare Group, Probal Ghoshal, Shuchin Bajaj"/>
    <x v="38"/>
    <m/>
    <s v="Noida-Hospital &amp; Health Care"/>
    <s v="202"/>
    <s v="CAT C"/>
    <e v="#N/A"/>
  </r>
  <r>
    <x v="957"/>
    <n v="2020"/>
    <s v="Mumbai"/>
    <s v="FinTech"/>
    <s v="A Fintech startup, offering fast &amp; easy digital processing of Home Loans in a completely reimagined and delightful way."/>
    <s v="Pramod Kathuria, Vishal Dawda"/>
    <s v="Tomorrow Capital"/>
    <x v="38"/>
    <m/>
    <s v="Mumbai-FinTech"/>
    <s v="202"/>
    <s v="CAT C"/>
    <e v="#N/A"/>
  </r>
  <r>
    <x v="958"/>
    <n v="2020"/>
    <s v="Bangalore"/>
    <s v="Biotechnology"/>
    <s v="Perform Antibody Discovery using Artificial Intelligence."/>
    <s v="Aridni Shah, Trisha Chatterjee"/>
    <s v="pi Ventures"/>
    <x v="38"/>
    <s v="Seed"/>
    <s v="Bangalore-Biotechnology"/>
    <s v="202"/>
    <s v="CAT C"/>
    <e v="#N/A"/>
  </r>
  <r>
    <x v="959"/>
    <n v="2021"/>
    <s v="Bangalore"/>
    <s v="Internet"/>
    <s v="Fleek helps track &amp; manage subscriptions in one place."/>
    <s v="Aditya Uttaravalli, Arvind Eashwar"/>
    <s v="Axilor"/>
    <x v="38"/>
    <s v="Seed"/>
    <s v="Bangalore-Internet"/>
    <s v="202"/>
    <s v="CAT C"/>
    <e v="#N/A"/>
  </r>
  <r>
    <x v="863"/>
    <n v="2020"/>
    <s v="New Delhi"/>
    <s v="FinTech"/>
    <s v="Ruptok fintech Pvt. Ltd. is an online gold loan service provider , with attractive interests rate ."/>
    <s v="Ankur Gupta"/>
    <s v="Eclear Leasing"/>
    <x v="38"/>
    <m/>
    <s v="New Delhi-FinTech"/>
    <s v="202"/>
    <s v="CAT C"/>
    <e v="#N/A"/>
  </r>
  <r>
    <x v="863"/>
    <n v="2020"/>
    <s v="New Delhi"/>
    <s v="FinTech"/>
    <s v="Ruptok fintech Pvt. Ltd. is an online gold loan service provider , with attractive interests rate ."/>
    <s v="Ankur Gupta"/>
    <s v="Eclear Leasing"/>
    <x v="38"/>
    <m/>
    <s v="New Delhi-FinTech"/>
    <s v="202"/>
    <s v="CAT C"/>
    <e v="#N/A"/>
  </r>
  <r>
    <x v="960"/>
    <n v="2020"/>
    <s v="Gurugram"/>
    <s v="IT"/>
    <s v="Bringing ease of eCommerce to Construction for builders, infrastructure companies, contractors and workers"/>
    <s v="Prashant Gupta, Sridhar Sundaram"/>
    <s v="Unitus Ventures"/>
    <x v="38"/>
    <m/>
    <s v="Gurugram-IT"/>
    <s v="202"/>
    <s v="CAT B"/>
    <e v="#N/A"/>
  </r>
  <r>
    <x v="961"/>
    <n v="2020"/>
    <s v="Bangalore"/>
    <s v="EV startup"/>
    <s v="Kazam provides end to end Electric Vehicle charging solutions for Office Spaces, Apartments, Restaurants, Shops"/>
    <s v="Akshay Shekhar, Vaibhav Tyagi"/>
    <s v="Inflection Point Ventures"/>
    <x v="218"/>
    <s v="Seed"/>
    <s v="Bangalore-EV startup"/>
    <s v="202"/>
    <s v="CAT C"/>
    <e v="#N/A"/>
  </r>
  <r>
    <x v="962"/>
    <n v="2020"/>
    <s v="Bangalore"/>
    <s v="Deeptech"/>
    <s v="NeuroPixel.AI Labs is a deep tech start-up that works in application of advanced AI/ML and statistical learning theory in Computer Vision and Image Processing area for online retail storefronts."/>
    <m/>
    <s v="Arvind Venugopal Nair, Amritendu Mukherjee"/>
    <x v="220"/>
    <s v="Seed"/>
    <s v="Bangalore-Deeptech"/>
    <s v="202"/>
    <s v="CAT C"/>
    <e v="#N/A"/>
  </r>
  <r>
    <x v="963"/>
    <n v="2020"/>
    <s v="Bangalore"/>
    <s v="Computer Games"/>
    <s v="Studio Sirah is founded with a belief in the increasing sophistication of the Indian gamer and the whitespace of midcore India-first games."/>
    <s v="Abhaas Shah, Prateek Shah"/>
    <s v="Lumikai"/>
    <x v="220"/>
    <m/>
    <s v="Bangalore-Computer Games"/>
    <s v="202"/>
    <s v="CAT C"/>
    <e v="#N/A"/>
  </r>
  <r>
    <x v="964"/>
    <n v="2021"/>
    <s v="Bangalore"/>
    <s v="Fitness"/>
    <s v="Mainstream fitness formats are a primitive solution to the modern problems of a sedentary lifestyle."/>
    <s v="Anurag Mundhada, Jayesh Hannurkar, Sourabh Agrawal"/>
    <s v="pi Ventures"/>
    <x v="220"/>
    <s v="Seed"/>
    <s v="Bangalore-Fitness"/>
    <s v="202"/>
    <s v="CAT C"/>
    <e v="#N/A"/>
  </r>
  <r>
    <x v="965"/>
    <n v="2021"/>
    <s v="Mumbai"/>
    <s v="Music"/>
    <s v="Artium Academy is an Online Music Education platform that makes learning fun and accessible to people of all ages."/>
    <s v="Ashish Joshi, Nithya Sudhir"/>
    <s v="Sonu Nigam, Whiteboard Capital"/>
    <x v="263"/>
    <s v="Seed"/>
    <s v="Mumbai-Music"/>
    <s v="202"/>
    <s v="CAT C"/>
    <e v="#N/A"/>
  </r>
  <r>
    <x v="966"/>
    <n v="2020"/>
    <s v="New Delhi"/>
    <s v="Consumer Goods"/>
    <s v="Koparo is a direct-to-consumer brand that is addressing the needs of modern Indian families and their homes."/>
    <s v="Simran Khara"/>
    <s v="Saama Capital , Titan Capital , DSG Consumer Partners"/>
    <x v="222"/>
    <s v="Seed"/>
    <s v="New Delhi-Consumer Goods"/>
    <s v="202"/>
    <s v="CAT C"/>
    <e v="#N/A"/>
  </r>
  <r>
    <x v="967"/>
    <n v="2020"/>
    <s v="Bangalore"/>
    <s v="Media"/>
    <s v="Crater is where you join 5000+ mentors, creators &amp; experts while they stream their knowledge and skills live."/>
    <s v="Vignesh Prasad, Vivan Puri"/>
    <s v="LC Nueva AIF"/>
    <x v="222"/>
    <s v="Seed"/>
    <s v="Bangalore-Media"/>
    <s v="202"/>
    <s v="CAT C"/>
    <e v="#N/A"/>
  </r>
  <r>
    <x v="918"/>
    <n v="2021"/>
    <s v="Bangalore"/>
    <s v="Consumer Services"/>
    <s v="Supertails is building a digital pet care platform which offers expert led healthcare services and products."/>
    <s v="Vineet Khanna, Varun Sadana, Aman Tekriwal"/>
    <s v="Alteria Capital"/>
    <x v="222"/>
    <m/>
    <s v="Bangalore-Consumer Services"/>
    <s v="202"/>
    <s v="CAT C"/>
    <e v="#N/A"/>
  </r>
  <r>
    <x v="968"/>
    <n v="2020"/>
    <s v="Chennai"/>
    <s v="Blockchain"/>
    <s v="A consulting firm focused mainly on Data Analytics and DevOps."/>
    <s v="Saravanan Jaichandaran"/>
    <s v="Covalent, Double Peak, GenBlock Capital, Ledger Prime, MEXC Global, Synaps"/>
    <x v="222"/>
    <s v="Seed"/>
    <s v="Chennai-Blockchain"/>
    <s v="202"/>
    <s v="CAT C"/>
    <e v="#N/A"/>
  </r>
  <r>
    <x v="969"/>
    <n v="2020"/>
    <s v="Bangalore"/>
    <s v="FinTech"/>
    <s v="GoSats is a bitcoin stacking app that lets users earn bitcoin cashbacks when they shop with our partnered merchants."/>
    <s v="Mohammed Roshan, Roshni Aslam"/>
    <s v="Alphabit Fund, Fulgur Ventures, Stacks Accelerator, SBX Capital"/>
    <x v="222"/>
    <s v="Seed"/>
    <s v="Bangalore-FinTech"/>
    <s v="202"/>
    <s v="CAT C"/>
    <e v="#N/A"/>
  </r>
  <r>
    <x v="970"/>
    <n v="2020"/>
    <s v="New Delhi"/>
    <s v="Networking"/>
    <s v="A video first global platform of senior professionals, connecting 1:1, virtually or over coffee, building a powerful, long-lasting relationship."/>
    <s v="Abhishek Sharma, Dipti Tandon"/>
    <s v="Paradigm Shift Capital, AngelList India"/>
    <x v="264"/>
    <s v="Pre-seed"/>
    <s v="New Delhi-Networking"/>
    <s v="202"/>
    <s v="CAT C"/>
    <e v="#N/A"/>
  </r>
  <r>
    <x v="786"/>
    <n v="2020"/>
    <s v="Bangalore"/>
    <s v="Health, Wellness &amp; Fitness"/>
    <s v="Social commerce marketplace for everyday health and wellness."/>
    <s v="Snigdha Kumar, Shrijit Venkatesh"/>
    <s v="Indian Angel Network"/>
    <x v="11"/>
    <s v="Seed"/>
    <s v="Bangalore-Health, Wellness &amp; Fitness"/>
    <s v="202"/>
    <s v="CAT C"/>
    <e v="#N/A"/>
  </r>
  <r>
    <x v="971"/>
    <n v="2020"/>
    <s v="Bangalore"/>
    <s v="FinTech"/>
    <s v="HappyCredit is on a mission to make online shopping delightful for 400mn bharat shoppers with credit, rewards, shopping inspiration and more."/>
    <s v="Jitendra Kumar, Ashish Virmani"/>
    <s v="Kunal Shah, Krishna Kumar"/>
    <x v="11"/>
    <s v="Pre-seed"/>
    <s v="Bangalore-FinTech"/>
    <s v="202"/>
    <s v="CAT C"/>
    <e v="#N/A"/>
  </r>
  <r>
    <x v="857"/>
    <n v="2020"/>
    <s v="New Delhi"/>
    <s v="FinTech"/>
    <s v="Junio is a kids-focused digital pocket money-smart card."/>
    <s v="Ankit Gera"/>
    <s v="Amit Lakhotia, Pravin Jadhav"/>
    <x v="11"/>
    <s v="Seed"/>
    <s v="New Delhi-FinTech"/>
    <s v="202"/>
    <s v="CAT C"/>
    <e v="#N/A"/>
  </r>
  <r>
    <x v="972"/>
    <n v="2020"/>
    <s v="Mumbai"/>
    <s v="Textiles"/>
    <s v="Artisans handcraft exquisite and environment-friendly home linens using only the most sustainable fabrics like linen, hemp, and lyocell."/>
    <s v="Nimisha, Manav Dhanda"/>
    <s v="Apoorva Sharma, The Chennai Angels, Karthik Bhat"/>
    <x v="265"/>
    <s v="Seed"/>
    <s v="Mumbai-Textiles"/>
    <s v="202"/>
    <s v="CAT C"/>
    <e v="#N/A"/>
  </r>
  <r>
    <x v="973"/>
    <n v="2020"/>
    <s v="Bangalore"/>
    <s v="Construction"/>
    <s v="Home construction app for finding ideas and service providers near you"/>
    <s v="Pranav Garg, Jery Althaf"/>
    <s v="Better Capital"/>
    <x v="266"/>
    <s v="Pre-seed"/>
    <s v="Bangalore-Construction"/>
    <s v="202"/>
    <s v="CAT C"/>
    <e v="#N/A"/>
  </r>
  <r>
    <x v="974"/>
    <n v="2020"/>
    <s v="Bangalore"/>
    <s v="Real Estate"/>
    <s v="Settl. is a technology-driven accommodation platform focused on providing a convenient and high-quality living experience for young millennials."/>
    <s v="Abhishek Tripathi, Bharath Bhaskar, Ashok Reddy"/>
    <s v="ah! Ventures, We Founder Circle"/>
    <x v="224"/>
    <s v="Seed"/>
    <s v="Bangalore-Real Estate"/>
    <s v="202"/>
    <s v="CAT C"/>
    <e v="#N/A"/>
  </r>
  <r>
    <x v="975"/>
    <n v="2021"/>
    <s v="Bangalore"/>
    <s v="E-learning"/>
    <s v="Playto Labs provides robotics toys and online classes for kids to help them develop the key 21st century skills. Book a free trial for your child today at www.playtolabs.com"/>
    <s v="Pavan Ponnaganti"/>
    <s v="Inflection Point Ventures"/>
    <x v="224"/>
    <s v="Seed"/>
    <s v="Bangalore-E-learning"/>
    <s v="202"/>
    <s v="CAT C"/>
    <e v="#N/A"/>
  </r>
  <r>
    <x v="303"/>
    <n v="2020"/>
    <s v="New Delhi"/>
    <s v="Financial Services"/>
    <s v="BankSathi is a Fintech platform to empower consumers to save money and time on financial products through safe, easy, and trustable shopping experience."/>
    <s v="Jitendra Dhaka"/>
    <s v="Dinesh Godara, Anuj Ahuja, Aditya"/>
    <x v="224"/>
    <m/>
    <s v="New Delhi-Financial Services"/>
    <s v="202"/>
    <s v="CAT C"/>
    <e v="#N/A"/>
  </r>
  <r>
    <x v="976"/>
    <n v="2020"/>
    <s v="Bangalore"/>
    <s v="EdTech"/>
    <s v="FlashPrep is the smart way to master learning."/>
    <s v="Dhiresh Nagwani, Ashwini Dhekane"/>
    <s v="Venture Highway"/>
    <x v="224"/>
    <s v="Pre-seed"/>
    <s v="Bangalore-EdTech"/>
    <s v="202"/>
    <s v="CAT C"/>
    <e v="#N/A"/>
  </r>
  <r>
    <x v="796"/>
    <n v="2020"/>
    <s v="Mumbai"/>
    <s v="Logistics"/>
    <s v="Celcius is a asset light startup with a web and app based SaaS platform which brings the complete cold chain solution network ONLINE"/>
    <s v="Swarup Bose"/>
    <s v="Mumbai Angels Network, Huddle, Lumis Partners"/>
    <x v="224"/>
    <m/>
    <s v="Mumbai-Logistics"/>
    <s v="202"/>
    <s v="CAT C"/>
    <e v="#N/A"/>
  </r>
  <r>
    <x v="977"/>
    <n v="2020"/>
    <s v="Mumbai"/>
    <s v="Healthcare"/>
    <s v="India’s First Digital Admission Desk for Hospitalisation."/>
    <s v="Manoj Gupta, Gunjali Kothari"/>
    <s v="Venture Catalysts"/>
    <x v="224"/>
    <s v="Seed"/>
    <s v="Mumbai-Healthcare"/>
    <s v="202"/>
    <s v="CAT C"/>
    <e v="#N/A"/>
  </r>
  <r>
    <x v="978"/>
    <n v="2020"/>
    <s v="Bangalore"/>
    <s v="EdTech"/>
    <s v="Cohort based extracurricular course for kids"/>
    <s v="Ashish Gupta, Ankit Hetamsaria"/>
    <s v="HNIs, Angels"/>
    <x v="224"/>
    <s v="Seed"/>
    <s v="Bangalore-EdTech"/>
    <s v="202"/>
    <s v="CAT C"/>
    <e v="#N/A"/>
  </r>
  <r>
    <x v="979"/>
    <n v="2020"/>
    <s v="Mumbai"/>
    <s v="FinTech"/>
    <s v="BimaPe demystifies Insurance and its Management for individuals and families across India. 'BimaPe Bharosa Karo'"/>
    <s v="Rahul Mathur"/>
    <s v="iSeed, Titan Capital"/>
    <x v="224"/>
    <s v="Pre-seed"/>
    <s v="Mumbai-FinTech"/>
    <s v="202"/>
    <s v="CAT C"/>
    <e v="#N/A"/>
  </r>
  <r>
    <x v="980"/>
    <n v="2020"/>
    <s v="Hyderabad"/>
    <s v="E-commerce"/>
    <s v="Convert Instagram Page Into an Online Store in under 2-minutes. Create a free online store and automate your sales."/>
    <s v="Silus Reddy Chintapalli, Rakesh Vaddadi"/>
    <s v="Unicorn India Ventures"/>
    <x v="224"/>
    <s v="Seed"/>
    <s v="Hyderabad-E-commerce"/>
    <s v="202"/>
    <s v="CAT B"/>
    <e v="#N/A"/>
  </r>
  <r>
    <x v="981"/>
    <n v="2020"/>
    <s v="Gurugram"/>
    <s v="Consumer Goods"/>
    <s v="D2C personal hygiene startup"/>
    <s v="Ishan, Jaideep Mahajan"/>
    <s v="Nueva"/>
    <x v="43"/>
    <s v="Seed"/>
    <s v="Gurugram-Consumer Goods"/>
    <s v="202"/>
    <s v="CAT C"/>
    <e v="#N/A"/>
  </r>
  <r>
    <x v="982"/>
    <n v="2021"/>
    <s v="Bangalore"/>
    <s v="E-learning"/>
    <s v="The ultimate 1:1 live e-learning platform providing personalized hands-on learning for kids"/>
    <s v="Asit Biswal"/>
    <s v="Aroa Ventures"/>
    <x v="43"/>
    <m/>
    <s v="Bangalore-E-learning"/>
    <s v="202"/>
    <s v="CAT C"/>
    <e v="#N/A"/>
  </r>
  <r>
    <x v="983"/>
    <n v="2021"/>
    <s v="Mumbai"/>
    <s v="sports"/>
    <s v="SportZchain is India's first blockchain based platform poised to disrupt a multi-billion dollar fan engagement industry."/>
    <s v="Siddharth Jaiswal"/>
    <s v="Darq Capital, Jagadeesh Atukuri"/>
    <x v="43"/>
    <s v="Pre-seed"/>
    <s v="Mumbai-sports"/>
    <s v="202"/>
    <s v="CAT C"/>
    <e v="#N/A"/>
  </r>
  <r>
    <x v="984"/>
    <n v="2020"/>
    <s v="Mumbai"/>
    <s v="E-learning"/>
    <s v="Make great conversations accessible to everyone through a vibrant, small, safe, and easy real-time audio platform"/>
    <s v="Anurag Vaish, Tapasi Mittal, Fareesh Vijayarangam, Anand Parameswaran, Divya Balakrishnan"/>
    <s v="Inflection Point Ventures"/>
    <x v="43"/>
    <s v="Seed"/>
    <s v="Mumbai-E-learning"/>
    <s v="202"/>
    <s v="CAT C"/>
    <e v="#N/A"/>
  </r>
  <r>
    <x v="985"/>
    <n v="2021"/>
    <s v="Hyderabad"/>
    <s v="Financial Services"/>
    <s v="Collateralised NFT &amp; DeFi Liquidity Protocol With Interest Rate Discovery."/>
    <s v="Varun Satyam, Yuvraj Chhibber, Yash Jejani"/>
    <s v="Old Fashion Research, Nothing Research, Tenzor capital"/>
    <x v="43"/>
    <s v="Seed"/>
    <s v="Hyderabad-Financial Services"/>
    <s v="202"/>
    <s v="CAT C"/>
    <e v="#N/A"/>
  </r>
  <r>
    <x v="986"/>
    <n v="2020"/>
    <s v="Goa"/>
    <s v="EdTech"/>
    <s v="Building India's largest student community. Learn, network, and grow together with 40,000+ students!"/>
    <s v="Harish Uthayakumar, Shreyans Sancheti"/>
    <s v="100X.VC , Titan Capital, Rahul Mathur, Gaurav Mandlecha"/>
    <x v="43"/>
    <s v="Pre-seed"/>
    <s v="Goa-EdTech"/>
    <s v="202"/>
    <s v="CAT C"/>
    <e v="#N/A"/>
  </r>
  <r>
    <x v="987"/>
    <n v="2021"/>
    <s v="Mumbai"/>
    <s v="Food &amp; Beverages"/>
    <s v="A mission to make every day eating guilt-free and change the way the world consumes comfort foods."/>
    <s v="Bhuman Dani"/>
    <s v="Titan Capital, Archana Priyadarshini, Gaurav Ahuja"/>
    <x v="267"/>
    <s v="Pre-seed"/>
    <s v="Mumbai-Food &amp; Beverages"/>
    <s v="202"/>
    <s v="CAT C"/>
    <e v="#N/A"/>
  </r>
  <r>
    <x v="988"/>
    <n v="2020"/>
    <s v="Bangalore"/>
    <s v="Healthcare"/>
    <s v="Digital health platform delivering personalized care for women’s sexual and reproductive health concerns"/>
    <s v="Mehak Malik"/>
    <s v="Titan Capital"/>
    <x v="227"/>
    <s v="Pre-seed"/>
    <s v="Bangalore-Healthcare"/>
    <s v="202"/>
    <s v="CAT C"/>
    <e v="#N/A"/>
  </r>
  <r>
    <x v="989"/>
    <n v="2020"/>
    <s v="Bangalore"/>
    <s v="EdTech"/>
    <s v="Habbit is online learning community for anyone looking to get mentored in a skill or hobby of their choice."/>
    <s v="Somnath Sandeep, Raghav Goyal"/>
    <s v="Ashok Goyal"/>
    <x v="228"/>
    <s v="Pre-seed"/>
    <s v="Bangalore-EdTech"/>
    <s v="202"/>
    <s v="CAT C"/>
    <e v="#N/A"/>
  </r>
  <r>
    <x v="990"/>
    <n v="2020"/>
    <s v="Bangalore"/>
    <s v="SaaS startup"/>
    <s v="Supercharge files with enterprise-grade security, page-by-page analytics and powerful content automations."/>
    <s v="Vishesh Singhal, Ankit Gupta, Siddharth Garg"/>
    <s v="Titan Capital"/>
    <x v="229"/>
    <s v="Pre-seed"/>
    <s v="Bangalore-SaaS startup"/>
    <s v="202"/>
    <s v="CAT C"/>
    <e v="#N/A"/>
  </r>
  <r>
    <x v="991"/>
    <n v="2021"/>
    <s v="New Delhi"/>
    <s v="Business Supplies &amp; Equipment"/>
    <s v="Prodo is an e-commerce platform that provides manufacturing of made-to-order, readymade and white labeled consumables for medium and large enterprises."/>
    <s v="Sameen Husain, Abhiroop Srivastava"/>
    <s v="Titan Capital, LetsVenture"/>
    <x v="229"/>
    <s v="Pre-seed"/>
    <s v="New Delhi-Business Supplies &amp; Equipment"/>
    <s v="202"/>
    <s v="CAT C"/>
    <e v="#N/A"/>
  </r>
  <r>
    <x v="992"/>
    <n v="2021"/>
    <s v="Trivandrum"/>
    <s v="E-learning"/>
    <s v="Inzpira is India's only Live online 1:1 platform for Language Learning &amp; Test Preparation that lets users instantly connect with expert trainers and learn anytime, from anywhere."/>
    <s v="Rohith Namboothiri, Sruthy Ramesh"/>
    <s v="Raj Nair, Gopinath Latpate"/>
    <x v="229"/>
    <s v="Seed"/>
    <s v="Trivandrum-E-learning"/>
    <s v="202"/>
    <s v="CAT C"/>
    <e v="#N/A"/>
  </r>
  <r>
    <x v="993"/>
    <n v="2020"/>
    <s v="New Delhi"/>
    <s v="EdTech"/>
    <s v="Revolutionizing learning experience that goes beyond academia"/>
    <s v="Natasha Jain, Sonia Agarwal Bajaj"/>
    <s v="ITI Growth Opportunities"/>
    <x v="229"/>
    <m/>
    <s v="New Delhi-EdTech"/>
    <s v="202"/>
    <s v="CAT C"/>
    <e v="#N/A"/>
  </r>
  <r>
    <x v="994"/>
    <n v="2020"/>
    <s v="Gurugram"/>
    <s v="Consumer Goods"/>
    <s v="ChefKart is an end to end kitchen aide that plans, shops and cooks for you in your home kitchen."/>
    <s v="Vaibhav Gupta, Arpit Gupta, Aman Gupta"/>
    <s v="Lead Angels, Titan Capital, Pravega Ventures"/>
    <x v="229"/>
    <s v="Pre-seed"/>
    <s v="Gurugram-Consumer Goods"/>
    <s v="202"/>
    <s v="CAT C"/>
    <e v="#N/A"/>
  </r>
  <r>
    <x v="995"/>
    <n v="2020"/>
    <s v="Bangalore"/>
    <s v="E-commerce"/>
    <s v="A curated online marketplace for all things sustainable!"/>
    <s v="Pallavi Srivastava"/>
    <s v="VANS Group"/>
    <x v="229"/>
    <s v="Seed"/>
    <s v="Bangalore-E-commerce"/>
    <s v="202"/>
    <s v="CAT C"/>
    <e v="#N/A"/>
  </r>
  <r>
    <x v="996"/>
    <n v="2020"/>
    <s v="Mumbai"/>
    <s v="EdTech"/>
    <s v="Provide Remediation, Occupational Therapy, Speech Therapy and Socio-emotional coaching for children with Learning Disabilities like Dyslexia, Dysgraphia, Dyscalculia"/>
    <s v="Dhaval Mody"/>
    <m/>
    <x v="229"/>
    <m/>
    <s v="Mumbai-EdTech"/>
    <s v="202"/>
    <s v="CAT C"/>
    <e v="#N/A"/>
  </r>
  <r>
    <x v="997"/>
    <n v="2021"/>
    <s v="Gurugram"/>
    <s v="Consumer Goods"/>
    <s v="Building a disruptive, modern, and functional oral care brand for consumers in India and globally."/>
    <s v="Tushar Khurana, Jatan Bawa"/>
    <s v="Sauce.vc"/>
    <x v="268"/>
    <s v="Pre-seed"/>
    <s v="Gurugram-Consumer Goods"/>
    <s v="202"/>
    <s v="CAT C"/>
    <e v="#N/A"/>
  </r>
  <r>
    <x v="998"/>
    <n v="2020"/>
    <s v="Gurugram"/>
    <s v="Marketing"/>
    <s v="The platform for marketers to find and work with influencers"/>
    <s v="Ishan Jindal"/>
    <s v="Alok Kohli, Sanjeev Bhargava"/>
    <x v="233"/>
    <s v="Pre-seed"/>
    <s v="Gurugram-Marketing"/>
    <s v="202"/>
    <s v="CAT C"/>
    <e v="#N/A"/>
  </r>
  <r>
    <x v="999"/>
    <n v="2020"/>
    <s v="Bangalore"/>
    <s v="Online Media"/>
    <s v="A one-stop solution for aggregated content in vernacular languages"/>
    <s v="Sanjyot Bhosale, Devakrishna Asokar, Kishore Garimella"/>
    <s v="Titan Capital, AngelList's syndicate"/>
    <x v="233"/>
    <s v="Pre-seed"/>
    <s v="Bangalore-Online Media"/>
    <s v="202"/>
    <s v="CAT C"/>
    <e v="#N/A"/>
  </r>
  <r>
    <x v="1000"/>
    <n v="2020"/>
    <s v="Gurugram"/>
    <s v="EdTech"/>
    <s v="Rocket Skills is the #1 Platform for learning skills which will bring a high positive impact on your business and life skills."/>
    <s v="Vibhu Bahuguna, Mohit Jain"/>
    <s v="Better Capital, First Cheque, Titan Capital"/>
    <x v="233"/>
    <s v="Pre-seed"/>
    <s v="Gurugram-EdTech"/>
    <s v="202"/>
    <s v="CAT C"/>
    <e v="#N/A"/>
  </r>
  <r>
    <x v="1001"/>
    <n v="2020"/>
    <s v="Bangalore"/>
    <s v="Financial Services"/>
    <s v="TRDR is an all-new approach to investing."/>
    <s v="Ricky Jacob"/>
    <s v="Kunal Shah, Snehal Fulzele"/>
    <x v="234"/>
    <m/>
    <s v="Bangalore-Financial Services"/>
    <s v="202"/>
    <s v="CAT C"/>
    <e v="#N/A"/>
  </r>
  <r>
    <x v="1002"/>
    <n v="2021"/>
    <s v="Gurugram"/>
    <s v="Information Technology &amp; Services"/>
    <s v="EV charging station aggregator platform"/>
    <s v="Manish Narang, Kapil Narang, Ashwani Arora"/>
    <m/>
    <x v="234"/>
    <m/>
    <s v="Gurugram-Information Technology &amp; Services"/>
    <s v="202"/>
    <s v="CAT C"/>
    <e v="#N/A"/>
  </r>
  <r>
    <x v="1003"/>
    <n v="2020"/>
    <s v="New Delhi"/>
    <s v="Job discovery platform"/>
    <s v="India's first District level/ Hyper Local Job discovery platform"/>
    <s v="Atul Pratap Singh"/>
    <s v="SucSEED Indovation Fund"/>
    <x v="269"/>
    <s v="Seed"/>
    <s v="New Delhi-Job discovery platform"/>
    <s v="202"/>
    <s v="CAT C"/>
    <e v="#N/A"/>
  </r>
  <r>
    <x v="1004"/>
    <n v="2020"/>
    <s v="Bangalore"/>
    <s v="SaaS startup"/>
    <s v="Samaaro is a virtual event platform designed to help organizations host scalable, secure, and effective virtual events for a global audience"/>
    <s v="Mayank Banka, Purnank Prakash, Skandha Gopalan"/>
    <s v="Chaitanya Kalipatnapu, Kedar Gavane"/>
    <x v="270"/>
    <m/>
    <s v="Bangalore-SaaS startup"/>
    <s v="202"/>
    <s v="CAT C"/>
    <e v="#N/A"/>
  </r>
  <r>
    <x v="1005"/>
    <n v="2020"/>
    <s v="Coimbatore"/>
    <s v="Oil &amp; Energy"/>
    <s v="Green Fuels Marketplace"/>
    <s v="Kishan Karunakaran, Venkateswaran Selvan, Sumanth Kumar"/>
    <s v="Inflection Point Ventures"/>
    <x v="235"/>
    <s v="Seed"/>
    <s v="Coimbatore-Oil &amp; Energy"/>
    <s v="202"/>
    <s v="CAT C"/>
    <e v="#N/A"/>
  </r>
  <r>
    <x v="1006"/>
    <n v="2020"/>
    <s v="Surat"/>
    <s v="E-learning"/>
    <s v="EdTech platform upskilling candidates to bag deserving finance job roles."/>
    <s v="Pratik Bajaj, Kunal Shah, Mahip Gupta"/>
    <s v="Ashish Jain, Ajay Surana"/>
    <x v="235"/>
    <s v="Pre-seed"/>
    <s v="Surat-E-learning"/>
    <s v="202"/>
    <s v="CAT C"/>
    <e v="#N/A"/>
  </r>
  <r>
    <x v="1007"/>
    <n v="2020"/>
    <s v="Online Media #REF!"/>
    <s v="Sochcast is an Audio experiences company that give the listener and creators an Immersive Audio experience"/>
    <s v="CA Harvinderjit Singh Bhatia, Garima Surana, Anil Srivatsa"/>
    <s v="Vinners, Raj Nayak, Amritaanshu Agrawal"/>
    <s v="Undisclosed"/>
    <x v="236"/>
    <m/>
    <s v="Online Media #REF!-Sochcast is an Audio experiences company that give the listener and creators an Immersive Audio experience"/>
    <s v="202"/>
    <s v="CAT C"/>
    <e v="#N/A"/>
  </r>
  <r>
    <x v="1008"/>
    <n v="2020"/>
    <s v="Mumbai"/>
    <s v="Commercial Real Estate"/>
    <s v="Democratising Real Estate Ownership"/>
    <s v="Own rent yielding commercial properties"/>
    <s v="Aryaman Vir"/>
    <x v="236"/>
    <n v="6000000"/>
    <s v="Mumbai-Commercial Real Estate"/>
    <s v="202"/>
    <s v="CAT C"/>
    <e v="#N/A"/>
  </r>
  <r>
    <x v="875"/>
    <n v="2020"/>
    <s v="Bangalore"/>
    <s v="HealthCare"/>
    <s v="Onsurity is an employee healthcare platform providing a monthly healthcare membership with group health insurance to emerging businesses."/>
    <s v="Kulin Shah, Yogesh Agarwal"/>
    <s v="Jitendra Gupta, Harsh Shah"/>
    <x v="236"/>
    <m/>
    <s v="Bangalore-HealthCare"/>
    <s v="202"/>
    <s v="CAT C"/>
    <e v="#N/A"/>
  </r>
  <r>
    <x v="1009"/>
    <m/>
    <s v="Mumbai"/>
    <s v="Logistics"/>
    <s v="India’s Most Innovative and Awarded Express Logistics Company."/>
    <s v="Yogesh Dhingra"/>
    <s v="IIFL India Private Equity Fund, Smiti Holding &amp; Trading Company"/>
    <x v="15"/>
    <s v="Seed"/>
    <s v="Mumbai-Logistics"/>
    <s v=""/>
    <s v="CAT A"/>
    <e v="#N/A"/>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A31ED80-590F-406D-BD48-7A7E8035D729}" name="PivotTable4" cacheId="8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C1012" firstHeaderRow="0" firstDataRow="1" firstDataCol="1"/>
  <pivotFields count="13">
    <pivotField axis="axisRow" showAll="0">
      <items count="1011">
        <item x="593"/>
        <item x="517"/>
        <item x="892"/>
        <item x="477"/>
        <item x="291"/>
        <item x="952"/>
        <item x="344"/>
        <item x="577"/>
        <item x="62"/>
        <item x="546"/>
        <item x="210"/>
        <item x="783"/>
        <item x="941"/>
        <item x="402"/>
        <item x="468"/>
        <item x="173"/>
        <item x="572"/>
        <item x="580"/>
        <item x="464"/>
        <item x="381"/>
        <item x="171"/>
        <item x="61"/>
        <item x="538"/>
        <item x="160"/>
        <item x="774"/>
        <item x="784"/>
        <item x="949"/>
        <item x="371"/>
        <item x="310"/>
        <item x="522"/>
        <item x="799"/>
        <item x="646"/>
        <item x="251"/>
        <item x="23"/>
        <item x="598"/>
        <item x="29"/>
        <item x="129"/>
        <item x="147"/>
        <item x="691"/>
        <item x="946"/>
        <item x="416"/>
        <item x="378"/>
        <item x="791"/>
        <item x="449"/>
        <item x="883"/>
        <item x="679"/>
        <item x="564"/>
        <item x="85"/>
        <item x="768"/>
        <item x="596"/>
        <item x="116"/>
        <item x="848"/>
        <item x="965"/>
        <item x="30"/>
        <item x="66"/>
        <item x="446"/>
        <item x="465"/>
        <item x="92"/>
        <item x="706"/>
        <item x="623"/>
        <item x="249"/>
        <item x="698"/>
        <item x="259"/>
        <item x="141"/>
        <item x="299"/>
        <item x="360"/>
        <item x="354"/>
        <item x="506"/>
        <item x="685"/>
        <item x="928"/>
        <item x="521"/>
        <item x="103"/>
        <item x="978"/>
        <item x="960"/>
        <item x="303"/>
        <item x="904"/>
        <item x="158"/>
        <item x="101"/>
        <item x="548"/>
        <item x="699"/>
        <item x="914"/>
        <item x="190"/>
        <item x="499"/>
        <item x="39"/>
        <item x="258"/>
        <item x="461"/>
        <item x="236"/>
        <item x="833"/>
        <item x="519"/>
        <item x="179"/>
        <item x="804"/>
        <item x="332"/>
        <item x="604"/>
        <item x="686"/>
        <item x="155"/>
        <item x="497"/>
        <item x="633"/>
        <item x="979"/>
        <item x="812"/>
        <item x="1"/>
        <item x="120"/>
        <item x="968"/>
        <item x="55"/>
        <item x="425"/>
        <item x="241"/>
        <item x="264"/>
        <item x="721"/>
        <item x="825"/>
        <item x="28"/>
        <item x="612"/>
        <item x="986"/>
        <item x="999"/>
        <item x="252"/>
        <item x="201"/>
        <item x="728"/>
        <item x="169"/>
        <item x="603"/>
        <item x="205"/>
        <item x="634"/>
        <item x="495"/>
        <item x="56"/>
        <item x="738"/>
        <item x="536"/>
        <item x="271"/>
        <item x="408"/>
        <item x="590"/>
        <item x="1005"/>
        <item x="436"/>
        <item x="232"/>
        <item x="751"/>
        <item x="730"/>
        <item x="482"/>
        <item x="328"/>
        <item x="587"/>
        <item x="119"/>
        <item x="431"/>
        <item x="265"/>
        <item x="33"/>
        <item x="287"/>
        <item x="110"/>
        <item x="400"/>
        <item x="922"/>
        <item x="124"/>
        <item x="31"/>
        <item x="796"/>
        <item x="621"/>
        <item x="222"/>
        <item x="684"/>
        <item x="193"/>
        <item x="183"/>
        <item x="60"/>
        <item x="138"/>
        <item x="994"/>
        <item x="375"/>
        <item x="821"/>
        <item x="543"/>
        <item x="641"/>
        <item x="382"/>
        <item x="228"/>
        <item x="427"/>
        <item x="421"/>
        <item x="558"/>
        <item x="208"/>
        <item x="557"/>
        <item x="990"/>
        <item x="559"/>
        <item x="64"/>
        <item x="782"/>
        <item x="800"/>
        <item x="970"/>
        <item x="607"/>
        <item x="920"/>
        <item x="300"/>
        <item x="58"/>
        <item x="15"/>
        <item x="98"/>
        <item x="307"/>
        <item x="597"/>
        <item x="541"/>
        <item x="273"/>
        <item x="503"/>
        <item x="786"/>
        <item x="118"/>
        <item x="508"/>
        <item x="967"/>
        <item x="611"/>
        <item x="185"/>
        <item x="450"/>
        <item x="420"/>
        <item x="457"/>
        <item x="828"/>
        <item x="456"/>
        <item x="520"/>
        <item x="592"/>
        <item x="916"/>
        <item x="318"/>
        <item x="54"/>
        <item x="878"/>
        <item x="955"/>
        <item x="742"/>
        <item x="715"/>
        <item x="841"/>
        <item x="972"/>
        <item x="370"/>
        <item x="813"/>
        <item x="175"/>
        <item x="727"/>
        <item x="890"/>
        <item x="283"/>
        <item x="401"/>
        <item x="455"/>
        <item x="484"/>
        <item x="359"/>
        <item x="682"/>
        <item x="888"/>
        <item x="575"/>
        <item x="595"/>
        <item x="789"/>
        <item x="168"/>
        <item x="478"/>
        <item x="837"/>
        <item x="76"/>
        <item x="327"/>
        <item x="511"/>
        <item x="909"/>
        <item x="181"/>
        <item x="281"/>
        <item x="547"/>
        <item x="21"/>
        <item x="654"/>
        <item x="407"/>
        <item x="669"/>
        <item x="880"/>
        <item x="253"/>
        <item x="0"/>
        <item x="341"/>
        <item x="386"/>
        <item x="537"/>
        <item x="689"/>
        <item x="951"/>
        <item x="235"/>
        <item x="957"/>
        <item x="977"/>
        <item x="316"/>
        <item x="723"/>
        <item x="822"/>
        <item x="933"/>
        <item x="396"/>
        <item x="662"/>
        <item x="308"/>
        <item x="571"/>
        <item x="899"/>
        <item x="195"/>
        <item x="944"/>
        <item x="908"/>
        <item x="608"/>
        <item x="651"/>
        <item x="616"/>
        <item x="219"/>
        <item x="716"/>
        <item x="731"/>
        <item x="104"/>
        <item x="65"/>
        <item x="838"/>
        <item x="492"/>
        <item x="268"/>
        <item x="678"/>
        <item x="237"/>
        <item x="198"/>
        <item x="238"/>
        <item x="494"/>
        <item x="1002"/>
        <item x="895"/>
        <item x="762"/>
        <item x="747"/>
        <item x="163"/>
        <item x="445"/>
        <item x="90"/>
        <item x="766"/>
        <item x="352"/>
        <item x="349"/>
        <item x="925"/>
        <item x="248"/>
        <item x="681"/>
        <item x="932"/>
        <item x="105"/>
        <item x="123"/>
        <item x="677"/>
        <item x="930"/>
        <item x="443"/>
        <item x="764"/>
        <item x="231"/>
        <item x="767"/>
        <item x="809"/>
        <item x="301"/>
        <item x="675"/>
        <item x="824"/>
        <item x="429"/>
        <item x="733"/>
        <item x="834"/>
        <item x="277"/>
        <item x="154"/>
        <item x="756"/>
        <item x="260"/>
        <item x="486"/>
        <item x="2"/>
        <item x="659"/>
        <item x="976"/>
        <item x="122"/>
        <item x="959"/>
        <item x="553"/>
        <item x="605"/>
        <item x="53"/>
        <item x="393"/>
        <item x="532"/>
        <item x="703"/>
        <item x="625"/>
        <item x="412"/>
        <item x="869"/>
        <item x="384"/>
        <item x="772"/>
        <item x="289"/>
        <item x="52"/>
        <item x="877"/>
        <item x="346"/>
        <item x="13"/>
        <item x="294"/>
        <item x="711"/>
        <item x="827"/>
        <item x="871"/>
        <item x="785"/>
        <item x="700"/>
        <item x="714"/>
        <item x="93"/>
        <item x="929"/>
        <item x="886"/>
        <item x="619"/>
        <item x="199"/>
        <item x="309"/>
        <item x="581"/>
        <item x="836"/>
        <item x="578"/>
        <item x="865"/>
        <item x="831"/>
        <item x="617"/>
        <item x="672"/>
        <item x="917"/>
        <item x="471"/>
        <item x="172"/>
        <item x="777"/>
        <item x="610"/>
        <item x="876"/>
        <item x="440"/>
        <item x="897"/>
        <item x="939"/>
        <item x="650"/>
        <item x="969"/>
        <item x="665"/>
        <item x="859"/>
        <item x="584"/>
        <item x="514"/>
        <item x="490"/>
        <item x="133"/>
        <item x="739"/>
        <item x="556"/>
        <item x="622"/>
        <item x="915"/>
        <item x="832"/>
        <item x="184"/>
        <item x="927"/>
        <item x="480"/>
        <item x="629"/>
        <item x="724"/>
        <item x="989"/>
        <item x="467"/>
        <item x="247"/>
        <item x="971"/>
        <item x="187"/>
        <item x="905"/>
        <item x="518"/>
        <item x="266"/>
        <item x="36"/>
        <item x="526"/>
        <item x="424"/>
        <item x="374"/>
        <item x="311"/>
        <item x="935"/>
        <item x="555"/>
        <item x="99"/>
        <item x="388"/>
        <item x="44"/>
        <item x="433"/>
        <item x="515"/>
        <item x="151"/>
        <item x="365"/>
        <item x="476"/>
        <item x="157"/>
        <item x="867"/>
        <item x="792"/>
        <item x="801"/>
        <item x="947"/>
        <item x="576"/>
        <item x="109"/>
        <item x="902"/>
        <item x="45"/>
        <item x="302"/>
        <item x="25"/>
        <item x="489"/>
        <item x="227"/>
        <item x="97"/>
        <item x="329"/>
        <item x="958"/>
        <item x="278"/>
        <item x="114"/>
        <item x="428"/>
        <item x="212"/>
        <item x="275"/>
        <item x="216"/>
        <item x="178"/>
        <item x="206"/>
        <item x="735"/>
        <item x="144"/>
        <item x="211"/>
        <item x="964"/>
        <item x="250"/>
        <item x="737"/>
        <item x="150"/>
        <item x="77"/>
        <item x="744"/>
        <item x="793"/>
        <item x="992"/>
        <item x="570"/>
        <item x="736"/>
        <item x="645"/>
        <item x="274"/>
        <item x="35"/>
        <item x="279"/>
        <item x="846"/>
        <item x="850"/>
        <item x="898"/>
        <item x="844"/>
        <item x="615"/>
        <item x="272"/>
        <item x="1003"/>
        <item x="127"/>
        <item x="372"/>
        <item x="857"/>
        <item x="439"/>
        <item x="69"/>
        <item x="43"/>
        <item x="948"/>
        <item x="551"/>
        <item x="96"/>
        <item x="333"/>
        <item x="285"/>
        <item x="961"/>
        <item x="107"/>
        <item x="140"/>
        <item x="75"/>
        <item x="627"/>
        <item x="614"/>
        <item x="417"/>
        <item x="953"/>
        <item x="802"/>
        <item x="203"/>
        <item x="652"/>
        <item x="808"/>
        <item x="769"/>
        <item x="835"/>
        <item x="305"/>
        <item x="470"/>
        <item x="746"/>
        <item x="312"/>
        <item x="661"/>
        <item x="180"/>
        <item x="725"/>
        <item x="322"/>
        <item x="973"/>
        <item x="815"/>
        <item x="966"/>
        <item x="47"/>
        <item x="196"/>
        <item x="149"/>
        <item x="292"/>
        <item x="872"/>
        <item x="926"/>
        <item x="790"/>
        <item x="811"/>
        <item x="135"/>
        <item x="280"/>
        <item x="81"/>
        <item x="363"/>
        <item x="487"/>
        <item x="673"/>
        <item x="776"/>
        <item x="347"/>
        <item x="115"/>
        <item x="452"/>
        <item x="134"/>
        <item x="230"/>
        <item x="209"/>
        <item x="51"/>
        <item x="8"/>
        <item x="34"/>
        <item x="719"/>
        <item x="91"/>
        <item x="409"/>
        <item x="496"/>
        <item x="37"/>
        <item x="807"/>
        <item x="893"/>
        <item x="805"/>
        <item x="561"/>
        <item x="215"/>
        <item x="637"/>
        <item x="656"/>
        <item x="504"/>
        <item x="234"/>
        <item x="435"/>
        <item x="505"/>
        <item x="192"/>
        <item x="481"/>
        <item x="472"/>
        <item x="609"/>
        <item x="907"/>
        <item x="389"/>
        <item x="444"/>
        <item x="367"/>
        <item x="934"/>
        <item x="176"/>
        <item x="434"/>
        <item x="649"/>
        <item x="533"/>
        <item x="254"/>
        <item x="214"/>
        <item x="763"/>
        <item x="331"/>
        <item x="27"/>
        <item x="288"/>
        <item x="269"/>
        <item x="22"/>
        <item x="422"/>
        <item x="950"/>
        <item x="956"/>
        <item x="106"/>
        <item x="213"/>
        <item x="270"/>
        <item x="460"/>
        <item x="866"/>
        <item x="814"/>
        <item x="304"/>
        <item x="740"/>
        <item x="984"/>
        <item x="690"/>
        <item x="741"/>
        <item x="74"/>
        <item x="830"/>
        <item x="775"/>
        <item x="364"/>
        <item x="770"/>
        <item x="132"/>
        <item x="200"/>
        <item x="523"/>
        <item x="356"/>
        <item x="885"/>
        <item x="42"/>
        <item x="63"/>
        <item x="748"/>
        <item x="49"/>
        <item x="7"/>
        <item x="636"/>
        <item x="459"/>
        <item x="177"/>
        <item x="671"/>
        <item x="945"/>
        <item x="851"/>
        <item x="87"/>
        <item x="666"/>
        <item x="197"/>
        <item x="343"/>
        <item x="660"/>
        <item x="314"/>
        <item x="631"/>
        <item x="563"/>
        <item x="1008"/>
        <item x="618"/>
        <item x="552"/>
        <item x="295"/>
        <item x="729"/>
        <item x="136"/>
        <item x="655"/>
        <item x="24"/>
        <item x="613"/>
        <item x="773"/>
        <item x="860"/>
        <item x="692"/>
        <item x="12"/>
        <item x="73"/>
        <item x="745"/>
        <item x="962"/>
        <item x="712"/>
        <item x="297"/>
        <item x="717"/>
        <item x="218"/>
        <item x="829"/>
        <item x="778"/>
        <item x="88"/>
        <item x="657"/>
        <item x="447"/>
        <item x="137"/>
        <item x="903"/>
        <item x="112"/>
        <item x="594"/>
        <item x="323"/>
        <item x="10"/>
        <item x="600"/>
        <item x="315"/>
        <item x="19"/>
        <item x="694"/>
        <item x="882"/>
        <item x="667"/>
        <item x="707"/>
        <item x="525"/>
        <item x="94"/>
        <item x="67"/>
        <item x="48"/>
        <item x="406"/>
        <item x="583"/>
        <item x="923"/>
        <item x="896"/>
        <item x="803"/>
        <item x="159"/>
        <item x="121"/>
        <item x="875"/>
        <item x="419"/>
        <item x="320"/>
        <item x="816"/>
        <item x="397"/>
        <item x="881"/>
        <item x="527"/>
        <item x="995"/>
        <item x="840"/>
        <item x="262"/>
        <item x="194"/>
        <item x="379"/>
        <item x="41"/>
        <item x="573"/>
        <item x="383"/>
        <item x="293"/>
        <item x="454"/>
        <item x="139"/>
        <item x="131"/>
        <item x="771"/>
        <item x="760"/>
        <item x="943"/>
        <item x="788"/>
        <item x="423"/>
        <item x="781"/>
        <item x="720"/>
        <item x="588"/>
        <item x="351"/>
        <item x="713"/>
        <item x="282"/>
        <item x="683"/>
        <item x="997"/>
        <item x="554"/>
        <item x="380"/>
        <item x="257"/>
        <item x="240"/>
        <item x="82"/>
        <item x="306"/>
        <item x="483"/>
        <item x="9"/>
        <item x="757"/>
        <item x="255"/>
        <item x="658"/>
        <item x="191"/>
        <item x="50"/>
        <item x="628"/>
        <item x="696"/>
        <item x="362"/>
        <item x="975"/>
        <item x="71"/>
        <item x="368"/>
        <item x="722"/>
        <item x="296"/>
        <item x="59"/>
        <item x="117"/>
        <item x="18"/>
        <item x="143"/>
        <item x="414"/>
        <item x="403"/>
        <item x="670"/>
        <item x="794"/>
        <item x="891"/>
        <item x="72"/>
        <item x="437"/>
        <item x="942"/>
        <item x="162"/>
        <item x="256"/>
        <item x="68"/>
        <item x="695"/>
        <item x="16"/>
        <item x="991"/>
        <item x="606"/>
        <item x="911"/>
        <item x="353"/>
        <item x="734"/>
        <item x="754"/>
        <item x="86"/>
        <item x="385"/>
        <item x="276"/>
        <item x="243"/>
        <item x="164"/>
        <item x="806"/>
        <item x="165"/>
        <item x="145"/>
        <item x="853"/>
        <item x="620"/>
        <item x="676"/>
        <item x="377"/>
        <item x="542"/>
        <item x="632"/>
        <item x="148"/>
        <item x="245"/>
        <item x="680"/>
        <item x="325"/>
        <item x="358"/>
        <item x="410"/>
        <item x="246"/>
        <item x="702"/>
        <item x="718"/>
        <item x="873"/>
        <item x="229"/>
        <item x="630"/>
        <item x="438"/>
        <item x="488"/>
        <item x="842"/>
        <item x="166"/>
        <item x="562"/>
        <item x="142"/>
        <item x="479"/>
        <item x="697"/>
        <item x="217"/>
        <item x="664"/>
        <item x="1000"/>
        <item x="186"/>
        <item x="342"/>
        <item x="233"/>
        <item x="863"/>
        <item x="924"/>
        <item x="174"/>
        <item x="128"/>
        <item x="474"/>
        <item x="5"/>
        <item x="202"/>
        <item x="901"/>
        <item x="688"/>
        <item x="1004"/>
        <item x="398"/>
        <item x="493"/>
        <item x="648"/>
        <item x="95"/>
        <item x="862"/>
        <item x="395"/>
        <item x="79"/>
        <item x="317"/>
        <item x="239"/>
        <item x="852"/>
        <item x="204"/>
        <item x="502"/>
        <item x="856"/>
        <item x="974"/>
        <item x="152"/>
        <item x="732"/>
        <item x="221"/>
        <item x="441"/>
        <item x="758"/>
        <item x="810"/>
        <item x="83"/>
        <item x="668"/>
        <item x="57"/>
        <item x="463"/>
        <item x="938"/>
        <item x="854"/>
        <item x="261"/>
        <item x="11"/>
        <item x="501"/>
        <item x="531"/>
        <item x="820"/>
        <item x="462"/>
        <item x="585"/>
        <item x="46"/>
        <item x="111"/>
        <item x="567"/>
        <item x="405"/>
        <item x="442"/>
        <item x="1009"/>
        <item x="242"/>
        <item x="500"/>
        <item x="900"/>
        <item x="17"/>
        <item x="528"/>
        <item x="100"/>
        <item x="1007"/>
        <item x="348"/>
        <item x="498"/>
        <item x="913"/>
        <item x="582"/>
        <item x="710"/>
        <item x="795"/>
        <item x="390"/>
        <item x="996"/>
        <item x="207"/>
        <item x="225"/>
        <item x="361"/>
        <item x="931"/>
        <item x="983"/>
        <item x="705"/>
        <item x="753"/>
        <item x="458"/>
        <item x="267"/>
        <item x="761"/>
        <item x="638"/>
        <item x="26"/>
        <item x="404"/>
        <item x="451"/>
        <item x="894"/>
        <item x="524"/>
        <item x="529"/>
        <item x="985"/>
        <item x="963"/>
        <item x="226"/>
        <item x="884"/>
        <item x="430"/>
        <item x="453"/>
        <item x="108"/>
        <item x="701"/>
        <item x="535"/>
        <item x="188"/>
        <item x="818"/>
        <item x="569"/>
        <item x="263"/>
        <item x="839"/>
        <item x="918"/>
        <item x="560"/>
        <item x="387"/>
        <item x="635"/>
        <item x="20"/>
        <item x="981"/>
        <item x="324"/>
        <item x="586"/>
        <item x="182"/>
        <item x="566"/>
        <item x="653"/>
        <item x="591"/>
        <item x="224"/>
        <item x="345"/>
        <item x="912"/>
        <item x="545"/>
        <item x="334"/>
        <item x="858"/>
        <item x="693"/>
        <item x="326"/>
        <item x="369"/>
        <item x="6"/>
        <item x="373"/>
        <item x="779"/>
        <item x="350"/>
        <item x="864"/>
        <item x="643"/>
        <item x="640"/>
        <item x="626"/>
        <item x="663"/>
        <item x="130"/>
        <item x="602"/>
        <item x="530"/>
        <item x="539"/>
        <item x="847"/>
        <item x="540"/>
        <item x="376"/>
        <item x="674"/>
        <item x="485"/>
        <item x="220"/>
        <item x="919"/>
        <item x="644"/>
        <item x="647"/>
        <item x="70"/>
        <item x="599"/>
        <item x="1001"/>
        <item x="475"/>
        <item x="413"/>
        <item x="910"/>
        <item x="759"/>
        <item x="512"/>
        <item x="392"/>
        <item x="357"/>
        <item x="550"/>
        <item x="290"/>
        <item x="146"/>
        <item x="687"/>
        <item x="78"/>
        <item x="843"/>
        <item x="244"/>
        <item x="704"/>
        <item x="921"/>
        <item x="411"/>
        <item x="780"/>
        <item x="798"/>
        <item x="284"/>
        <item x="286"/>
        <item x="874"/>
        <item x="749"/>
        <item x="102"/>
        <item x="338"/>
        <item x="765"/>
        <item x="855"/>
        <item x="513"/>
        <item x="755"/>
        <item x="89"/>
        <item x="339"/>
        <item x="870"/>
        <item x="639"/>
        <item x="330"/>
        <item x="319"/>
        <item x="113"/>
        <item x="743"/>
        <item x="988"/>
        <item x="937"/>
        <item x="549"/>
        <item x="507"/>
        <item x="469"/>
        <item x="491"/>
        <item x="1006"/>
        <item x="313"/>
        <item x="448"/>
        <item x="415"/>
        <item x="14"/>
        <item x="574"/>
        <item x="879"/>
        <item x="845"/>
        <item x="823"/>
        <item x="642"/>
        <item x="32"/>
        <item x="223"/>
        <item x="601"/>
        <item x="156"/>
        <item x="510"/>
        <item x="355"/>
        <item x="589"/>
        <item x="797"/>
        <item x="4"/>
        <item x="321"/>
        <item x="544"/>
        <item x="579"/>
        <item x="466"/>
        <item x="84"/>
        <item x="936"/>
        <item x="126"/>
        <item x="826"/>
        <item x="125"/>
        <item x="509"/>
        <item x="752"/>
        <item x="3"/>
        <item x="298"/>
        <item x="787"/>
        <item x="993"/>
        <item x="987"/>
        <item x="534"/>
        <item x="982"/>
        <item x="980"/>
        <item x="473"/>
        <item x="426"/>
        <item x="849"/>
        <item x="906"/>
        <item x="189"/>
        <item x="998"/>
        <item x="38"/>
        <item x="887"/>
        <item x="40"/>
        <item x="170"/>
        <item x="153"/>
        <item x="940"/>
        <item x="708"/>
        <item x="565"/>
        <item x="394"/>
        <item x="889"/>
        <item x="726"/>
        <item x="568"/>
        <item x="819"/>
        <item x="709"/>
        <item x="954"/>
        <item x="391"/>
        <item x="624"/>
        <item x="80"/>
        <item x="868"/>
        <item x="336"/>
        <item x="432"/>
        <item x="340"/>
        <item x="366"/>
        <item x="817"/>
        <item x="161"/>
        <item x="335"/>
        <item x="861"/>
        <item x="418"/>
        <item x="750"/>
        <item x="337"/>
        <item x="167"/>
        <item x="399"/>
        <item x="516"/>
        <item t="default"/>
      </items>
    </pivotField>
    <pivotField showAll="0"/>
    <pivotField showAll="0"/>
    <pivotField showAll="0"/>
    <pivotField showAll="0"/>
    <pivotField showAll="0"/>
    <pivotField showAll="0"/>
    <pivotField dataField="1" showAll="0">
      <items count="272">
        <item x="235"/>
        <item x="270"/>
        <item x="269"/>
        <item x="234"/>
        <item x="233"/>
        <item x="232"/>
        <item x="231"/>
        <item x="230"/>
        <item x="268"/>
        <item x="229"/>
        <item x="228"/>
        <item x="227"/>
        <item x="267"/>
        <item x="226"/>
        <item x="43"/>
        <item x="225"/>
        <item x="239"/>
        <item x="224"/>
        <item x="223"/>
        <item x="266"/>
        <item x="265"/>
        <item x="11"/>
        <item x="264"/>
        <item x="222"/>
        <item x="56"/>
        <item x="263"/>
        <item x="221"/>
        <item x="220"/>
        <item x="219"/>
        <item x="218"/>
        <item x="38"/>
        <item x="217"/>
        <item x="55"/>
        <item x="51"/>
        <item x="216"/>
        <item x="215"/>
        <item x="54"/>
        <item x="214"/>
        <item x="262"/>
        <item x="213"/>
        <item x="212"/>
        <item x="211"/>
        <item x="210"/>
        <item x="209"/>
        <item x="208"/>
        <item x="261"/>
        <item x="207"/>
        <item x="260"/>
        <item x="37"/>
        <item x="206"/>
        <item x="205"/>
        <item x="204"/>
        <item x="203"/>
        <item x="202"/>
        <item x="4"/>
        <item x="259"/>
        <item x="258"/>
        <item x="201"/>
        <item x="36"/>
        <item x="200"/>
        <item x="238"/>
        <item x="35"/>
        <item x="199"/>
        <item x="198"/>
        <item x="197"/>
        <item x="196"/>
        <item x="195"/>
        <item x="194"/>
        <item x="193"/>
        <item x="42"/>
        <item x="237"/>
        <item x="16"/>
        <item x="257"/>
        <item x="50"/>
        <item x="192"/>
        <item x="191"/>
        <item x="190"/>
        <item x="189"/>
        <item x="188"/>
        <item x="15"/>
        <item x="256"/>
        <item x="187"/>
        <item x="186"/>
        <item x="41"/>
        <item x="255"/>
        <item x="34"/>
        <item x="185"/>
        <item x="184"/>
        <item x="254"/>
        <item x="183"/>
        <item x="182"/>
        <item x="33"/>
        <item x="181"/>
        <item x="47"/>
        <item x="180"/>
        <item x="12"/>
        <item x="179"/>
        <item x="178"/>
        <item x="177"/>
        <item x="32"/>
        <item x="176"/>
        <item x="14"/>
        <item x="46"/>
        <item x="253"/>
        <item x="31"/>
        <item x="175"/>
        <item x="45"/>
        <item x="174"/>
        <item x="173"/>
        <item x="172"/>
        <item x="171"/>
        <item x="170"/>
        <item x="49"/>
        <item x="169"/>
        <item x="10"/>
        <item x="168"/>
        <item x="0"/>
        <item x="167"/>
        <item x="166"/>
        <item x="165"/>
        <item x="48"/>
        <item x="164"/>
        <item x="163"/>
        <item x="252"/>
        <item x="162"/>
        <item x="161"/>
        <item x="160"/>
        <item x="53"/>
        <item x="9"/>
        <item x="159"/>
        <item x="158"/>
        <item x="157"/>
        <item x="251"/>
        <item x="156"/>
        <item x="155"/>
        <item x="44"/>
        <item x="154"/>
        <item x="153"/>
        <item x="152"/>
        <item x="151"/>
        <item x="30"/>
        <item x="150"/>
        <item x="149"/>
        <item x="29"/>
        <item x="148"/>
        <item x="147"/>
        <item x="40"/>
        <item x="146"/>
        <item x="145"/>
        <item x="52"/>
        <item x="144"/>
        <item x="143"/>
        <item x="142"/>
        <item x="39"/>
        <item x="141"/>
        <item x="140"/>
        <item x="139"/>
        <item x="28"/>
        <item x="27"/>
        <item x="26"/>
        <item x="138"/>
        <item x="137"/>
        <item x="136"/>
        <item x="135"/>
        <item x="134"/>
        <item x="133"/>
        <item x="132"/>
        <item x="131"/>
        <item x="130"/>
        <item x="129"/>
        <item x="8"/>
        <item x="128"/>
        <item x="127"/>
        <item x="126"/>
        <item x="250"/>
        <item x="125"/>
        <item x="124"/>
        <item x="123"/>
        <item x="25"/>
        <item x="122"/>
        <item x="121"/>
        <item x="120"/>
        <item x="119"/>
        <item x="118"/>
        <item x="117"/>
        <item x="24"/>
        <item x="116"/>
        <item x="115"/>
        <item x="114"/>
        <item x="113"/>
        <item x="112"/>
        <item x="249"/>
        <item x="111"/>
        <item x="110"/>
        <item x="23"/>
        <item x="109"/>
        <item x="108"/>
        <item x="107"/>
        <item x="106"/>
        <item x="105"/>
        <item x="248"/>
        <item x="104"/>
        <item x="247"/>
        <item x="103"/>
        <item x="102"/>
        <item x="3"/>
        <item x="101"/>
        <item x="100"/>
        <item x="2"/>
        <item x="99"/>
        <item x="98"/>
        <item x="97"/>
        <item x="22"/>
        <item x="96"/>
        <item x="95"/>
        <item x="246"/>
        <item x="94"/>
        <item x="93"/>
        <item x="7"/>
        <item x="92"/>
        <item x="91"/>
        <item x="90"/>
        <item x="6"/>
        <item x="89"/>
        <item x="88"/>
        <item x="87"/>
        <item x="86"/>
        <item x="21"/>
        <item x="20"/>
        <item x="85"/>
        <item x="84"/>
        <item x="5"/>
        <item x="83"/>
        <item x="82"/>
        <item x="81"/>
        <item x="80"/>
        <item x="19"/>
        <item x="79"/>
        <item x="78"/>
        <item x="245"/>
        <item x="77"/>
        <item x="76"/>
        <item x="75"/>
        <item x="74"/>
        <item x="1"/>
        <item x="73"/>
        <item x="244"/>
        <item x="18"/>
        <item x="72"/>
        <item x="71"/>
        <item x="70"/>
        <item x="243"/>
        <item x="69"/>
        <item x="68"/>
        <item x="67"/>
        <item x="66"/>
        <item x="65"/>
        <item x="64"/>
        <item x="63"/>
        <item x="62"/>
        <item x="61"/>
        <item x="60"/>
        <item x="242"/>
        <item x="241"/>
        <item x="59"/>
        <item x="58"/>
        <item x="57"/>
        <item x="13"/>
        <item x="17"/>
        <item x="240"/>
        <item x="236"/>
        <item t="default"/>
      </items>
    </pivotField>
    <pivotField showAll="0"/>
    <pivotField showAll="0"/>
    <pivotField showAll="0"/>
    <pivotField showAll="0"/>
    <pivotField showAll="0"/>
  </pivotFields>
  <rowFields count="1">
    <field x="0"/>
  </rowFields>
  <rowItems count="101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x v="547"/>
    </i>
    <i>
      <x v="548"/>
    </i>
    <i>
      <x v="549"/>
    </i>
    <i>
      <x v="550"/>
    </i>
    <i>
      <x v="551"/>
    </i>
    <i>
      <x v="552"/>
    </i>
    <i>
      <x v="553"/>
    </i>
    <i>
      <x v="554"/>
    </i>
    <i>
      <x v="555"/>
    </i>
    <i>
      <x v="556"/>
    </i>
    <i>
      <x v="557"/>
    </i>
    <i>
      <x v="558"/>
    </i>
    <i>
      <x v="559"/>
    </i>
    <i>
      <x v="560"/>
    </i>
    <i>
      <x v="561"/>
    </i>
    <i>
      <x v="562"/>
    </i>
    <i>
      <x v="563"/>
    </i>
    <i>
      <x v="564"/>
    </i>
    <i>
      <x v="565"/>
    </i>
    <i>
      <x v="566"/>
    </i>
    <i>
      <x v="567"/>
    </i>
    <i>
      <x v="568"/>
    </i>
    <i>
      <x v="569"/>
    </i>
    <i>
      <x v="570"/>
    </i>
    <i>
      <x v="571"/>
    </i>
    <i>
      <x v="572"/>
    </i>
    <i>
      <x v="573"/>
    </i>
    <i>
      <x v="574"/>
    </i>
    <i>
      <x v="575"/>
    </i>
    <i>
      <x v="576"/>
    </i>
    <i>
      <x v="577"/>
    </i>
    <i>
      <x v="578"/>
    </i>
    <i>
      <x v="579"/>
    </i>
    <i>
      <x v="580"/>
    </i>
    <i>
      <x v="581"/>
    </i>
    <i>
      <x v="582"/>
    </i>
    <i>
      <x v="583"/>
    </i>
    <i>
      <x v="584"/>
    </i>
    <i>
      <x v="585"/>
    </i>
    <i>
      <x v="586"/>
    </i>
    <i>
      <x v="587"/>
    </i>
    <i>
      <x v="588"/>
    </i>
    <i>
      <x v="589"/>
    </i>
    <i>
      <x v="590"/>
    </i>
    <i>
      <x v="591"/>
    </i>
    <i>
      <x v="592"/>
    </i>
    <i>
      <x v="593"/>
    </i>
    <i>
      <x v="594"/>
    </i>
    <i>
      <x v="595"/>
    </i>
    <i>
      <x v="596"/>
    </i>
    <i>
      <x v="597"/>
    </i>
    <i>
      <x v="598"/>
    </i>
    <i>
      <x v="599"/>
    </i>
    <i>
      <x v="600"/>
    </i>
    <i>
      <x v="601"/>
    </i>
    <i>
      <x v="602"/>
    </i>
    <i>
      <x v="603"/>
    </i>
    <i>
      <x v="604"/>
    </i>
    <i>
      <x v="605"/>
    </i>
    <i>
      <x v="606"/>
    </i>
    <i>
      <x v="607"/>
    </i>
    <i>
      <x v="608"/>
    </i>
    <i>
      <x v="609"/>
    </i>
    <i>
      <x v="610"/>
    </i>
    <i>
      <x v="611"/>
    </i>
    <i>
      <x v="612"/>
    </i>
    <i>
      <x v="613"/>
    </i>
    <i>
      <x v="614"/>
    </i>
    <i>
      <x v="615"/>
    </i>
    <i>
      <x v="616"/>
    </i>
    <i>
      <x v="617"/>
    </i>
    <i>
      <x v="618"/>
    </i>
    <i>
      <x v="619"/>
    </i>
    <i>
      <x v="620"/>
    </i>
    <i>
      <x v="621"/>
    </i>
    <i>
      <x v="622"/>
    </i>
    <i>
      <x v="623"/>
    </i>
    <i>
      <x v="624"/>
    </i>
    <i>
      <x v="625"/>
    </i>
    <i>
      <x v="626"/>
    </i>
    <i>
      <x v="627"/>
    </i>
    <i>
      <x v="628"/>
    </i>
    <i>
      <x v="629"/>
    </i>
    <i>
      <x v="630"/>
    </i>
    <i>
      <x v="631"/>
    </i>
    <i>
      <x v="632"/>
    </i>
    <i>
      <x v="633"/>
    </i>
    <i>
      <x v="634"/>
    </i>
    <i>
      <x v="635"/>
    </i>
    <i>
      <x v="636"/>
    </i>
    <i>
      <x v="637"/>
    </i>
    <i>
      <x v="638"/>
    </i>
    <i>
      <x v="639"/>
    </i>
    <i>
      <x v="640"/>
    </i>
    <i>
      <x v="641"/>
    </i>
    <i>
      <x v="642"/>
    </i>
    <i>
      <x v="643"/>
    </i>
    <i>
      <x v="644"/>
    </i>
    <i>
      <x v="645"/>
    </i>
    <i>
      <x v="646"/>
    </i>
    <i>
      <x v="647"/>
    </i>
    <i>
      <x v="648"/>
    </i>
    <i>
      <x v="649"/>
    </i>
    <i>
      <x v="650"/>
    </i>
    <i>
      <x v="651"/>
    </i>
    <i>
      <x v="652"/>
    </i>
    <i>
      <x v="653"/>
    </i>
    <i>
      <x v="654"/>
    </i>
    <i>
      <x v="655"/>
    </i>
    <i>
      <x v="656"/>
    </i>
    <i>
      <x v="657"/>
    </i>
    <i>
      <x v="658"/>
    </i>
    <i>
      <x v="659"/>
    </i>
    <i>
      <x v="660"/>
    </i>
    <i>
      <x v="661"/>
    </i>
    <i>
      <x v="662"/>
    </i>
    <i>
      <x v="663"/>
    </i>
    <i>
      <x v="664"/>
    </i>
    <i>
      <x v="665"/>
    </i>
    <i>
      <x v="666"/>
    </i>
    <i>
      <x v="667"/>
    </i>
    <i>
      <x v="668"/>
    </i>
    <i>
      <x v="669"/>
    </i>
    <i>
      <x v="670"/>
    </i>
    <i>
      <x v="671"/>
    </i>
    <i>
      <x v="672"/>
    </i>
    <i>
      <x v="673"/>
    </i>
    <i>
      <x v="674"/>
    </i>
    <i>
      <x v="675"/>
    </i>
    <i>
      <x v="676"/>
    </i>
    <i>
      <x v="677"/>
    </i>
    <i>
      <x v="678"/>
    </i>
    <i>
      <x v="679"/>
    </i>
    <i>
      <x v="680"/>
    </i>
    <i>
      <x v="681"/>
    </i>
    <i>
      <x v="682"/>
    </i>
    <i>
      <x v="683"/>
    </i>
    <i>
      <x v="684"/>
    </i>
    <i>
      <x v="685"/>
    </i>
    <i>
      <x v="686"/>
    </i>
    <i>
      <x v="687"/>
    </i>
    <i>
      <x v="688"/>
    </i>
    <i>
      <x v="689"/>
    </i>
    <i>
      <x v="690"/>
    </i>
    <i>
      <x v="691"/>
    </i>
    <i>
      <x v="692"/>
    </i>
    <i>
      <x v="693"/>
    </i>
    <i>
      <x v="694"/>
    </i>
    <i>
      <x v="695"/>
    </i>
    <i>
      <x v="696"/>
    </i>
    <i>
      <x v="697"/>
    </i>
    <i>
      <x v="698"/>
    </i>
    <i>
      <x v="699"/>
    </i>
    <i>
      <x v="700"/>
    </i>
    <i>
      <x v="701"/>
    </i>
    <i>
      <x v="702"/>
    </i>
    <i>
      <x v="703"/>
    </i>
    <i>
      <x v="704"/>
    </i>
    <i>
      <x v="705"/>
    </i>
    <i>
      <x v="706"/>
    </i>
    <i>
      <x v="707"/>
    </i>
    <i>
      <x v="708"/>
    </i>
    <i>
      <x v="709"/>
    </i>
    <i>
      <x v="710"/>
    </i>
    <i>
      <x v="711"/>
    </i>
    <i>
      <x v="712"/>
    </i>
    <i>
      <x v="713"/>
    </i>
    <i>
      <x v="714"/>
    </i>
    <i>
      <x v="715"/>
    </i>
    <i>
      <x v="716"/>
    </i>
    <i>
      <x v="717"/>
    </i>
    <i>
      <x v="718"/>
    </i>
    <i>
      <x v="719"/>
    </i>
    <i>
      <x v="720"/>
    </i>
    <i>
      <x v="721"/>
    </i>
    <i>
      <x v="722"/>
    </i>
    <i>
      <x v="723"/>
    </i>
    <i>
      <x v="724"/>
    </i>
    <i>
      <x v="725"/>
    </i>
    <i>
      <x v="726"/>
    </i>
    <i>
      <x v="727"/>
    </i>
    <i>
      <x v="728"/>
    </i>
    <i>
      <x v="729"/>
    </i>
    <i>
      <x v="730"/>
    </i>
    <i>
      <x v="731"/>
    </i>
    <i>
      <x v="732"/>
    </i>
    <i>
      <x v="733"/>
    </i>
    <i>
      <x v="734"/>
    </i>
    <i>
      <x v="735"/>
    </i>
    <i>
      <x v="736"/>
    </i>
    <i>
      <x v="737"/>
    </i>
    <i>
      <x v="738"/>
    </i>
    <i>
      <x v="739"/>
    </i>
    <i>
      <x v="740"/>
    </i>
    <i>
      <x v="741"/>
    </i>
    <i>
      <x v="742"/>
    </i>
    <i>
      <x v="743"/>
    </i>
    <i>
      <x v="744"/>
    </i>
    <i>
      <x v="745"/>
    </i>
    <i>
      <x v="746"/>
    </i>
    <i>
      <x v="747"/>
    </i>
    <i>
      <x v="748"/>
    </i>
    <i>
      <x v="749"/>
    </i>
    <i>
      <x v="750"/>
    </i>
    <i>
      <x v="751"/>
    </i>
    <i>
      <x v="752"/>
    </i>
    <i>
      <x v="753"/>
    </i>
    <i>
      <x v="754"/>
    </i>
    <i>
      <x v="755"/>
    </i>
    <i>
      <x v="756"/>
    </i>
    <i>
      <x v="757"/>
    </i>
    <i>
      <x v="758"/>
    </i>
    <i>
      <x v="759"/>
    </i>
    <i>
      <x v="760"/>
    </i>
    <i>
      <x v="761"/>
    </i>
    <i>
      <x v="762"/>
    </i>
    <i>
      <x v="763"/>
    </i>
    <i>
      <x v="764"/>
    </i>
    <i>
      <x v="765"/>
    </i>
    <i>
      <x v="766"/>
    </i>
    <i>
      <x v="767"/>
    </i>
    <i>
      <x v="768"/>
    </i>
    <i>
      <x v="769"/>
    </i>
    <i>
      <x v="770"/>
    </i>
    <i>
      <x v="771"/>
    </i>
    <i>
      <x v="772"/>
    </i>
    <i>
      <x v="773"/>
    </i>
    <i>
      <x v="774"/>
    </i>
    <i>
      <x v="775"/>
    </i>
    <i>
      <x v="776"/>
    </i>
    <i>
      <x v="777"/>
    </i>
    <i>
      <x v="778"/>
    </i>
    <i>
      <x v="779"/>
    </i>
    <i>
      <x v="780"/>
    </i>
    <i>
      <x v="781"/>
    </i>
    <i>
      <x v="782"/>
    </i>
    <i>
      <x v="783"/>
    </i>
    <i>
      <x v="784"/>
    </i>
    <i>
      <x v="785"/>
    </i>
    <i>
      <x v="786"/>
    </i>
    <i>
      <x v="787"/>
    </i>
    <i>
      <x v="788"/>
    </i>
    <i>
      <x v="789"/>
    </i>
    <i>
      <x v="790"/>
    </i>
    <i>
      <x v="791"/>
    </i>
    <i>
      <x v="792"/>
    </i>
    <i>
      <x v="793"/>
    </i>
    <i>
      <x v="794"/>
    </i>
    <i>
      <x v="795"/>
    </i>
    <i>
      <x v="796"/>
    </i>
    <i>
      <x v="797"/>
    </i>
    <i>
      <x v="798"/>
    </i>
    <i>
      <x v="799"/>
    </i>
    <i>
      <x v="800"/>
    </i>
    <i>
      <x v="801"/>
    </i>
    <i>
      <x v="802"/>
    </i>
    <i>
      <x v="803"/>
    </i>
    <i>
      <x v="804"/>
    </i>
    <i>
      <x v="805"/>
    </i>
    <i>
      <x v="806"/>
    </i>
    <i>
      <x v="807"/>
    </i>
    <i>
      <x v="808"/>
    </i>
    <i>
      <x v="809"/>
    </i>
    <i>
      <x v="810"/>
    </i>
    <i>
      <x v="811"/>
    </i>
    <i>
      <x v="812"/>
    </i>
    <i>
      <x v="813"/>
    </i>
    <i>
      <x v="814"/>
    </i>
    <i>
      <x v="815"/>
    </i>
    <i>
      <x v="816"/>
    </i>
    <i>
      <x v="817"/>
    </i>
    <i>
      <x v="818"/>
    </i>
    <i>
      <x v="819"/>
    </i>
    <i>
      <x v="820"/>
    </i>
    <i>
      <x v="821"/>
    </i>
    <i>
      <x v="822"/>
    </i>
    <i>
      <x v="823"/>
    </i>
    <i>
      <x v="824"/>
    </i>
    <i>
      <x v="825"/>
    </i>
    <i>
      <x v="826"/>
    </i>
    <i>
      <x v="827"/>
    </i>
    <i>
      <x v="828"/>
    </i>
    <i>
      <x v="829"/>
    </i>
    <i>
      <x v="830"/>
    </i>
    <i>
      <x v="831"/>
    </i>
    <i>
      <x v="832"/>
    </i>
    <i>
      <x v="833"/>
    </i>
    <i>
      <x v="834"/>
    </i>
    <i>
      <x v="835"/>
    </i>
    <i>
      <x v="836"/>
    </i>
    <i>
      <x v="837"/>
    </i>
    <i>
      <x v="838"/>
    </i>
    <i>
      <x v="839"/>
    </i>
    <i>
      <x v="840"/>
    </i>
    <i>
      <x v="841"/>
    </i>
    <i>
      <x v="842"/>
    </i>
    <i>
      <x v="843"/>
    </i>
    <i>
      <x v="844"/>
    </i>
    <i>
      <x v="845"/>
    </i>
    <i>
      <x v="846"/>
    </i>
    <i>
      <x v="847"/>
    </i>
    <i>
      <x v="848"/>
    </i>
    <i>
      <x v="849"/>
    </i>
    <i>
      <x v="850"/>
    </i>
    <i>
      <x v="851"/>
    </i>
    <i>
      <x v="852"/>
    </i>
    <i>
      <x v="853"/>
    </i>
    <i>
      <x v="854"/>
    </i>
    <i>
      <x v="855"/>
    </i>
    <i>
      <x v="856"/>
    </i>
    <i>
      <x v="857"/>
    </i>
    <i>
      <x v="858"/>
    </i>
    <i>
      <x v="859"/>
    </i>
    <i>
      <x v="860"/>
    </i>
    <i>
      <x v="861"/>
    </i>
    <i>
      <x v="862"/>
    </i>
    <i>
      <x v="863"/>
    </i>
    <i>
      <x v="864"/>
    </i>
    <i>
      <x v="865"/>
    </i>
    <i>
      <x v="866"/>
    </i>
    <i>
      <x v="867"/>
    </i>
    <i>
      <x v="868"/>
    </i>
    <i>
      <x v="869"/>
    </i>
    <i>
      <x v="870"/>
    </i>
    <i>
      <x v="871"/>
    </i>
    <i>
      <x v="872"/>
    </i>
    <i>
      <x v="873"/>
    </i>
    <i>
      <x v="874"/>
    </i>
    <i>
      <x v="875"/>
    </i>
    <i>
      <x v="876"/>
    </i>
    <i>
      <x v="877"/>
    </i>
    <i>
      <x v="878"/>
    </i>
    <i>
      <x v="879"/>
    </i>
    <i>
      <x v="880"/>
    </i>
    <i>
      <x v="881"/>
    </i>
    <i>
      <x v="882"/>
    </i>
    <i>
      <x v="883"/>
    </i>
    <i>
      <x v="884"/>
    </i>
    <i>
      <x v="885"/>
    </i>
    <i>
      <x v="886"/>
    </i>
    <i>
      <x v="887"/>
    </i>
    <i>
      <x v="888"/>
    </i>
    <i>
      <x v="889"/>
    </i>
    <i>
      <x v="890"/>
    </i>
    <i>
      <x v="891"/>
    </i>
    <i>
      <x v="892"/>
    </i>
    <i>
      <x v="893"/>
    </i>
    <i>
      <x v="894"/>
    </i>
    <i>
      <x v="895"/>
    </i>
    <i>
      <x v="896"/>
    </i>
    <i>
      <x v="897"/>
    </i>
    <i>
      <x v="898"/>
    </i>
    <i>
      <x v="899"/>
    </i>
    <i>
      <x v="900"/>
    </i>
    <i>
      <x v="901"/>
    </i>
    <i>
      <x v="902"/>
    </i>
    <i>
      <x v="903"/>
    </i>
    <i>
      <x v="904"/>
    </i>
    <i>
      <x v="905"/>
    </i>
    <i>
      <x v="906"/>
    </i>
    <i>
      <x v="907"/>
    </i>
    <i>
      <x v="908"/>
    </i>
    <i>
      <x v="909"/>
    </i>
    <i>
      <x v="910"/>
    </i>
    <i>
      <x v="911"/>
    </i>
    <i>
      <x v="912"/>
    </i>
    <i>
      <x v="913"/>
    </i>
    <i>
      <x v="914"/>
    </i>
    <i>
      <x v="915"/>
    </i>
    <i>
      <x v="916"/>
    </i>
    <i>
      <x v="917"/>
    </i>
    <i>
      <x v="918"/>
    </i>
    <i>
      <x v="919"/>
    </i>
    <i>
      <x v="920"/>
    </i>
    <i>
      <x v="921"/>
    </i>
    <i>
      <x v="922"/>
    </i>
    <i>
      <x v="923"/>
    </i>
    <i>
      <x v="924"/>
    </i>
    <i>
      <x v="925"/>
    </i>
    <i>
      <x v="926"/>
    </i>
    <i>
      <x v="927"/>
    </i>
    <i>
      <x v="928"/>
    </i>
    <i>
      <x v="929"/>
    </i>
    <i>
      <x v="930"/>
    </i>
    <i>
      <x v="931"/>
    </i>
    <i>
      <x v="932"/>
    </i>
    <i>
      <x v="933"/>
    </i>
    <i>
      <x v="934"/>
    </i>
    <i>
      <x v="935"/>
    </i>
    <i>
      <x v="936"/>
    </i>
    <i>
      <x v="937"/>
    </i>
    <i>
      <x v="938"/>
    </i>
    <i>
      <x v="939"/>
    </i>
    <i>
      <x v="940"/>
    </i>
    <i>
      <x v="941"/>
    </i>
    <i>
      <x v="942"/>
    </i>
    <i>
      <x v="943"/>
    </i>
    <i>
      <x v="944"/>
    </i>
    <i>
      <x v="945"/>
    </i>
    <i>
      <x v="946"/>
    </i>
    <i>
      <x v="947"/>
    </i>
    <i>
      <x v="948"/>
    </i>
    <i>
      <x v="949"/>
    </i>
    <i>
      <x v="950"/>
    </i>
    <i>
      <x v="951"/>
    </i>
    <i>
      <x v="952"/>
    </i>
    <i>
      <x v="953"/>
    </i>
    <i>
      <x v="954"/>
    </i>
    <i>
      <x v="955"/>
    </i>
    <i>
      <x v="956"/>
    </i>
    <i>
      <x v="957"/>
    </i>
    <i>
      <x v="958"/>
    </i>
    <i>
      <x v="959"/>
    </i>
    <i>
      <x v="960"/>
    </i>
    <i>
      <x v="961"/>
    </i>
    <i>
      <x v="962"/>
    </i>
    <i>
      <x v="963"/>
    </i>
    <i>
      <x v="964"/>
    </i>
    <i>
      <x v="965"/>
    </i>
    <i>
      <x v="966"/>
    </i>
    <i>
      <x v="967"/>
    </i>
    <i>
      <x v="968"/>
    </i>
    <i>
      <x v="969"/>
    </i>
    <i>
      <x v="970"/>
    </i>
    <i>
      <x v="971"/>
    </i>
    <i>
      <x v="972"/>
    </i>
    <i>
      <x v="973"/>
    </i>
    <i>
      <x v="974"/>
    </i>
    <i>
      <x v="975"/>
    </i>
    <i>
      <x v="976"/>
    </i>
    <i>
      <x v="977"/>
    </i>
    <i>
      <x v="978"/>
    </i>
    <i>
      <x v="979"/>
    </i>
    <i>
      <x v="980"/>
    </i>
    <i>
      <x v="981"/>
    </i>
    <i>
      <x v="982"/>
    </i>
    <i>
      <x v="983"/>
    </i>
    <i>
      <x v="984"/>
    </i>
    <i>
      <x v="985"/>
    </i>
    <i>
      <x v="986"/>
    </i>
    <i>
      <x v="987"/>
    </i>
    <i>
      <x v="988"/>
    </i>
    <i>
      <x v="989"/>
    </i>
    <i>
      <x v="990"/>
    </i>
    <i>
      <x v="991"/>
    </i>
    <i>
      <x v="992"/>
    </i>
    <i>
      <x v="993"/>
    </i>
    <i>
      <x v="994"/>
    </i>
    <i>
      <x v="995"/>
    </i>
    <i>
      <x v="996"/>
    </i>
    <i>
      <x v="997"/>
    </i>
    <i>
      <x v="998"/>
    </i>
    <i>
      <x v="999"/>
    </i>
    <i>
      <x v="1000"/>
    </i>
    <i>
      <x v="1001"/>
    </i>
    <i>
      <x v="1002"/>
    </i>
    <i>
      <x v="1003"/>
    </i>
    <i>
      <x v="1004"/>
    </i>
    <i>
      <x v="1005"/>
    </i>
    <i>
      <x v="1006"/>
    </i>
    <i>
      <x v="1007"/>
    </i>
    <i>
      <x v="1008"/>
    </i>
    <i>
      <x v="1009"/>
    </i>
    <i t="grand">
      <x/>
    </i>
  </rowItems>
  <colFields count="1">
    <field x="-2"/>
  </colFields>
  <colItems count="2">
    <i>
      <x/>
    </i>
    <i i="1">
      <x v="1"/>
    </i>
  </colItems>
  <dataFields count="2">
    <dataField name="Sum of Amount(in dollars)" fld="7" baseField="0" baseItem="984"/>
    <dataField name="Count of Amount(in dollars)" fld="7"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pany_Brand" xr10:uid="{6018ACF0-15D7-4EA7-9FB4-353E414643CC}" sourceName="Company/Brand">
  <pivotTables>
    <pivotTable tabId="7" name="PivotTable4"/>
  </pivotTables>
  <data>
    <tabular pivotCacheId="382885585">
      <items count="1010">
        <i x="593" s="1"/>
        <i x="517" s="1"/>
        <i x="892" s="1"/>
        <i x="477" s="1"/>
        <i x="291" s="1"/>
        <i x="952" s="1"/>
        <i x="344" s="1"/>
        <i x="577" s="1"/>
        <i x="62" s="1"/>
        <i x="546" s="1"/>
        <i x="210" s="1"/>
        <i x="783" s="1"/>
        <i x="941" s="1"/>
        <i x="402" s="1"/>
        <i x="468" s="1"/>
        <i x="173" s="1"/>
        <i x="572" s="1"/>
        <i x="580" s="1"/>
        <i x="464" s="1"/>
        <i x="381" s="1"/>
        <i x="171" s="1"/>
        <i x="61" s="1"/>
        <i x="538" s="1"/>
        <i x="160" s="1"/>
        <i x="774" s="1"/>
        <i x="784" s="1"/>
        <i x="949" s="1"/>
        <i x="371" s="1"/>
        <i x="310" s="1"/>
        <i x="522" s="1"/>
        <i x="799" s="1"/>
        <i x="646" s="1"/>
        <i x="251" s="1"/>
        <i x="23" s="1"/>
        <i x="598" s="1"/>
        <i x="29" s="1"/>
        <i x="129" s="1"/>
        <i x="147" s="1"/>
        <i x="691" s="1"/>
        <i x="946" s="1"/>
        <i x="416" s="1"/>
        <i x="378" s="1"/>
        <i x="791" s="1"/>
        <i x="449" s="1"/>
        <i x="883" s="1"/>
        <i x="679" s="1"/>
        <i x="564" s="1"/>
        <i x="85" s="1"/>
        <i x="768" s="1"/>
        <i x="596" s="1"/>
        <i x="116" s="1"/>
        <i x="848" s="1"/>
        <i x="965" s="1"/>
        <i x="30" s="1"/>
        <i x="66" s="1"/>
        <i x="446" s="1"/>
        <i x="465" s="1"/>
        <i x="92" s="1"/>
        <i x="706" s="1"/>
        <i x="623" s="1"/>
        <i x="249" s="1"/>
        <i x="698" s="1"/>
        <i x="259" s="1"/>
        <i x="141" s="1"/>
        <i x="299" s="1"/>
        <i x="360" s="1"/>
        <i x="354" s="1"/>
        <i x="506" s="1"/>
        <i x="685" s="1"/>
        <i x="928" s="1"/>
        <i x="521" s="1"/>
        <i x="103" s="1"/>
        <i x="978" s="1"/>
        <i x="960" s="1"/>
        <i x="303" s="1"/>
        <i x="904" s="1"/>
        <i x="158" s="1"/>
        <i x="101" s="1"/>
        <i x="548" s="1"/>
        <i x="699" s="1"/>
        <i x="914" s="1"/>
        <i x="190" s="1"/>
        <i x="499" s="1"/>
        <i x="39" s="1"/>
        <i x="258" s="1"/>
        <i x="461" s="1"/>
        <i x="236" s="1"/>
        <i x="833" s="1"/>
        <i x="519" s="1"/>
        <i x="179" s="1"/>
        <i x="804" s="1"/>
        <i x="332" s="1"/>
        <i x="604" s="1"/>
        <i x="686" s="1"/>
        <i x="155" s="1"/>
        <i x="497" s="1"/>
        <i x="633" s="1"/>
        <i x="979" s="1"/>
        <i x="812" s="1"/>
        <i x="1" s="1"/>
        <i x="120" s="1"/>
        <i x="968" s="1"/>
        <i x="55" s="1"/>
        <i x="425" s="1"/>
        <i x="241" s="1"/>
        <i x="264" s="1"/>
        <i x="721" s="1"/>
        <i x="825" s="1"/>
        <i x="28" s="1"/>
        <i x="612" s="1"/>
        <i x="986" s="1"/>
        <i x="999" s="1"/>
        <i x="252" s="1"/>
        <i x="201" s="1"/>
        <i x="728" s="1"/>
        <i x="169" s="1"/>
        <i x="603" s="1"/>
        <i x="205" s="1"/>
        <i x="634" s="1"/>
        <i x="495" s="1"/>
        <i x="56" s="1"/>
        <i x="738" s="1"/>
        <i x="536" s="1"/>
        <i x="271" s="1"/>
        <i x="408" s="1"/>
        <i x="590" s="1"/>
        <i x="1005" s="1"/>
        <i x="436" s="1"/>
        <i x="232" s="1"/>
        <i x="751" s="1"/>
        <i x="730" s="1"/>
        <i x="482" s="1"/>
        <i x="328" s="1"/>
        <i x="587" s="1"/>
        <i x="119" s="1"/>
        <i x="431" s="1"/>
        <i x="265" s="1"/>
        <i x="33" s="1"/>
        <i x="287" s="1"/>
        <i x="110" s="1"/>
        <i x="400" s="1"/>
        <i x="922" s="1"/>
        <i x="124" s="1"/>
        <i x="31" s="1"/>
        <i x="796" s="1"/>
        <i x="621" s="1"/>
        <i x="222" s="1"/>
        <i x="684" s="1"/>
        <i x="193" s="1"/>
        <i x="183" s="1"/>
        <i x="60" s="1"/>
        <i x="138" s="1"/>
        <i x="994" s="1"/>
        <i x="375" s="1"/>
        <i x="821" s="1"/>
        <i x="543" s="1"/>
        <i x="641" s="1"/>
        <i x="382" s="1"/>
        <i x="228" s="1"/>
        <i x="427" s="1"/>
        <i x="421" s="1"/>
        <i x="558" s="1"/>
        <i x="208" s="1"/>
        <i x="557" s="1"/>
        <i x="990" s="1"/>
        <i x="559" s="1"/>
        <i x="64" s="1"/>
        <i x="782" s="1"/>
        <i x="800" s="1"/>
        <i x="970" s="1"/>
        <i x="607" s="1"/>
        <i x="920" s="1"/>
        <i x="300" s="1"/>
        <i x="58" s="1"/>
        <i x="15" s="1"/>
        <i x="98" s="1"/>
        <i x="307" s="1"/>
        <i x="597" s="1"/>
        <i x="541" s="1"/>
        <i x="273" s="1"/>
        <i x="503" s="1"/>
        <i x="786" s="1"/>
        <i x="118" s="1"/>
        <i x="508" s="1"/>
        <i x="967" s="1"/>
        <i x="611" s="1"/>
        <i x="185" s="1"/>
        <i x="450" s="1"/>
        <i x="420" s="1"/>
        <i x="457" s="1"/>
        <i x="828" s="1"/>
        <i x="456" s="1"/>
        <i x="520" s="1"/>
        <i x="592" s="1"/>
        <i x="916" s="1"/>
        <i x="318" s="1"/>
        <i x="54" s="1"/>
        <i x="878" s="1"/>
        <i x="955" s="1"/>
        <i x="742" s="1"/>
        <i x="715" s="1"/>
        <i x="841" s="1"/>
        <i x="972" s="1"/>
        <i x="370" s="1"/>
        <i x="813" s="1"/>
        <i x="175" s="1"/>
        <i x="727" s="1"/>
        <i x="890" s="1"/>
        <i x="283" s="1"/>
        <i x="401" s="1"/>
        <i x="455" s="1"/>
        <i x="484" s="1"/>
        <i x="359" s="1"/>
        <i x="682" s="1"/>
        <i x="888" s="1"/>
        <i x="575" s="1"/>
        <i x="595" s="1"/>
        <i x="789" s="1"/>
        <i x="168" s="1"/>
        <i x="478" s="1"/>
        <i x="837" s="1"/>
        <i x="76" s="1"/>
        <i x="327" s="1"/>
        <i x="511" s="1"/>
        <i x="909" s="1"/>
        <i x="181" s="1"/>
        <i x="281" s="1"/>
        <i x="547" s="1"/>
        <i x="21" s="1"/>
        <i x="654" s="1"/>
        <i x="407" s="1"/>
        <i x="669" s="1"/>
        <i x="880" s="1"/>
        <i x="253" s="1"/>
        <i x="0" s="1"/>
        <i x="341" s="1"/>
        <i x="386" s="1"/>
        <i x="537" s="1"/>
        <i x="689" s="1"/>
        <i x="951" s="1"/>
        <i x="235" s="1"/>
        <i x="957" s="1"/>
        <i x="977" s="1"/>
        <i x="316" s="1"/>
        <i x="723" s="1"/>
        <i x="822" s="1"/>
        <i x="933" s="1"/>
        <i x="396" s="1"/>
        <i x="662" s="1"/>
        <i x="308" s="1"/>
        <i x="571" s="1"/>
        <i x="899" s="1"/>
        <i x="195" s="1"/>
        <i x="944" s="1"/>
        <i x="908" s="1"/>
        <i x="608" s="1"/>
        <i x="651" s="1"/>
        <i x="616" s="1"/>
        <i x="219" s="1"/>
        <i x="716" s="1"/>
        <i x="731" s="1"/>
        <i x="104" s="1"/>
        <i x="65" s="1"/>
        <i x="838" s="1"/>
        <i x="492" s="1"/>
        <i x="268" s="1"/>
        <i x="678" s="1"/>
        <i x="237" s="1"/>
        <i x="198" s="1"/>
        <i x="238" s="1"/>
        <i x="494" s="1"/>
        <i x="1002" s="1"/>
        <i x="895" s="1"/>
        <i x="762" s="1"/>
        <i x="163" s="1"/>
        <i x="445" s="1"/>
        <i x="90" s="1"/>
        <i x="766" s="1"/>
        <i x="352" s="1"/>
        <i x="349" s="1"/>
        <i x="925" s="1"/>
        <i x="248" s="1"/>
        <i x="681" s="1"/>
        <i x="932" s="1"/>
        <i x="105" s="1"/>
        <i x="123" s="1"/>
        <i x="677" s="1"/>
        <i x="930" s="1"/>
        <i x="443" s="1"/>
        <i x="764" s="1"/>
        <i x="231" s="1"/>
        <i x="767" s="1"/>
        <i x="809" s="1"/>
        <i x="301" s="1"/>
        <i x="675" s="1"/>
        <i x="824" s="1"/>
        <i x="429" s="1"/>
        <i x="733" s="1"/>
        <i x="834" s="1"/>
        <i x="277" s="1"/>
        <i x="154" s="1"/>
        <i x="756" s="1"/>
        <i x="260" s="1"/>
        <i x="486" s="1"/>
        <i x="2" s="1"/>
        <i x="659" s="1"/>
        <i x="976" s="1"/>
        <i x="122" s="1"/>
        <i x="959" s="1"/>
        <i x="553" s="1"/>
        <i x="605" s="1"/>
        <i x="53" s="1"/>
        <i x="393" s="1"/>
        <i x="532" s="1"/>
        <i x="703" s="1"/>
        <i x="625" s="1"/>
        <i x="412" s="1"/>
        <i x="869" s="1"/>
        <i x="384" s="1"/>
        <i x="772" s="1"/>
        <i x="289" s="1"/>
        <i x="52" s="1"/>
        <i x="877" s="1"/>
        <i x="346" s="1"/>
        <i x="13" s="1"/>
        <i x="294" s="1"/>
        <i x="711" s="1"/>
        <i x="827" s="1"/>
        <i x="871" s="1"/>
        <i x="785" s="1"/>
        <i x="700" s="1"/>
        <i x="714" s="1"/>
        <i x="93" s="1"/>
        <i x="929" s="1"/>
        <i x="886" s="1"/>
        <i x="619" s="1"/>
        <i x="199" s="1"/>
        <i x="309" s="1"/>
        <i x="581" s="1"/>
        <i x="836" s="1"/>
        <i x="578" s="1"/>
        <i x="865" s="1"/>
        <i x="831" s="1"/>
        <i x="617" s="1"/>
        <i x="672" s="1"/>
        <i x="917" s="1"/>
        <i x="471" s="1"/>
        <i x="172" s="1"/>
        <i x="777" s="1"/>
        <i x="610" s="1"/>
        <i x="876" s="1"/>
        <i x="440" s="1"/>
        <i x="897" s="1"/>
        <i x="939" s="1"/>
        <i x="650" s="1"/>
        <i x="969" s="1"/>
        <i x="665" s="1"/>
        <i x="859" s="1"/>
        <i x="584" s="1"/>
        <i x="514" s="1"/>
        <i x="490" s="1"/>
        <i x="133" s="1"/>
        <i x="739" s="1"/>
        <i x="556" s="1"/>
        <i x="622" s="1"/>
        <i x="915" s="1"/>
        <i x="832" s="1"/>
        <i x="184" s="1"/>
        <i x="927" s="1"/>
        <i x="480" s="1"/>
        <i x="629" s="1"/>
        <i x="724" s="1"/>
        <i x="989" s="1"/>
        <i x="467" s="1"/>
        <i x="247" s="1"/>
        <i x="971" s="1"/>
        <i x="187" s="1"/>
        <i x="905" s="1"/>
        <i x="518" s="1"/>
        <i x="266" s="1"/>
        <i x="36" s="1"/>
        <i x="526" s="1"/>
        <i x="424" s="1"/>
        <i x="374" s="1"/>
        <i x="311" s="1"/>
        <i x="935" s="1"/>
        <i x="555" s="1"/>
        <i x="99" s="1"/>
        <i x="388" s="1"/>
        <i x="44" s="1"/>
        <i x="433" s="1"/>
        <i x="515" s="1"/>
        <i x="151" s="1"/>
        <i x="365" s="1"/>
        <i x="476" s="1"/>
        <i x="157" s="1"/>
        <i x="867" s="1"/>
        <i x="792" s="1"/>
        <i x="801" s="1"/>
        <i x="947" s="1"/>
        <i x="576" s="1"/>
        <i x="109" s="1"/>
        <i x="902" s="1"/>
        <i x="45" s="1"/>
        <i x="302" s="1"/>
        <i x="25" s="1"/>
        <i x="489" s="1"/>
        <i x="227" s="1"/>
        <i x="97" s="1"/>
        <i x="329" s="1"/>
        <i x="958" s="1"/>
        <i x="278" s="1"/>
        <i x="114" s="1"/>
        <i x="428" s="1"/>
        <i x="212" s="1"/>
        <i x="275" s="1"/>
        <i x="216" s="1"/>
        <i x="178" s="1"/>
        <i x="206" s="1"/>
        <i x="735" s="1"/>
        <i x="144" s="1"/>
        <i x="211" s="1"/>
        <i x="964" s="1"/>
        <i x="250" s="1"/>
        <i x="737" s="1"/>
        <i x="150" s="1"/>
        <i x="77" s="1"/>
        <i x="744" s="1"/>
        <i x="793" s="1"/>
        <i x="992" s="1"/>
        <i x="570" s="1"/>
        <i x="736" s="1"/>
        <i x="645" s="1"/>
        <i x="274" s="1"/>
        <i x="35" s="1"/>
        <i x="279" s="1"/>
        <i x="846" s="1"/>
        <i x="850" s="1"/>
        <i x="898" s="1"/>
        <i x="844" s="1"/>
        <i x="615" s="1"/>
        <i x="272" s="1"/>
        <i x="1003" s="1"/>
        <i x="127" s="1"/>
        <i x="372" s="1"/>
        <i x="857" s="1"/>
        <i x="439" s="1"/>
        <i x="69" s="1"/>
        <i x="43" s="1"/>
        <i x="948" s="1"/>
        <i x="551" s="1"/>
        <i x="96" s="1"/>
        <i x="333" s="1"/>
        <i x="285" s="1"/>
        <i x="961" s="1"/>
        <i x="107" s="1"/>
        <i x="140" s="1"/>
        <i x="75" s="1"/>
        <i x="627" s="1"/>
        <i x="614" s="1"/>
        <i x="417" s="1"/>
        <i x="953" s="1"/>
        <i x="802" s="1"/>
        <i x="203" s="1"/>
        <i x="652" s="1"/>
        <i x="808" s="1"/>
        <i x="769" s="1"/>
        <i x="835" s="1"/>
        <i x="305" s="1"/>
        <i x="470" s="1"/>
        <i x="746" s="1"/>
        <i x="312" s="1"/>
        <i x="661" s="1"/>
        <i x="180" s="1"/>
        <i x="725" s="1"/>
        <i x="322" s="1"/>
        <i x="973" s="1"/>
        <i x="815" s="1"/>
        <i x="966" s="1"/>
        <i x="47" s="1"/>
        <i x="196" s="1"/>
        <i x="149" s="1"/>
        <i x="292" s="1"/>
        <i x="872" s="1"/>
        <i x="926" s="1"/>
        <i x="790" s="1"/>
        <i x="811" s="1"/>
        <i x="135" s="1"/>
        <i x="280" s="1"/>
        <i x="81" s="1"/>
        <i x="363" s="1"/>
        <i x="487" s="1"/>
        <i x="673" s="1"/>
        <i x="776" s="1"/>
        <i x="347" s="1"/>
        <i x="115" s="1"/>
        <i x="452" s="1"/>
        <i x="134" s="1"/>
        <i x="230" s="1"/>
        <i x="209" s="1"/>
        <i x="51" s="1"/>
        <i x="8" s="1"/>
        <i x="34" s="1"/>
        <i x="719" s="1"/>
        <i x="91" s="1"/>
        <i x="409" s="1"/>
        <i x="496" s="1"/>
        <i x="37" s="1"/>
        <i x="807" s="1"/>
        <i x="893" s="1"/>
        <i x="805" s="1"/>
        <i x="561" s="1"/>
        <i x="215" s="1"/>
        <i x="637" s="1"/>
        <i x="656" s="1"/>
        <i x="504" s="1"/>
        <i x="234" s="1"/>
        <i x="435" s="1"/>
        <i x="505" s="1"/>
        <i x="192" s="1"/>
        <i x="481" s="1"/>
        <i x="472" s="1"/>
        <i x="609" s="1"/>
        <i x="907" s="1"/>
        <i x="389" s="1"/>
        <i x="444" s="1"/>
        <i x="367" s="1"/>
        <i x="934" s="1"/>
        <i x="176" s="1"/>
        <i x="434" s="1"/>
        <i x="649" s="1"/>
        <i x="533" s="1"/>
        <i x="254" s="1"/>
        <i x="214" s="1"/>
        <i x="763" s="1"/>
        <i x="331" s="1"/>
        <i x="27" s="1"/>
        <i x="288" s="1"/>
        <i x="269" s="1"/>
        <i x="22" s="1"/>
        <i x="422" s="1"/>
        <i x="950" s="1"/>
        <i x="956" s="1"/>
        <i x="106" s="1"/>
        <i x="213" s="1"/>
        <i x="270" s="1"/>
        <i x="460" s="1"/>
        <i x="866" s="1"/>
        <i x="814" s="1"/>
        <i x="304" s="1"/>
        <i x="740" s="1"/>
        <i x="984" s="1"/>
        <i x="690" s="1"/>
        <i x="741" s="1"/>
        <i x="74" s="1"/>
        <i x="830" s="1"/>
        <i x="775" s="1"/>
        <i x="364" s="1"/>
        <i x="770" s="1"/>
        <i x="132" s="1"/>
        <i x="200" s="1"/>
        <i x="523" s="1"/>
        <i x="356" s="1"/>
        <i x="885" s="1"/>
        <i x="42" s="1"/>
        <i x="63" s="1"/>
        <i x="748" s="1"/>
        <i x="49" s="1"/>
        <i x="7" s="1"/>
        <i x="636" s="1"/>
        <i x="459" s="1"/>
        <i x="177" s="1"/>
        <i x="671" s="1"/>
        <i x="945" s="1"/>
        <i x="851" s="1"/>
        <i x="87" s="1"/>
        <i x="666" s="1"/>
        <i x="197" s="1"/>
        <i x="343" s="1"/>
        <i x="660" s="1"/>
        <i x="314" s="1"/>
        <i x="631" s="1"/>
        <i x="563" s="1"/>
        <i x="618" s="1"/>
        <i x="552" s="1"/>
        <i x="295" s="1"/>
        <i x="729" s="1"/>
        <i x="136" s="1"/>
        <i x="655" s="1"/>
        <i x="24" s="1"/>
        <i x="613" s="1"/>
        <i x="773" s="1"/>
        <i x="860" s="1"/>
        <i x="692" s="1"/>
        <i x="12" s="1"/>
        <i x="73" s="1"/>
        <i x="745" s="1"/>
        <i x="962" s="1"/>
        <i x="712" s="1"/>
        <i x="297" s="1"/>
        <i x="717" s="1"/>
        <i x="218" s="1"/>
        <i x="829" s="1"/>
        <i x="778" s="1"/>
        <i x="88" s="1"/>
        <i x="657" s="1"/>
        <i x="447" s="1"/>
        <i x="137" s="1"/>
        <i x="903" s="1"/>
        <i x="112" s="1"/>
        <i x="594" s="1"/>
        <i x="323" s="1"/>
        <i x="10" s="1"/>
        <i x="600" s="1"/>
        <i x="315" s="1"/>
        <i x="19" s="1"/>
        <i x="694" s="1"/>
        <i x="882" s="1"/>
        <i x="667" s="1"/>
        <i x="707" s="1"/>
        <i x="525" s="1"/>
        <i x="94" s="1"/>
        <i x="67" s="1"/>
        <i x="48" s="1"/>
        <i x="406" s="1"/>
        <i x="583" s="1"/>
        <i x="923" s="1"/>
        <i x="896" s="1"/>
        <i x="803" s="1"/>
        <i x="159" s="1"/>
        <i x="121" s="1"/>
        <i x="875" s="1"/>
        <i x="419" s="1"/>
        <i x="320" s="1"/>
        <i x="816" s="1"/>
        <i x="397" s="1"/>
        <i x="881" s="1"/>
        <i x="527" s="1"/>
        <i x="995" s="1"/>
        <i x="840" s="1"/>
        <i x="262" s="1"/>
        <i x="194" s="1"/>
        <i x="379" s="1"/>
        <i x="41" s="1"/>
        <i x="573" s="1"/>
        <i x="383" s="1"/>
        <i x="293" s="1"/>
        <i x="454" s="1"/>
        <i x="139" s="1"/>
        <i x="131" s="1"/>
        <i x="771" s="1"/>
        <i x="760" s="1"/>
        <i x="943" s="1"/>
        <i x="788" s="1"/>
        <i x="423" s="1"/>
        <i x="781" s="1"/>
        <i x="720" s="1"/>
        <i x="588" s="1"/>
        <i x="351" s="1"/>
        <i x="713" s="1"/>
        <i x="282" s="1"/>
        <i x="683" s="1"/>
        <i x="997" s="1"/>
        <i x="554" s="1"/>
        <i x="380" s="1"/>
        <i x="257" s="1"/>
        <i x="240" s="1"/>
        <i x="82" s="1"/>
        <i x="306" s="1"/>
        <i x="483" s="1"/>
        <i x="9" s="1"/>
        <i x="757" s="1"/>
        <i x="255" s="1"/>
        <i x="658" s="1"/>
        <i x="191" s="1"/>
        <i x="50" s="1"/>
        <i x="628" s="1"/>
        <i x="696" s="1"/>
        <i x="362" s="1"/>
        <i x="975" s="1"/>
        <i x="71" s="1"/>
        <i x="368" s="1"/>
        <i x="722" s="1"/>
        <i x="296" s="1"/>
        <i x="59" s="1"/>
        <i x="117" s="1"/>
        <i x="18" s="1"/>
        <i x="143" s="1"/>
        <i x="414" s="1"/>
        <i x="403" s="1"/>
        <i x="670" s="1"/>
        <i x="794" s="1"/>
        <i x="891" s="1"/>
        <i x="72" s="1"/>
        <i x="437" s="1"/>
        <i x="942" s="1"/>
        <i x="162" s="1"/>
        <i x="256" s="1"/>
        <i x="68" s="1"/>
        <i x="695" s="1"/>
        <i x="16" s="1"/>
        <i x="991" s="1"/>
        <i x="606" s="1"/>
        <i x="911" s="1"/>
        <i x="353" s="1"/>
        <i x="734" s="1"/>
        <i x="754" s="1"/>
        <i x="86" s="1"/>
        <i x="385" s="1"/>
        <i x="276" s="1"/>
        <i x="243" s="1"/>
        <i x="164" s="1"/>
        <i x="806" s="1"/>
        <i x="165" s="1"/>
        <i x="145" s="1"/>
        <i x="853" s="1"/>
        <i x="620" s="1"/>
        <i x="676" s="1"/>
        <i x="377" s="1"/>
        <i x="542" s="1"/>
        <i x="632" s="1"/>
        <i x="148" s="1"/>
        <i x="245" s="1"/>
        <i x="680" s="1"/>
        <i x="325" s="1"/>
        <i x="358" s="1"/>
        <i x="410" s="1"/>
        <i x="246" s="1"/>
        <i x="702" s="1"/>
        <i x="718" s="1"/>
        <i x="873" s="1"/>
        <i x="229" s="1"/>
        <i x="630" s="1"/>
        <i x="438" s="1"/>
        <i x="488" s="1"/>
        <i x="842" s="1"/>
        <i x="166" s="1"/>
        <i x="562" s="1"/>
        <i x="142" s="1"/>
        <i x="479" s="1"/>
        <i x="697" s="1"/>
        <i x="217" s="1"/>
        <i x="664" s="1"/>
        <i x="1000" s="1"/>
        <i x="186" s="1"/>
        <i x="342" s="1"/>
        <i x="233" s="1"/>
        <i x="863" s="1"/>
        <i x="924" s="1"/>
        <i x="174" s="1"/>
        <i x="128" s="1"/>
        <i x="474" s="1"/>
        <i x="5" s="1"/>
        <i x="202" s="1"/>
        <i x="901" s="1"/>
        <i x="688" s="1"/>
        <i x="1004" s="1"/>
        <i x="398" s="1"/>
        <i x="493" s="1"/>
        <i x="648" s="1"/>
        <i x="95" s="1"/>
        <i x="862" s="1"/>
        <i x="395" s="1"/>
        <i x="79" s="1"/>
        <i x="317" s="1"/>
        <i x="239" s="1"/>
        <i x="852" s="1"/>
        <i x="204" s="1"/>
        <i x="502" s="1"/>
        <i x="856" s="1"/>
        <i x="974" s="1"/>
        <i x="152" s="1"/>
        <i x="732" s="1"/>
        <i x="221" s="1"/>
        <i x="441" s="1"/>
        <i x="758" s="1"/>
        <i x="810" s="1"/>
        <i x="83" s="1"/>
        <i x="668" s="1"/>
        <i x="57" s="1"/>
        <i x="463" s="1"/>
        <i x="938" s="1"/>
        <i x="854" s="1"/>
        <i x="261" s="1"/>
        <i x="11" s="1"/>
        <i x="501" s="1"/>
        <i x="531" s="1"/>
        <i x="820" s="1"/>
        <i x="462" s="1"/>
        <i x="585" s="1"/>
        <i x="46" s="1"/>
        <i x="111" s="1"/>
        <i x="567" s="1"/>
        <i x="405" s="1"/>
        <i x="442" s="1"/>
        <i x="1009" s="1"/>
        <i x="242" s="1"/>
        <i x="500" s="1"/>
        <i x="900" s="1"/>
        <i x="17" s="1"/>
        <i x="528" s="1"/>
        <i x="100" s="1"/>
        <i x="348" s="1"/>
        <i x="498" s="1"/>
        <i x="913" s="1"/>
        <i x="582" s="1"/>
        <i x="710" s="1"/>
        <i x="795" s="1"/>
        <i x="390" s="1"/>
        <i x="996" s="1"/>
        <i x="207" s="1"/>
        <i x="225" s="1"/>
        <i x="361" s="1"/>
        <i x="931" s="1"/>
        <i x="983" s="1"/>
        <i x="705" s="1"/>
        <i x="753" s="1"/>
        <i x="458" s="1"/>
        <i x="267" s="1"/>
        <i x="761" s="1"/>
        <i x="638" s="1"/>
        <i x="26" s="1"/>
        <i x="404" s="1"/>
        <i x="451" s="1"/>
        <i x="894" s="1"/>
        <i x="524" s="1"/>
        <i x="529" s="1"/>
        <i x="985" s="1"/>
        <i x="963" s="1"/>
        <i x="226" s="1"/>
        <i x="884" s="1"/>
        <i x="430" s="1"/>
        <i x="453" s="1"/>
        <i x="108" s="1"/>
        <i x="701" s="1"/>
        <i x="535" s="1"/>
        <i x="188" s="1"/>
        <i x="818" s="1"/>
        <i x="569" s="1"/>
        <i x="263" s="1"/>
        <i x="839" s="1"/>
        <i x="918" s="1"/>
        <i x="560" s="1"/>
        <i x="387" s="1"/>
        <i x="635" s="1"/>
        <i x="20" s="1"/>
        <i x="981" s="1"/>
        <i x="324" s="1"/>
        <i x="586" s="1"/>
        <i x="182" s="1"/>
        <i x="566" s="1"/>
        <i x="653" s="1"/>
        <i x="591" s="1"/>
        <i x="224" s="1"/>
        <i x="345" s="1"/>
        <i x="912" s="1"/>
        <i x="545" s="1"/>
        <i x="334" s="1"/>
        <i x="858" s="1"/>
        <i x="693" s="1"/>
        <i x="326" s="1"/>
        <i x="369" s="1"/>
        <i x="6" s="1"/>
        <i x="373" s="1"/>
        <i x="779" s="1"/>
        <i x="350" s="1"/>
        <i x="864" s="1"/>
        <i x="643" s="1"/>
        <i x="640" s="1"/>
        <i x="626" s="1"/>
        <i x="663" s="1"/>
        <i x="130" s="1"/>
        <i x="602" s="1"/>
        <i x="530" s="1"/>
        <i x="539" s="1"/>
        <i x="847" s="1"/>
        <i x="540" s="1"/>
        <i x="376" s="1"/>
        <i x="674" s="1"/>
        <i x="485" s="1"/>
        <i x="220" s="1"/>
        <i x="919" s="1"/>
        <i x="644" s="1"/>
        <i x="647" s="1"/>
        <i x="70" s="1"/>
        <i x="599" s="1"/>
        <i x="1001" s="1"/>
        <i x="475" s="1"/>
        <i x="413" s="1"/>
        <i x="910" s="1"/>
        <i x="759" s="1"/>
        <i x="512" s="1"/>
        <i x="392" s="1"/>
        <i x="357" s="1"/>
        <i x="550" s="1"/>
        <i x="290" s="1"/>
        <i x="146" s="1"/>
        <i x="687" s="1"/>
        <i x="78" s="1"/>
        <i x="843" s="1"/>
        <i x="244" s="1"/>
        <i x="704" s="1"/>
        <i x="921" s="1"/>
        <i x="411" s="1"/>
        <i x="780" s="1"/>
        <i x="798" s="1"/>
        <i x="284" s="1"/>
        <i x="286" s="1"/>
        <i x="874" s="1"/>
        <i x="749" s="1"/>
        <i x="102" s="1"/>
        <i x="338" s="1"/>
        <i x="765" s="1"/>
        <i x="855" s="1"/>
        <i x="513" s="1"/>
        <i x="755" s="1"/>
        <i x="89" s="1"/>
        <i x="339" s="1"/>
        <i x="870" s="1"/>
        <i x="639" s="1"/>
        <i x="330" s="1"/>
        <i x="319" s="1"/>
        <i x="113" s="1"/>
        <i x="743" s="1"/>
        <i x="988" s="1"/>
        <i x="937" s="1"/>
        <i x="549" s="1"/>
        <i x="507" s="1"/>
        <i x="469" s="1"/>
        <i x="491" s="1"/>
        <i x="1006" s="1"/>
        <i x="313" s="1"/>
        <i x="448" s="1"/>
        <i x="415" s="1"/>
        <i x="14" s="1"/>
        <i x="574" s="1"/>
        <i x="879" s="1"/>
        <i x="845" s="1"/>
        <i x="823" s="1"/>
        <i x="642" s="1"/>
        <i x="32" s="1"/>
        <i x="223" s="1"/>
        <i x="601" s="1"/>
        <i x="156" s="1"/>
        <i x="510" s="1"/>
        <i x="355" s="1"/>
        <i x="589" s="1"/>
        <i x="797" s="1"/>
        <i x="4" s="1"/>
        <i x="321" s="1"/>
        <i x="544" s="1"/>
        <i x="579" s="1"/>
        <i x="466" s="1"/>
        <i x="84" s="1"/>
        <i x="936" s="1"/>
        <i x="126" s="1"/>
        <i x="826" s="1"/>
        <i x="125" s="1"/>
        <i x="509" s="1"/>
        <i x="752" s="1"/>
        <i x="3" s="1"/>
        <i x="298" s="1"/>
        <i x="787" s="1"/>
        <i x="993" s="1"/>
        <i x="987" s="1"/>
        <i x="534" s="1"/>
        <i x="982" s="1"/>
        <i x="980" s="1"/>
        <i x="473" s="1"/>
        <i x="426" s="1"/>
        <i x="849" s="1"/>
        <i x="906" s="1"/>
        <i x="189" s="1"/>
        <i x="998" s="1"/>
        <i x="38" s="1"/>
        <i x="887" s="1"/>
        <i x="40" s="1"/>
        <i x="170" s="1"/>
        <i x="153" s="1"/>
        <i x="940" s="1"/>
        <i x="708" s="1"/>
        <i x="565" s="1"/>
        <i x="394" s="1"/>
        <i x="889" s="1"/>
        <i x="726" s="1"/>
        <i x="568" s="1"/>
        <i x="819" s="1"/>
        <i x="709" s="1"/>
        <i x="954" s="1"/>
        <i x="391" s="1"/>
        <i x="624" s="1"/>
        <i x="80" s="1"/>
        <i x="868" s="1"/>
        <i x="336" s="1"/>
        <i x="432" s="1"/>
        <i x="340" s="1"/>
        <i x="366" s="1"/>
        <i x="817" s="1"/>
        <i x="161" s="1"/>
        <i x="335" s="1"/>
        <i x="861" s="1"/>
        <i x="418" s="1"/>
        <i x="750" s="1"/>
        <i x="337" s="1"/>
        <i x="167" s="1"/>
        <i x="399" s="1"/>
        <i x="516" s="1"/>
        <i x="747" s="1" nd="1"/>
        <i x="1008" s="1" nd="1"/>
        <i x="1007"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mount_in_dollars" xr10:uid="{D50EEE3A-3927-4B1E-A2B7-EC06230AFD4C}" sourceName="Amount(in dollars)">
  <pivotTables>
    <pivotTable tabId="7" name="PivotTable4"/>
  </pivotTables>
  <data>
    <tabular pivotCacheId="382885585">
      <items count="271">
        <i x="235" s="1"/>
        <i x="270" s="1"/>
        <i x="269" s="1"/>
        <i x="234" s="1"/>
        <i x="233" s="1"/>
        <i x="232" s="1"/>
        <i x="231" s="1"/>
        <i x="230" s="1"/>
        <i x="268" s="1"/>
        <i x="229" s="1"/>
        <i x="228" s="1"/>
        <i x="227" s="1"/>
        <i x="267" s="1"/>
        <i x="226" s="1"/>
        <i x="43" s="1"/>
        <i x="225" s="1"/>
        <i x="239" s="1"/>
        <i x="224" s="1"/>
        <i x="223" s="1"/>
        <i x="266" s="1"/>
        <i x="265" s="1"/>
        <i x="11" s="1"/>
        <i x="264" s="1"/>
        <i x="222" s="1"/>
        <i x="56" s="1"/>
        <i x="263" s="1"/>
        <i x="221" s="1"/>
        <i x="220" s="1"/>
        <i x="219" s="1"/>
        <i x="218" s="1"/>
        <i x="38" s="1"/>
        <i x="217" s="1"/>
        <i x="55" s="1"/>
        <i x="51" s="1"/>
        <i x="216" s="1"/>
        <i x="215" s="1"/>
        <i x="54" s="1"/>
        <i x="214" s="1"/>
        <i x="262" s="1"/>
        <i x="213" s="1"/>
        <i x="212" s="1"/>
        <i x="211" s="1"/>
        <i x="210" s="1"/>
        <i x="209" s="1"/>
        <i x="208" s="1"/>
        <i x="261" s="1"/>
        <i x="207" s="1"/>
        <i x="260" s="1"/>
        <i x="37" s="1"/>
        <i x="206" s="1"/>
        <i x="205" s="1"/>
        <i x="204" s="1"/>
        <i x="203" s="1"/>
        <i x="202" s="1"/>
        <i x="4" s="1"/>
        <i x="259" s="1"/>
        <i x="258" s="1"/>
        <i x="201" s="1"/>
        <i x="36" s="1"/>
        <i x="200" s="1"/>
        <i x="238" s="1"/>
        <i x="35" s="1"/>
        <i x="199" s="1"/>
        <i x="198" s="1"/>
        <i x="197" s="1"/>
        <i x="196" s="1"/>
        <i x="195" s="1"/>
        <i x="194" s="1"/>
        <i x="193" s="1"/>
        <i x="42" s="1"/>
        <i x="237" s="1"/>
        <i x="16" s="1"/>
        <i x="257" s="1"/>
        <i x="50" s="1"/>
        <i x="192" s="1"/>
        <i x="191" s="1"/>
        <i x="190" s="1"/>
        <i x="189" s="1"/>
        <i x="188" s="1"/>
        <i x="15" s="1"/>
        <i x="256" s="1"/>
        <i x="187" s="1"/>
        <i x="186" s="1"/>
        <i x="41" s="1"/>
        <i x="255" s="1"/>
        <i x="34" s="1"/>
        <i x="185" s="1"/>
        <i x="184" s="1"/>
        <i x="254" s="1"/>
        <i x="183" s="1"/>
        <i x="182" s="1"/>
        <i x="33" s="1"/>
        <i x="181" s="1"/>
        <i x="47" s="1"/>
        <i x="180" s="1"/>
        <i x="12" s="1"/>
        <i x="179" s="1"/>
        <i x="178" s="1"/>
        <i x="177" s="1"/>
        <i x="32" s="1"/>
        <i x="176" s="1"/>
        <i x="14" s="1"/>
        <i x="46" s="1"/>
        <i x="253" s="1"/>
        <i x="31" s="1"/>
        <i x="175" s="1"/>
        <i x="45" s="1"/>
        <i x="174" s="1"/>
        <i x="173" s="1"/>
        <i x="172" s="1"/>
        <i x="171" s="1"/>
        <i x="170" s="1"/>
        <i x="49" s="1"/>
        <i x="169" s="1"/>
        <i x="10" s="1"/>
        <i x="168" s="1"/>
        <i x="0" s="1"/>
        <i x="167" s="1"/>
        <i x="166" s="1"/>
        <i x="165" s="1"/>
        <i x="48" s="1"/>
        <i x="164" s="1"/>
        <i x="163" s="1"/>
        <i x="252" s="1"/>
        <i x="162" s="1"/>
        <i x="161" s="1"/>
        <i x="160" s="1"/>
        <i x="53" s="1"/>
        <i x="9" s="1"/>
        <i x="159" s="1"/>
        <i x="158" s="1"/>
        <i x="157" s="1"/>
        <i x="251" s="1"/>
        <i x="156" s="1"/>
        <i x="155" s="1"/>
        <i x="44" s="1"/>
        <i x="154" s="1"/>
        <i x="153" s="1"/>
        <i x="152" s="1"/>
        <i x="151" s="1"/>
        <i x="30" s="1"/>
        <i x="150" s="1"/>
        <i x="149" s="1"/>
        <i x="29" s="1"/>
        <i x="148" s="1"/>
        <i x="147" s="1"/>
        <i x="40" s="1"/>
        <i x="146" s="1"/>
        <i x="145" s="1"/>
        <i x="52" s="1"/>
        <i x="144" s="1"/>
        <i x="143" s="1"/>
        <i x="142" s="1"/>
        <i x="39" s="1"/>
        <i x="141" s="1"/>
        <i x="140" s="1"/>
        <i x="139" s="1"/>
        <i x="28" s="1"/>
        <i x="27" s="1"/>
        <i x="26" s="1"/>
        <i x="138" s="1"/>
        <i x="137" s="1"/>
        <i x="136" s="1"/>
        <i x="135" s="1"/>
        <i x="134" s="1"/>
        <i x="133" s="1"/>
        <i x="132" s="1"/>
        <i x="131" s="1"/>
        <i x="130" s="1"/>
        <i x="129" s="1"/>
        <i x="8" s="1"/>
        <i x="128" s="1"/>
        <i x="127" s="1"/>
        <i x="126" s="1"/>
        <i x="250" s="1"/>
        <i x="125" s="1"/>
        <i x="124" s="1"/>
        <i x="123" s="1"/>
        <i x="25" s="1"/>
        <i x="122" s="1"/>
        <i x="121" s="1"/>
        <i x="120" s="1"/>
        <i x="119" s="1"/>
        <i x="118" s="1"/>
        <i x="117" s="1"/>
        <i x="24" s="1"/>
        <i x="116" s="1"/>
        <i x="115" s="1"/>
        <i x="114" s="1"/>
        <i x="113" s="1"/>
        <i x="112" s="1"/>
        <i x="249" s="1"/>
        <i x="111" s="1"/>
        <i x="110" s="1"/>
        <i x="23" s="1"/>
        <i x="109" s="1"/>
        <i x="108" s="1"/>
        <i x="107" s="1"/>
        <i x="106" s="1"/>
        <i x="105" s="1"/>
        <i x="248" s="1"/>
        <i x="104" s="1"/>
        <i x="247" s="1"/>
        <i x="103" s="1"/>
        <i x="102" s="1"/>
        <i x="3" s="1"/>
        <i x="101" s="1"/>
        <i x="100" s="1"/>
        <i x="2" s="1"/>
        <i x="99" s="1"/>
        <i x="98" s="1"/>
        <i x="97" s="1"/>
        <i x="22" s="1"/>
        <i x="96" s="1"/>
        <i x="95" s="1"/>
        <i x="246" s="1"/>
        <i x="94" s="1"/>
        <i x="93" s="1"/>
        <i x="7" s="1"/>
        <i x="92" s="1"/>
        <i x="91" s="1"/>
        <i x="90" s="1"/>
        <i x="6" s="1"/>
        <i x="89" s="1"/>
        <i x="88" s="1"/>
        <i x="87" s="1"/>
        <i x="86" s="1"/>
        <i x="21" s="1"/>
        <i x="20" s="1"/>
        <i x="85" s="1"/>
        <i x="84" s="1"/>
        <i x="5" s="1"/>
        <i x="83" s="1"/>
        <i x="82" s="1"/>
        <i x="81" s="1"/>
        <i x="80" s="1"/>
        <i x="19" s="1"/>
        <i x="79" s="1"/>
        <i x="78" s="1"/>
        <i x="245" s="1"/>
        <i x="77" s="1"/>
        <i x="76" s="1"/>
        <i x="75" s="1"/>
        <i x="74" s="1"/>
        <i x="1" s="1"/>
        <i x="73" s="1"/>
        <i x="244" s="1"/>
        <i x="18" s="1"/>
        <i x="72" s="1"/>
        <i x="71" s="1"/>
        <i x="70" s="1"/>
        <i x="243" s="1"/>
        <i x="69" s="1"/>
        <i x="68" s="1"/>
        <i x="67" s="1"/>
        <i x="66" s="1"/>
        <i x="65" s="1"/>
        <i x="64" s="1"/>
        <i x="63" s="1"/>
        <i x="62" s="1"/>
        <i x="61" s="1"/>
        <i x="60" s="1"/>
        <i x="242" s="1"/>
        <i x="241" s="1"/>
        <i x="59" s="1"/>
        <i x="58" s="1"/>
        <i x="57" s="1"/>
        <i x="13" s="1"/>
        <i x="17" s="1"/>
        <i x="240" s="1"/>
        <i x="236"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mpany/Brand" xr10:uid="{61948C71-BBB7-44B0-985E-17EC87125684}" cache="Slicer_Company_Brand" caption="Company/Brand" rowHeight="220133"/>
  <slicer name="Amount(in dollars)" xr10:uid="{B31BB87F-5CAC-4FF8-AA70-484693A62349}" cache="Slicer_Amount_in_dollars" caption="Amount(in dollars)" startItem="87" style="SlicerStyleLight4" rowHeight="22013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C625901-9CA0-4295-9A3C-48967E4BA78C}" name="Table1" displayName="Table1" ref="A1:M2" insertRow="1" totalsRowShown="0">
  <autoFilter ref="A1:M2" xr:uid="{AC625901-9CA0-4295-9A3C-48967E4BA78C}"/>
  <tableColumns count="13">
    <tableColumn id="1" xr3:uid="{2C141A70-2945-432B-9244-5CC00235CC08}" name="Company/Brand"/>
    <tableColumn id="2" xr3:uid="{9CE03E32-F5EE-41FD-8F50-7DCD1B861056}" name="Founded"/>
    <tableColumn id="3" xr3:uid="{F18778B7-FEFF-48C1-87F6-880DED2D8362}" name="Headquarters"/>
    <tableColumn id="4" xr3:uid="{BB125E61-A576-446B-909F-9D1D54FDD09C}" name="Sector"/>
    <tableColumn id="5" xr3:uid="{98E2EF88-BD35-4AAC-976B-E33CB1C4ECA3}" name="What it does"/>
    <tableColumn id="6" xr3:uid="{0409975B-577B-4132-88F3-4985F81880B0}" name="Founder/s"/>
    <tableColumn id="7" xr3:uid="{8B8A834F-A0BA-4655-9132-AF8F11FEF64F}" name="Investor/s"/>
    <tableColumn id="8" xr3:uid="{5ED5535A-2274-47A4-9572-CB74EB2ADDD3}" name="Amount(in dollars)"/>
    <tableColumn id="9" xr3:uid="{6014CF1A-D1EA-43E2-98A8-9D598A195E8D}" name="Stage"/>
    <tableColumn id="10" xr3:uid="{BDDC0341-1E86-4D91-80B9-6035AEDAA6F5}" name="Headquarter-Sector"/>
    <tableColumn id="11" xr3:uid="{54BE75BC-B3B7-4525-B9F1-944B610BF7C7}" name="Decade"/>
    <tableColumn id="12" xr3:uid="{6E57B16B-DF3C-49F9-97F4-9F2A669BF47A}" name="Categgory"/>
    <tableColumn id="13" xr3:uid="{6444D5E9-A6CD-4343-9CF8-90E9BB1777B1}" name="Tire"/>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nimblebox.ai/" TargetMode="External"/><Relationship Id="rId13" Type="http://schemas.openxmlformats.org/officeDocument/2006/relationships/hyperlink" Target="http://pathfndr.io/" TargetMode="External"/><Relationship Id="rId18" Type="http://schemas.openxmlformats.org/officeDocument/2006/relationships/hyperlink" Target="http://vitra.ai/" TargetMode="External"/><Relationship Id="rId26" Type="http://schemas.openxmlformats.org/officeDocument/2006/relationships/hyperlink" Target="https://sauce.vc/" TargetMode="External"/><Relationship Id="rId3" Type="http://schemas.openxmlformats.org/officeDocument/2006/relationships/hyperlink" Target="http://toch.ai/" TargetMode="External"/><Relationship Id="rId21" Type="http://schemas.openxmlformats.org/officeDocument/2006/relationships/hyperlink" Target="http://karkhana.io/" TargetMode="External"/><Relationship Id="rId7" Type="http://schemas.openxmlformats.org/officeDocument/2006/relationships/hyperlink" Target="http://locale.ai/" TargetMode="External"/><Relationship Id="rId12" Type="http://schemas.openxmlformats.org/officeDocument/2006/relationships/hyperlink" Target="http://coffeemug.ai/" TargetMode="External"/><Relationship Id="rId17" Type="http://schemas.openxmlformats.org/officeDocument/2006/relationships/hyperlink" Target="http://superops.ai/" TargetMode="External"/><Relationship Id="rId25" Type="http://schemas.openxmlformats.org/officeDocument/2006/relationships/hyperlink" Target="https://velocity.in/" TargetMode="External"/><Relationship Id="rId2" Type="http://schemas.openxmlformats.org/officeDocument/2006/relationships/hyperlink" Target="http://phool.co/" TargetMode="External"/><Relationship Id="rId16" Type="http://schemas.openxmlformats.org/officeDocument/2006/relationships/hyperlink" Target="http://enthu.ai/" TargetMode="External"/><Relationship Id="rId20" Type="http://schemas.openxmlformats.org/officeDocument/2006/relationships/hyperlink" Target="http://apna.co/" TargetMode="External"/><Relationship Id="rId29" Type="http://schemas.openxmlformats.org/officeDocument/2006/relationships/hyperlink" Target="http://sauce.vc/" TargetMode="External"/><Relationship Id="rId1" Type="http://schemas.openxmlformats.org/officeDocument/2006/relationships/hyperlink" Target="http://nobroker.com/" TargetMode="External"/><Relationship Id="rId6" Type="http://schemas.openxmlformats.org/officeDocument/2006/relationships/hyperlink" Target="http://factors.ai/" TargetMode="External"/><Relationship Id="rId11" Type="http://schemas.openxmlformats.org/officeDocument/2006/relationships/hyperlink" Target="http://saarthi.ai/" TargetMode="External"/><Relationship Id="rId24" Type="http://schemas.openxmlformats.org/officeDocument/2006/relationships/hyperlink" Target="http://100x.vc/" TargetMode="External"/><Relationship Id="rId5" Type="http://schemas.openxmlformats.org/officeDocument/2006/relationships/hyperlink" Target="http://neuropixel.ai/" TargetMode="External"/><Relationship Id="rId15" Type="http://schemas.openxmlformats.org/officeDocument/2006/relationships/hyperlink" Target="http://rezo.ai/" TargetMode="External"/><Relationship Id="rId23" Type="http://schemas.openxmlformats.org/officeDocument/2006/relationships/hyperlink" Target="http://ciie.co/" TargetMode="External"/><Relationship Id="rId28" Type="http://schemas.openxmlformats.org/officeDocument/2006/relationships/hyperlink" Target="http://ciie.co/" TargetMode="External"/><Relationship Id="rId10" Type="http://schemas.openxmlformats.org/officeDocument/2006/relationships/hyperlink" Target="http://wherehouse.io/" TargetMode="External"/><Relationship Id="rId19" Type="http://schemas.openxmlformats.org/officeDocument/2006/relationships/hyperlink" Target="http://superpro.ai/" TargetMode="External"/><Relationship Id="rId4" Type="http://schemas.openxmlformats.org/officeDocument/2006/relationships/hyperlink" Target="http://wiggles.in/" TargetMode="External"/><Relationship Id="rId9" Type="http://schemas.openxmlformats.org/officeDocument/2006/relationships/hyperlink" Target="http://murf.ai/" TargetMode="External"/><Relationship Id="rId14" Type="http://schemas.openxmlformats.org/officeDocument/2006/relationships/hyperlink" Target="http://betterhalf.ai/" TargetMode="External"/><Relationship Id="rId22" Type="http://schemas.openxmlformats.org/officeDocument/2006/relationships/hyperlink" Target="http://legalwiz.in/" TargetMode="External"/><Relationship Id="rId27" Type="http://schemas.openxmlformats.org/officeDocument/2006/relationships/hyperlink" Target="https://velocity.in/" TargetMode="Externa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outlinePr summaryBelow="0" summaryRight="0"/>
  </sheetPr>
  <dimension ref="A1:M1196"/>
  <sheetViews>
    <sheetView workbookViewId="0">
      <pane ySplit="1" topLeftCell="A91" activePane="bottomLeft" state="frozen"/>
      <selection pane="bottomLeft" activeCell="N21" sqref="N21:N65"/>
    </sheetView>
  </sheetViews>
  <sheetFormatPr defaultColWidth="12.6328125" defaultRowHeight="15" customHeight="1" x14ac:dyDescent="0.25"/>
  <cols>
    <col min="1" max="1" width="14.6328125" bestFit="1" customWidth="1"/>
    <col min="2" max="2" width="8.1796875" bestFit="1" customWidth="1"/>
    <col min="3" max="3" width="12.26953125" bestFit="1" customWidth="1"/>
    <col min="4" max="4" width="17.6328125" customWidth="1"/>
    <col min="5" max="5" width="11.36328125" hidden="1" customWidth="1"/>
    <col min="6" max="6" width="9.453125" style="11" hidden="1" customWidth="1"/>
    <col min="7" max="7" width="5.36328125" style="11" hidden="1" customWidth="1"/>
    <col min="8" max="8" width="16.54296875" bestFit="1" customWidth="1"/>
    <col min="9" max="9" width="13.7265625" customWidth="1"/>
    <col min="10" max="10" width="26.90625" style="14" customWidth="1"/>
  </cols>
  <sheetData>
    <row r="1" spans="1:13" s="17" customFormat="1" ht="14.5" x14ac:dyDescent="0.35">
      <c r="A1" s="20" t="s">
        <v>0</v>
      </c>
      <c r="B1" s="20" t="s">
        <v>1</v>
      </c>
      <c r="C1" s="20" t="s">
        <v>2</v>
      </c>
      <c r="D1" s="20" t="s">
        <v>3</v>
      </c>
      <c r="E1" s="15" t="s">
        <v>4</v>
      </c>
      <c r="F1" s="16" t="s">
        <v>5</v>
      </c>
      <c r="G1" s="16" t="s">
        <v>6</v>
      </c>
      <c r="H1" s="20" t="s">
        <v>7</v>
      </c>
      <c r="I1" s="21" t="s">
        <v>8</v>
      </c>
      <c r="J1" s="22" t="s">
        <v>4608</v>
      </c>
      <c r="K1" s="23" t="s">
        <v>4609</v>
      </c>
      <c r="L1" s="23" t="s">
        <v>4610</v>
      </c>
      <c r="M1" s="23" t="s">
        <v>4611</v>
      </c>
    </row>
    <row r="2" spans="1:13" ht="15.75" hidden="1" customHeight="1" x14ac:dyDescent="0.35">
      <c r="A2" s="1" t="s">
        <v>916</v>
      </c>
      <c r="B2" s="3">
        <v>1963</v>
      </c>
      <c r="C2" s="1" t="s">
        <v>23</v>
      </c>
      <c r="D2" s="1" t="s">
        <v>467</v>
      </c>
      <c r="E2" s="1" t="s">
        <v>917</v>
      </c>
      <c r="F2" s="10" t="s">
        <v>918</v>
      </c>
      <c r="G2" s="10" t="s">
        <v>919</v>
      </c>
      <c r="H2" s="3">
        <v>60000000</v>
      </c>
      <c r="I2" s="5"/>
      <c r="J2" s="13" t="str">
        <f>CONCATENATE(C2,"-",D2)</f>
        <v>Bangalore-Furniture</v>
      </c>
      <c r="K2" s="4" t="str">
        <f>LEFT(B2,3)</f>
        <v>196</v>
      </c>
      <c r="L2" t="str">
        <f>IF(AND(H2 &gt; 4500000, OR(C2 = "Bangalore", C2 = "Pune", C2 = "Mumbai",C2 = "Delhi")), "CAT A",
   IF(AND(H2 &gt; 450000, OR(C2 = "Gurugram", C2 = "Surat", C2 = "Jaipur",C2= "Hyderabad")), "CAT B", "CAT C"))</f>
        <v>CAT A</v>
      </c>
    </row>
    <row r="3" spans="1:13" ht="15.75" hidden="1" customHeight="1" x14ac:dyDescent="0.35">
      <c r="A3" s="1" t="s">
        <v>4592</v>
      </c>
      <c r="B3" s="3">
        <v>1978</v>
      </c>
      <c r="C3" s="1" t="s">
        <v>23</v>
      </c>
      <c r="D3" s="1" t="s">
        <v>3239</v>
      </c>
      <c r="E3" s="1" t="s">
        <v>4593</v>
      </c>
      <c r="F3" s="10" t="s">
        <v>4594</v>
      </c>
      <c r="G3" s="10" t="s">
        <v>4595</v>
      </c>
      <c r="H3" s="3" t="s">
        <v>4596</v>
      </c>
      <c r="I3" s="5"/>
      <c r="J3" s="13" t="str">
        <f>CONCATENATE(C3,"-",D3)</f>
        <v>Bangalore-BioTechnology</v>
      </c>
      <c r="K3" s="4" t="str">
        <f>LEFT(B3,3)</f>
        <v>197</v>
      </c>
      <c r="L3" t="str">
        <f>IF(AND(H3 &gt; 4500000, OR(C3 = "Bangalore", C3 = "Pune", C3 = "Mumbai",C3 = "Delhi")), "CAT A",
   IF(AND(H3 &gt; 450000, OR(C3 = "Gurugram", C3 = "Surat", C3 = "Jaipur",C3= "Hyderabad")), "CAT B", "CAT C"))</f>
        <v>CAT A</v>
      </c>
      <c r="M3" t="e">
        <f>VLOOKUP(Tier!A1193, Tier!A:B, 2, FALSE)</f>
        <v>#N/A</v>
      </c>
    </row>
    <row r="4" spans="1:13" ht="15.75" hidden="1" customHeight="1" x14ac:dyDescent="0.35">
      <c r="A4" s="1" t="s">
        <v>3827</v>
      </c>
      <c r="B4" s="3">
        <v>1984</v>
      </c>
      <c r="C4" s="1" t="s">
        <v>523</v>
      </c>
      <c r="D4" s="1" t="s">
        <v>202</v>
      </c>
      <c r="E4" s="1" t="s">
        <v>3828</v>
      </c>
      <c r="F4" s="10" t="s">
        <v>3829</v>
      </c>
      <c r="G4" s="10" t="s">
        <v>3830</v>
      </c>
      <c r="H4" s="3" t="s">
        <v>3831</v>
      </c>
      <c r="I4" s="5"/>
      <c r="J4" s="13" t="str">
        <f>CONCATENATE(C4,"-",D4)</f>
        <v>Chennai-FinTech</v>
      </c>
      <c r="K4" s="4" t="str">
        <f>LEFT(B4,3)</f>
        <v>198</v>
      </c>
      <c r="L4" t="str">
        <f>IF(AND(H4 &gt; 4500000, OR(C4 = "Bangalore", C4 = "Pune", C4 = "Mumbai",C4 = "Delhi")), "CAT A",
   IF(AND(H4 &gt; 450000, OR(C4 = "Gurugram", C4 = "Surat", C4 = "Jaipur",C4= "Hyderabad")), "CAT B", "CAT C"))</f>
        <v>CAT C</v>
      </c>
      <c r="M4" t="e">
        <f>VLOOKUP(Tier!A980, Tier!A:B, 2, FALSE)</f>
        <v>#N/A</v>
      </c>
    </row>
    <row r="5" spans="1:13" ht="15.75" hidden="1" customHeight="1" x14ac:dyDescent="0.35">
      <c r="A5" s="1" t="s">
        <v>3652</v>
      </c>
      <c r="B5" s="3">
        <v>1989</v>
      </c>
      <c r="C5" s="1" t="s">
        <v>17</v>
      </c>
      <c r="D5" s="1" t="s">
        <v>2807</v>
      </c>
      <c r="E5" s="1" t="s">
        <v>3653</v>
      </c>
      <c r="F5" s="10" t="s">
        <v>3654</v>
      </c>
      <c r="G5" s="10" t="s">
        <v>3655</v>
      </c>
      <c r="H5" s="3" t="s">
        <v>3157</v>
      </c>
      <c r="I5" s="2" t="s">
        <v>110</v>
      </c>
      <c r="J5" s="13" t="str">
        <f>CONCATENATE(C5,"-",D5)</f>
        <v>Mumbai-Renewable Energy</v>
      </c>
      <c r="K5" s="4" t="str">
        <f>LEFT(B5,3)</f>
        <v>198</v>
      </c>
      <c r="L5" t="str">
        <f>IF(AND(H5 &gt; 4500000, OR(C5 = "Bangalore", C5 = "Pune", C5 = "Mumbai",C5 = "Delhi")), "CAT A",
   IF(AND(H5 &gt; 450000, OR(C5 = "Gurugram", C5 = "Surat", C5 = "Jaipur",C5= "Hyderabad")), "CAT B", "CAT C"))</f>
        <v>CAT A</v>
      </c>
      <c r="M5" t="e">
        <f>VLOOKUP(Tier!A934, Tier!A:B, 2, FALSE)</f>
        <v>#N/A</v>
      </c>
    </row>
    <row r="6" spans="1:13" ht="15.75" hidden="1" customHeight="1" x14ac:dyDescent="0.35">
      <c r="A6" s="1" t="s">
        <v>913</v>
      </c>
      <c r="B6" s="3">
        <v>1989</v>
      </c>
      <c r="C6" s="1" t="s">
        <v>55</v>
      </c>
      <c r="D6" s="1" t="s">
        <v>39</v>
      </c>
      <c r="E6" s="1" t="s">
        <v>914</v>
      </c>
      <c r="F6" s="10" t="s">
        <v>915</v>
      </c>
      <c r="G6" s="10"/>
      <c r="H6" s="3">
        <v>4000000</v>
      </c>
      <c r="I6" s="5"/>
      <c r="J6" s="13" t="str">
        <f>CONCATENATE(C6,"-",D6)</f>
        <v>Gurugram-Health, Wellness &amp; Fitness</v>
      </c>
      <c r="K6" s="4" t="str">
        <f>LEFT(B6,3)</f>
        <v>198</v>
      </c>
      <c r="L6" t="str">
        <f>IF(AND(H6 &gt; 4500000, OR(C6 = "Bangalore", C6 = "Pune", C6 = "Mumbai",C6 = "Delhi")), "CAT A",
   IF(AND(H6 &gt; 450000, OR(C6 = "Gurugram", C6 = "Surat", C6 = "Jaipur",C6= "Hyderabad")), "CAT B", "CAT C"))</f>
        <v>CAT B</v>
      </c>
      <c r="M6" t="e">
        <f>VLOOKUP(Tier!A222, Tier!A:B, 2, FALSE)</f>
        <v>#N/A</v>
      </c>
    </row>
    <row r="7" spans="1:13" ht="15.75" hidden="1" customHeight="1" x14ac:dyDescent="0.35">
      <c r="A7" s="1" t="s">
        <v>3785</v>
      </c>
      <c r="B7" s="3">
        <v>1991</v>
      </c>
      <c r="C7" s="1" t="s">
        <v>150</v>
      </c>
      <c r="D7" s="1" t="s">
        <v>71</v>
      </c>
      <c r="E7" s="1" t="s">
        <v>3786</v>
      </c>
      <c r="F7" s="10" t="s">
        <v>3787</v>
      </c>
      <c r="G7" s="10" t="s">
        <v>3788</v>
      </c>
      <c r="H7" s="3" t="s">
        <v>3270</v>
      </c>
      <c r="I7" s="5"/>
      <c r="J7" s="13" t="str">
        <f>CONCATENATE(C7,"-",D7)</f>
        <v>New Delhi-AgriTech</v>
      </c>
      <c r="K7" s="4" t="str">
        <f>LEFT(B7,3)</f>
        <v>199</v>
      </c>
      <c r="L7" t="str">
        <f>IF(AND(H7 &gt; 4500000, OR(C7 = "Bangalore", C7 = "Pune", C7 = "Mumbai",C7 = "Delhi")), "CAT A",
   IF(AND(H7 &gt; 450000, OR(C7 = "Gurugram", C7 = "Surat", C7 = "Jaipur",C7= "Hyderabad")), "CAT B", "CAT C"))</f>
        <v>CAT C</v>
      </c>
      <c r="M7" t="e">
        <f>VLOOKUP(Tier!A969, Tier!A:B, 2, FALSE)</f>
        <v>#N/A</v>
      </c>
    </row>
    <row r="8" spans="1:13" ht="15.75" hidden="1" customHeight="1" x14ac:dyDescent="0.35">
      <c r="A8" s="1" t="s">
        <v>3453</v>
      </c>
      <c r="B8" s="3">
        <v>1993</v>
      </c>
      <c r="C8" s="1" t="s">
        <v>23</v>
      </c>
      <c r="D8" s="1" t="s">
        <v>3262</v>
      </c>
      <c r="E8" s="1" t="s">
        <v>3454</v>
      </c>
      <c r="F8" s="10" t="s">
        <v>3455</v>
      </c>
      <c r="G8" s="10" t="s">
        <v>3456</v>
      </c>
      <c r="H8" s="3" t="s">
        <v>3457</v>
      </c>
      <c r="I8" s="5"/>
      <c r="J8" s="13" t="str">
        <f>CONCATENATE(C8,"-",D8)</f>
        <v>Bangalore-Electronics</v>
      </c>
      <c r="K8" s="4" t="str">
        <f>LEFT(B8,3)</f>
        <v>199</v>
      </c>
      <c r="L8" t="str">
        <f>IF(AND(H8 &gt; 4500000, OR(C8 = "Bangalore", C8 = "Pune", C8 = "Mumbai",C8 = "Delhi")), "CAT A",
   IF(AND(H8 &gt; 450000, OR(C8 = "Gurugram", C8 = "Surat", C8 = "Jaipur",C8= "Hyderabad")), "CAT B", "CAT C"))</f>
        <v>CAT A</v>
      </c>
      <c r="M8" t="e">
        <f>VLOOKUP(Tier!A888, Tier!A:B, 2, FALSE)</f>
        <v>#N/A</v>
      </c>
    </row>
    <row r="9" spans="1:13" ht="15.75" hidden="1" customHeight="1" x14ac:dyDescent="0.35">
      <c r="A9" s="1" t="s">
        <v>3797</v>
      </c>
      <c r="B9" s="3">
        <v>1994</v>
      </c>
      <c r="C9" s="1" t="s">
        <v>17</v>
      </c>
      <c r="D9" s="1" t="s">
        <v>202</v>
      </c>
      <c r="E9" s="1" t="s">
        <v>3798</v>
      </c>
      <c r="F9" s="10" t="s">
        <v>3799</v>
      </c>
      <c r="G9" s="10" t="s">
        <v>3800</v>
      </c>
      <c r="H9" s="3" t="s">
        <v>3147</v>
      </c>
      <c r="I9" s="2" t="s">
        <v>680</v>
      </c>
      <c r="J9" s="13" t="str">
        <f>CONCATENATE(C9,"-",D9)</f>
        <v>Mumbai-FinTech</v>
      </c>
      <c r="K9" s="4" t="str">
        <f>LEFT(B9,3)</f>
        <v>199</v>
      </c>
      <c r="L9" t="str">
        <f>IF(AND(H9 &gt; 4500000, OR(C9 = "Bangalore", C9 = "Pune", C9 = "Mumbai",C9 = "Delhi")), "CAT A",
   IF(AND(H9 &gt; 450000, OR(C9 = "Gurugram", C9 = "Surat", C9 = "Jaipur",C9= "Hyderabad")), "CAT B", "CAT C"))</f>
        <v>CAT A</v>
      </c>
      <c r="M9" t="e">
        <f>VLOOKUP(Tier!A972, Tier!A:B, 2, FALSE)</f>
        <v>#N/A</v>
      </c>
    </row>
    <row r="10" spans="1:13" ht="15.75" hidden="1" customHeight="1" x14ac:dyDescent="0.35">
      <c r="A10" s="1" t="s">
        <v>3635</v>
      </c>
      <c r="B10" s="3">
        <v>1999</v>
      </c>
      <c r="C10" s="1" t="s">
        <v>3636</v>
      </c>
      <c r="D10" s="1" t="s">
        <v>202</v>
      </c>
      <c r="E10" s="1" t="s">
        <v>3637</v>
      </c>
      <c r="F10" s="10" t="s">
        <v>3638</v>
      </c>
      <c r="G10" s="10" t="s">
        <v>3639</v>
      </c>
      <c r="H10" s="3" t="s">
        <v>3168</v>
      </c>
      <c r="I10" s="2" t="s">
        <v>680</v>
      </c>
      <c r="J10" s="13" t="str">
        <f>CONCATENATE(C10,"-",D10)</f>
        <v>Gujarat-FinTech</v>
      </c>
      <c r="K10" s="4" t="str">
        <f>LEFT(B10,3)</f>
        <v>199</v>
      </c>
      <c r="L10" t="str">
        <f>IF(AND(H10 &gt; 4500000, OR(C10 = "Bangalore", C10 = "Pune", C10 = "Mumbai",C10 = "Delhi")), "CAT A",
   IF(AND(H10 &gt; 450000, OR(C10 = "Gurugram", C10 = "Surat", C10 = "Jaipur",C10= "Hyderabad")), "CAT B", "CAT C"))</f>
        <v>CAT C</v>
      </c>
      <c r="M10" t="e">
        <f>VLOOKUP(Tier!A930, Tier!A:B, 2, FALSE)</f>
        <v>#N/A</v>
      </c>
    </row>
    <row r="11" spans="1:13" ht="15.75" hidden="1" customHeight="1" x14ac:dyDescent="0.35">
      <c r="A11" s="1" t="s">
        <v>1546</v>
      </c>
      <c r="B11" s="3">
        <v>1998</v>
      </c>
      <c r="C11" s="1" t="s">
        <v>196</v>
      </c>
      <c r="D11" s="1" t="s">
        <v>77</v>
      </c>
      <c r="E11" s="1" t="s">
        <v>1547</v>
      </c>
      <c r="F11" s="10" t="s">
        <v>1548</v>
      </c>
      <c r="G11" s="10" t="s">
        <v>1549</v>
      </c>
      <c r="H11" s="3">
        <v>100000000</v>
      </c>
      <c r="I11" s="5"/>
      <c r="J11" s="13" t="str">
        <f>CONCATENATE(C11,"-",D11)</f>
        <v>Noida-Information Technology &amp; Services</v>
      </c>
      <c r="K11" s="4" t="str">
        <f>LEFT(B11,3)</f>
        <v>199</v>
      </c>
      <c r="L11" t="str">
        <f>IF(AND(H11 &gt; 4500000, OR(C11 = "Bangalore", C11 = "Pune", C11 = "Mumbai",C11 = "Delhi")), "CAT A",
   IF(AND(H11 &gt; 450000, OR(C11 = "Gurugram", C11 = "Surat", C11 = "Jaipur",C11= "Hyderabad")), "CAT B", "CAT C"))</f>
        <v>CAT C</v>
      </c>
      <c r="M11" t="e">
        <f>VLOOKUP(Tier!A379, Tier!A:B, 2, FALSE)</f>
        <v>#N/A</v>
      </c>
    </row>
    <row r="12" spans="1:13" ht="15.75" hidden="1" customHeight="1" x14ac:dyDescent="0.35">
      <c r="A12" s="1" t="s">
        <v>3022</v>
      </c>
      <c r="B12" s="3">
        <v>1999</v>
      </c>
      <c r="C12" s="1" t="s">
        <v>17</v>
      </c>
      <c r="D12" s="1" t="s">
        <v>1814</v>
      </c>
      <c r="E12" s="1" t="s">
        <v>3023</v>
      </c>
      <c r="F12" s="10" t="s">
        <v>3024</v>
      </c>
      <c r="G12" s="10" t="s">
        <v>3025</v>
      </c>
      <c r="H12" s="3">
        <v>60000000</v>
      </c>
      <c r="I12" s="5"/>
      <c r="J12" s="13" t="str">
        <f>CONCATENATE(C12,"-",D12)</f>
        <v>Mumbai-Healthcare</v>
      </c>
      <c r="K12" s="4" t="str">
        <f>LEFT(B12,3)</f>
        <v>199</v>
      </c>
      <c r="L12" t="str">
        <f>IF(AND(H12 &gt; 4500000, OR(C12 = "Bangalore", C12 = "Pune", C12 = "Mumbai",C12 = "Delhi")), "CAT A",
   IF(AND(H12 &gt; 450000, OR(C12 = "Gurugram", C12 = "Surat", C12 = "Jaipur",C12= "Hyderabad")), "CAT B", "CAT C"))</f>
        <v>CAT A</v>
      </c>
      <c r="M12" t="e">
        <f>VLOOKUP(Tier!A780, Tier!A:B, 2, FALSE)</f>
        <v>#N/A</v>
      </c>
    </row>
    <row r="13" spans="1:13" ht="15.75" hidden="1" customHeight="1" x14ac:dyDescent="0.35">
      <c r="A13" s="1" t="s">
        <v>338</v>
      </c>
      <c r="B13" s="3">
        <v>1994</v>
      </c>
      <c r="C13" s="1" t="s">
        <v>339</v>
      </c>
      <c r="D13" s="1" t="s">
        <v>33</v>
      </c>
      <c r="E13" s="1" t="s">
        <v>340</v>
      </c>
      <c r="F13" s="10" t="s">
        <v>341</v>
      </c>
      <c r="G13" s="10" t="s">
        <v>342</v>
      </c>
      <c r="H13" s="3">
        <v>53000000</v>
      </c>
      <c r="I13" s="19" t="s">
        <v>343</v>
      </c>
      <c r="J13" s="13" t="str">
        <f>CONCATENATE(C13,"-",D13)</f>
        <v>Jaipur-Financial Services</v>
      </c>
      <c r="K13" s="4" t="str">
        <f>LEFT(B13,3)</f>
        <v>199</v>
      </c>
      <c r="L13" t="str">
        <f>IF(AND(H13 &gt; 4500000, OR(C13 = "Bangalore", C13 = "Pune", C13 = "Mumbai",C13 = "Delhi")), "CAT A",
   IF(AND(H13 &gt; 450000, OR(C13 = "Gurugram", C13 = "Surat", C13 = "Jaipur",C13= "Hyderabad")), "CAT B", "CAT C"))</f>
        <v>CAT B</v>
      </c>
      <c r="M13" t="e">
        <f>VLOOKUP(Tier!A85, Tier!A:B, 2, FALSE)</f>
        <v>#N/A</v>
      </c>
    </row>
    <row r="14" spans="1:13" ht="15.75" hidden="1" customHeight="1" x14ac:dyDescent="0.35">
      <c r="A14" s="1" t="s">
        <v>1546</v>
      </c>
      <c r="B14" s="3">
        <v>1998</v>
      </c>
      <c r="C14" s="1" t="s">
        <v>196</v>
      </c>
      <c r="D14" s="1" t="s">
        <v>1784</v>
      </c>
      <c r="E14" s="1" t="s">
        <v>1547</v>
      </c>
      <c r="F14" s="10" t="s">
        <v>1548</v>
      </c>
      <c r="G14" s="10" t="s">
        <v>2599</v>
      </c>
      <c r="H14" s="3">
        <v>600000</v>
      </c>
      <c r="I14" s="5"/>
      <c r="J14" s="13" t="str">
        <f>CONCATENATE(C14,"-",D14)</f>
        <v>Noida-Information Technology</v>
      </c>
      <c r="K14" s="4" t="str">
        <f>LEFT(B14,3)</f>
        <v>199</v>
      </c>
      <c r="L14" t="str">
        <f>IF(AND(H14 &gt; 4500000, OR(C14 = "Bangalore", C14 = "Pune", C14 = "Mumbai",C14 = "Delhi")), "CAT A",
   IF(AND(H14 &gt; 450000, OR(C14 = "Gurugram", C14 = "Surat", C14 = "Jaipur",C14= "Hyderabad")), "CAT B", "CAT C"))</f>
        <v>CAT C</v>
      </c>
      <c r="M14" t="e">
        <f>VLOOKUP(Tier!A669, Tier!A:B, 2, FALSE)</f>
        <v>#N/A</v>
      </c>
    </row>
    <row r="15" spans="1:13" ht="15.75" hidden="1" customHeight="1" x14ac:dyDescent="0.35">
      <c r="A15" s="1" t="s">
        <v>116</v>
      </c>
      <c r="B15" s="3">
        <v>2009</v>
      </c>
      <c r="C15" s="1" t="s">
        <v>117</v>
      </c>
      <c r="D15" s="1" t="s">
        <v>118</v>
      </c>
      <c r="E15" s="1" t="s">
        <v>119</v>
      </c>
      <c r="F15" s="10" t="s">
        <v>120</v>
      </c>
      <c r="G15" s="10" t="s">
        <v>121</v>
      </c>
      <c r="H15" s="3">
        <v>24000000</v>
      </c>
      <c r="I15" s="2" t="s">
        <v>122</v>
      </c>
      <c r="J15" s="13" t="str">
        <f>CONCATENATE(C15,"-",D15)</f>
        <v>Hyderabad-Hospital &amp; Health Care</v>
      </c>
      <c r="K15" s="4" t="str">
        <f>LEFT(B15,3)</f>
        <v>200</v>
      </c>
      <c r="L15" t="str">
        <f>IF(AND(H15 &gt; 4500000, OR(C15 = "Bangalore", C15 = "Pune", C15 = "Mumbai",C15 = "Delhi")), "CAT A",
   IF(AND(H15 &gt; 450000, OR(C15 = "Gurugram", C15 = "Surat", C15 = "Jaipur",C15= "Hyderabad")), "CAT B", "CAT C"))</f>
        <v>CAT B</v>
      </c>
      <c r="M15">
        <f>VLOOKUP(Tier!A36, Tier!A:B, 2, FALSE)</f>
        <v>0</v>
      </c>
    </row>
    <row r="16" spans="1:13" ht="15.75" customHeight="1" x14ac:dyDescent="0.35">
      <c r="A16" s="1" t="s">
        <v>116</v>
      </c>
      <c r="B16" s="3">
        <v>2009</v>
      </c>
      <c r="C16" s="1" t="s">
        <v>117</v>
      </c>
      <c r="D16" s="1" t="s">
        <v>118</v>
      </c>
      <c r="E16" s="1" t="s">
        <v>119</v>
      </c>
      <c r="F16" s="10" t="s">
        <v>120</v>
      </c>
      <c r="G16" s="10" t="s">
        <v>121</v>
      </c>
      <c r="H16" s="3">
        <v>24000000</v>
      </c>
      <c r="I16" s="2" t="s">
        <v>122</v>
      </c>
      <c r="J16" s="13" t="str">
        <f>CONCATENATE(C16,"-",D16)</f>
        <v>Hyderabad-Hospital &amp; Health Care</v>
      </c>
      <c r="K16" s="4" t="str">
        <f>LEFT(B16,3)</f>
        <v>200</v>
      </c>
      <c r="L16" t="str">
        <f>IF(AND(H16 &gt; 4500000, OR(C16 = "Bangalore", C16 = "Pune", C16 = "Mumbai",C16 = "Delhi")), "CAT A",
   IF(AND(H16 &gt; 450000, OR(C16 = "Gurugram", C16 = "Surat", C16 = "Jaipur",C16= "Hyderabad")), "CAT B", "CAT C"))</f>
        <v>CAT B</v>
      </c>
      <c r="M16" t="str">
        <f>VLOOKUP(Tier!A22, Tier!A:B, 2, FALSE)</f>
        <v>Tier 2</v>
      </c>
    </row>
    <row r="17" spans="1:13" ht="15.75" customHeight="1" x14ac:dyDescent="0.35">
      <c r="A17" s="1" t="s">
        <v>163</v>
      </c>
      <c r="B17" s="3">
        <v>2009</v>
      </c>
      <c r="C17" s="1" t="s">
        <v>164</v>
      </c>
      <c r="D17" s="1" t="s">
        <v>165</v>
      </c>
      <c r="E17" s="1" t="s">
        <v>166</v>
      </c>
      <c r="F17" s="10" t="s">
        <v>167</v>
      </c>
      <c r="G17" s="3">
        <v>22000000</v>
      </c>
      <c r="H17" s="1" t="s">
        <v>115</v>
      </c>
      <c r="I17" s="5"/>
      <c r="J17" s="13" t="str">
        <f>CONCATENATE(C17,"-",D17)</f>
        <v>Pharmaceuticals #REF!-Primary Business is Development and Manufacturing of Novel Healthcare Products in Effervescent forms using imported propriety ingredients.</v>
      </c>
      <c r="K17" s="4" t="str">
        <f>LEFT(B17,3)</f>
        <v>200</v>
      </c>
      <c r="L17" t="str">
        <f>IF(AND(H17 &gt; 4500000, OR(C17 = "Bangalore", C17 = "Pune", C17 = "Mumbai",C17 = "Delhi")), "CAT A",
   IF(AND(H17 &gt; 450000, OR(C17 = "Gurugram", C17 = "Surat", C17 = "Jaipur",C17= "Hyderabad")), "CAT B", "CAT C"))</f>
        <v>CAT C</v>
      </c>
      <c r="M17" t="str">
        <f>VLOOKUP(Tier!A32, Tier!A:B, 2, FALSE)</f>
        <v>Tier 3</v>
      </c>
    </row>
    <row r="18" spans="1:13" ht="15.75" customHeight="1" x14ac:dyDescent="0.35">
      <c r="A18" s="1" t="s">
        <v>163</v>
      </c>
      <c r="B18" s="3">
        <v>2009</v>
      </c>
      <c r="C18" s="1" t="s">
        <v>164</v>
      </c>
      <c r="D18" s="1" t="s">
        <v>165</v>
      </c>
      <c r="E18" s="1" t="s">
        <v>166</v>
      </c>
      <c r="F18" s="10" t="s">
        <v>167</v>
      </c>
      <c r="G18" s="3">
        <v>22000000</v>
      </c>
      <c r="H18" s="1" t="s">
        <v>115</v>
      </c>
      <c r="I18" s="5"/>
      <c r="J18" s="13" t="str">
        <f>CONCATENATE(C18,"-",D18)</f>
        <v>Pharmaceuticals #REF!-Primary Business is Development and Manufacturing of Novel Healthcare Products in Effervescent forms using imported propriety ingredients.</v>
      </c>
      <c r="K18" s="4" t="str">
        <f>LEFT(B18,3)</f>
        <v>200</v>
      </c>
      <c r="L18" t="str">
        <f>IF(AND(H18 &gt; 4500000, OR(C18 = "Bangalore", C18 = "Pune", C18 = "Mumbai",C18 = "Delhi")), "CAT A",
   IF(AND(H18 &gt; 450000, OR(C18 = "Gurugram", C18 = "Surat", C18 = "Jaipur",C18= "Hyderabad")), "CAT B", "CAT C"))</f>
        <v>CAT C</v>
      </c>
      <c r="M18" t="str">
        <f>VLOOKUP(Tier!A46, Tier!A:B, 2, FALSE)</f>
        <v>Tier 3</v>
      </c>
    </row>
    <row r="19" spans="1:13" ht="15.75" customHeight="1" x14ac:dyDescent="0.35">
      <c r="A19" s="1" t="s">
        <v>195</v>
      </c>
      <c r="B19" s="3">
        <v>2002</v>
      </c>
      <c r="C19" s="1" t="s">
        <v>196</v>
      </c>
      <c r="D19" s="1" t="s">
        <v>197</v>
      </c>
      <c r="E19" s="1" t="s">
        <v>198</v>
      </c>
      <c r="F19" s="10" t="s">
        <v>199</v>
      </c>
      <c r="G19" s="10" t="s">
        <v>200</v>
      </c>
      <c r="H19" s="3">
        <v>32000000</v>
      </c>
      <c r="I19" s="2" t="s">
        <v>37</v>
      </c>
      <c r="J19" s="13" t="str">
        <f>CONCATENATE(C19,"-",D19)</f>
        <v>Noida-Cosmetics</v>
      </c>
      <c r="K19" s="4" t="str">
        <f>LEFT(B19,3)</f>
        <v>200</v>
      </c>
      <c r="L19" t="str">
        <f>IF(AND(H19 &gt; 4500000, OR(C19 = "Bangalore", C19 = "Pune", C19 = "Mumbai",C19 = "Delhi")), "CAT A",
   IF(AND(H19 &gt; 450000, OR(C19 = "Gurugram", C19 = "Surat", C19 = "Jaipur",C19= "Hyderabad")), "CAT B", "CAT C"))</f>
        <v>CAT C</v>
      </c>
      <c r="M19" t="str">
        <f>VLOOKUP(Tier!A53, Tier!A:B, 2, FALSE)</f>
        <v>Tier 3</v>
      </c>
    </row>
    <row r="20" spans="1:13" ht="15.75" customHeight="1" x14ac:dyDescent="0.35">
      <c r="A20" s="1" t="s">
        <v>64</v>
      </c>
      <c r="B20" s="3">
        <v>2009</v>
      </c>
      <c r="C20" s="1" t="s">
        <v>17</v>
      </c>
      <c r="D20" s="1" t="s">
        <v>65</v>
      </c>
      <c r="E20" s="1" t="s">
        <v>66</v>
      </c>
      <c r="F20" s="10" t="s">
        <v>67</v>
      </c>
      <c r="G20" s="10" t="s">
        <v>68</v>
      </c>
      <c r="H20" s="3">
        <v>10000000</v>
      </c>
      <c r="I20" s="2" t="s">
        <v>37</v>
      </c>
      <c r="J20" s="13" t="str">
        <f>CONCATENATE(C20,"-",D20)</f>
        <v>Mumbai-Computer Software</v>
      </c>
      <c r="K20" s="4" t="str">
        <f>LEFT(B20,3)</f>
        <v>200</v>
      </c>
      <c r="L20" t="str">
        <f>IF(AND(H20 &gt; 4500000, OR(C20 = "Bangalore", C20 = "Pune", C20 = "Mumbai",C20 = "Delhi")), "CAT A",
   IF(AND(H20 &gt; 450000, OR(C20 = "Gurugram", C20 = "Surat", C20 = "Jaipur",C20= "Hyderabad")), "CAT B", "CAT C"))</f>
        <v>CAT A</v>
      </c>
      <c r="M20" t="str">
        <f>VLOOKUP(Tier!A12, Tier!A:B, 2, FALSE)</f>
        <v>Tier 3</v>
      </c>
    </row>
    <row r="21" spans="1:13" ht="15.75" customHeight="1" x14ac:dyDescent="0.35">
      <c r="A21" s="1" t="s">
        <v>80</v>
      </c>
      <c r="B21" s="3">
        <v>2002</v>
      </c>
      <c r="C21" s="1" t="s">
        <v>17</v>
      </c>
      <c r="D21" s="1" t="s">
        <v>81</v>
      </c>
      <c r="E21" s="1" t="s">
        <v>82</v>
      </c>
      <c r="F21" s="10" t="s">
        <v>83</v>
      </c>
      <c r="G21" s="10" t="s">
        <v>84</v>
      </c>
      <c r="H21" s="3">
        <v>6700000</v>
      </c>
      <c r="I21" s="5"/>
      <c r="J21" s="13" t="str">
        <f>CONCATENATE(C21,"-",D21)</f>
        <v>Mumbai-Insurance</v>
      </c>
      <c r="K21" s="4" t="str">
        <f>LEFT(B21,3)</f>
        <v>200</v>
      </c>
      <c r="L21" t="str">
        <f>IF(AND(H21 &gt; 4500000, OR(C21 = "Bangalore", C21 = "Pune", C21 = "Mumbai",C21 = "Delhi")), "CAT A",
   IF(AND(H21 &gt; 450000, OR(C21 = "Gurugram", C21 = "Surat", C21 = "Jaipur",C21= "Hyderabad")), "CAT B", "CAT C"))</f>
        <v>CAT A</v>
      </c>
      <c r="M21" t="str">
        <f>VLOOKUP(Tier!A15, Tier!A:B, 2, FALSE)</f>
        <v>Tier 3</v>
      </c>
    </row>
    <row r="22" spans="1:13" ht="15.75" hidden="1" customHeight="1" x14ac:dyDescent="0.35">
      <c r="A22" s="1" t="s">
        <v>2488</v>
      </c>
      <c r="B22" s="3">
        <v>2008</v>
      </c>
      <c r="C22" s="1" t="s">
        <v>23</v>
      </c>
      <c r="D22" s="1" t="s">
        <v>18</v>
      </c>
      <c r="E22" s="1" t="s">
        <v>2489</v>
      </c>
      <c r="F22" s="10" t="s">
        <v>2490</v>
      </c>
      <c r="G22" s="10" t="s">
        <v>1365</v>
      </c>
      <c r="H22" s="1" t="s">
        <v>131</v>
      </c>
      <c r="I22" s="5"/>
      <c r="J22" s="13" t="str">
        <f>CONCATENATE(C22,"-",D22)</f>
        <v>Bangalore-Food &amp; Beverages</v>
      </c>
      <c r="K22" s="4" t="str">
        <f>LEFT(B22,3)</f>
        <v>200</v>
      </c>
      <c r="L22" t="str">
        <f>IF(AND(H22 &gt; 4500000, OR(C22 = "Bangalore", C22 = "Pune", C22 = "Mumbai",C22 = "Delhi")), "CAT A",
   IF(AND(H22 &gt; 450000, OR(C22 = "Gurugram", C22 = "Surat", C22 = "Jaipur",C22= "Hyderabad")), "CAT B", "CAT C"))</f>
        <v>CAT A</v>
      </c>
      <c r="M22" t="e">
        <f>VLOOKUP(Tier!A639, Tier!A:B, 2, FALSE)</f>
        <v>#N/A</v>
      </c>
    </row>
    <row r="23" spans="1:13" ht="15.75" hidden="1" customHeight="1" x14ac:dyDescent="0.35">
      <c r="A23" s="1" t="s">
        <v>3938</v>
      </c>
      <c r="B23" s="3">
        <v>2008</v>
      </c>
      <c r="C23" s="1" t="s">
        <v>55</v>
      </c>
      <c r="D23" s="1" t="s">
        <v>81</v>
      </c>
      <c r="E23" s="1" t="s">
        <v>3939</v>
      </c>
      <c r="F23" s="10" t="s">
        <v>3940</v>
      </c>
      <c r="G23" s="10" t="s">
        <v>3941</v>
      </c>
      <c r="H23" s="3" t="s">
        <v>3375</v>
      </c>
      <c r="I23" s="5"/>
      <c r="J23" s="13" t="str">
        <f>CONCATENATE(C23,"-",D23)</f>
        <v>Gurugram-Insurance</v>
      </c>
      <c r="K23" s="4" t="str">
        <f>LEFT(B23,3)</f>
        <v>200</v>
      </c>
      <c r="L23" t="str">
        <f>IF(AND(H23 &gt; 4500000, OR(C23 = "Bangalore", C23 = "Pune", C23 = "Mumbai",C23 = "Delhi")), "CAT A",
   IF(AND(H23 &gt; 450000, OR(C23 = "Gurugram", C23 = "Surat", C23 = "Jaipur",C23= "Hyderabad")), "CAT B", "CAT C"))</f>
        <v>CAT B</v>
      </c>
      <c r="M23" t="e">
        <f>VLOOKUP(Tier!A1007, Tier!A:B, 2, FALSE)</f>
        <v>#N/A</v>
      </c>
    </row>
    <row r="24" spans="1:13" ht="15.75" hidden="1" customHeight="1" x14ac:dyDescent="0.35">
      <c r="A24" s="1" t="s">
        <v>3492</v>
      </c>
      <c r="B24" s="3">
        <v>2008</v>
      </c>
      <c r="C24" s="1" t="s">
        <v>523</v>
      </c>
      <c r="D24" s="1" t="s">
        <v>202</v>
      </c>
      <c r="E24" s="1" t="s">
        <v>3493</v>
      </c>
      <c r="F24" s="10" t="s">
        <v>3494</v>
      </c>
      <c r="G24" s="10" t="s">
        <v>3495</v>
      </c>
      <c r="H24" s="3" t="s">
        <v>3191</v>
      </c>
      <c r="I24" s="5"/>
      <c r="J24" s="13" t="str">
        <f>CONCATENATE(C24,"-",D24)</f>
        <v>Chennai-FinTech</v>
      </c>
      <c r="K24" s="4" t="str">
        <f>LEFT(B24,3)</f>
        <v>200</v>
      </c>
      <c r="L24" t="str">
        <f>IF(AND(H24 &gt; 4500000, OR(C24 = "Bangalore", C24 = "Pune", C24 = "Mumbai",C24 = "Delhi")), "CAT A",
   IF(AND(H24 &gt; 450000, OR(C24 = "Gurugram", C24 = "Surat", C24 = "Jaipur",C24= "Hyderabad")), "CAT B", "CAT C"))</f>
        <v>CAT C</v>
      </c>
      <c r="M24" t="e">
        <f>VLOOKUP(Tier!A897, Tier!A:B, 2, FALSE)</f>
        <v>#N/A</v>
      </c>
    </row>
    <row r="25" spans="1:13" ht="15.75" hidden="1" customHeight="1" x14ac:dyDescent="0.35">
      <c r="A25" s="1" t="s">
        <v>3492</v>
      </c>
      <c r="B25" s="3">
        <v>2008</v>
      </c>
      <c r="C25" s="1" t="s">
        <v>523</v>
      </c>
      <c r="D25" s="1" t="s">
        <v>202</v>
      </c>
      <c r="E25" s="1" t="s">
        <v>4030</v>
      </c>
      <c r="F25" s="10" t="s">
        <v>3494</v>
      </c>
      <c r="G25" s="10" t="s">
        <v>4087</v>
      </c>
      <c r="H25" s="3" t="s">
        <v>3270</v>
      </c>
      <c r="I25" s="2" t="s">
        <v>680</v>
      </c>
      <c r="J25" s="13" t="str">
        <f>CONCATENATE(C25,"-",D25)</f>
        <v>Chennai-FinTech</v>
      </c>
      <c r="K25" s="4" t="str">
        <f>LEFT(B25,3)</f>
        <v>200</v>
      </c>
      <c r="L25" t="str">
        <f>IF(AND(H25 &gt; 4500000, OR(C25 = "Bangalore", C25 = "Pune", C25 = "Mumbai",C25 = "Delhi")), "CAT A",
   IF(AND(H25 &gt; 450000, OR(C25 = "Gurugram", C25 = "Surat", C25 = "Jaipur",C25= "Hyderabad")), "CAT B", "CAT C"))</f>
        <v>CAT C</v>
      </c>
      <c r="M25" t="e">
        <f>VLOOKUP(Tier!A1051, Tier!A:B, 2, FALSE)</f>
        <v>#N/A</v>
      </c>
    </row>
    <row r="26" spans="1:13" ht="15.75" hidden="1" customHeight="1" x14ac:dyDescent="0.35">
      <c r="A26" s="1" t="s">
        <v>3949</v>
      </c>
      <c r="B26" s="3">
        <v>2008</v>
      </c>
      <c r="C26" s="1" t="s">
        <v>17</v>
      </c>
      <c r="D26" s="1" t="s">
        <v>202</v>
      </c>
      <c r="E26" s="1" t="s">
        <v>3950</v>
      </c>
      <c r="F26" s="10" t="s">
        <v>3951</v>
      </c>
      <c r="G26" s="10" t="s">
        <v>3952</v>
      </c>
      <c r="H26" s="3" t="s">
        <v>3327</v>
      </c>
      <c r="I26" s="5"/>
      <c r="J26" s="13" t="str">
        <f>CONCATENATE(C26,"-",D26)</f>
        <v>Mumbai-FinTech</v>
      </c>
      <c r="K26" s="4" t="str">
        <f>LEFT(B26,3)</f>
        <v>200</v>
      </c>
      <c r="L26" t="str">
        <f>IF(AND(H26 &gt; 4500000, OR(C26 = "Bangalore", C26 = "Pune", C26 = "Mumbai",C26 = "Delhi")), "CAT A",
   IF(AND(H26 &gt; 450000, OR(C26 = "Gurugram", C26 = "Surat", C26 = "Jaipur",C26= "Hyderabad")), "CAT B", "CAT C"))</f>
        <v>CAT A</v>
      </c>
      <c r="M26" t="e">
        <f>VLOOKUP(Tier!A1010, Tier!A:B, 2, FALSE)</f>
        <v>#N/A</v>
      </c>
    </row>
    <row r="27" spans="1:13" ht="15.75" hidden="1" customHeight="1" x14ac:dyDescent="0.35">
      <c r="A27" s="1" t="s">
        <v>647</v>
      </c>
      <c r="B27" s="3">
        <v>2008</v>
      </c>
      <c r="C27" s="1" t="s">
        <v>17</v>
      </c>
      <c r="D27" s="1" t="s">
        <v>1518</v>
      </c>
      <c r="E27" s="1" t="s">
        <v>3781</v>
      </c>
      <c r="F27" s="10" t="s">
        <v>3782</v>
      </c>
      <c r="G27" s="10" t="s">
        <v>3783</v>
      </c>
      <c r="H27" s="3" t="s">
        <v>3784</v>
      </c>
      <c r="I27" s="5"/>
      <c r="J27" s="13" t="str">
        <f>CONCATENATE(C27,"-",D27)</f>
        <v>Mumbai-Gaming</v>
      </c>
      <c r="K27" s="4" t="str">
        <f>LEFT(B27,3)</f>
        <v>200</v>
      </c>
      <c r="L27" t="str">
        <f>IF(AND(H27 &gt; 4500000, OR(C27 = "Bangalore", C27 = "Pune", C27 = "Mumbai",C27 = "Delhi")), "CAT A",
   IF(AND(H27 &gt; 450000, OR(C27 = "Gurugram", C27 = "Surat", C27 = "Jaipur",C27= "Hyderabad")), "CAT B", "CAT C"))</f>
        <v>CAT A</v>
      </c>
      <c r="M27" t="e">
        <f>VLOOKUP(Tier!A968, Tier!A:B, 2, FALSE)</f>
        <v>#N/A</v>
      </c>
    </row>
    <row r="28" spans="1:13" ht="15.75" hidden="1" customHeight="1" x14ac:dyDescent="0.35">
      <c r="A28" s="1" t="s">
        <v>2783</v>
      </c>
      <c r="B28" s="3">
        <v>2000</v>
      </c>
      <c r="C28" s="1" t="s">
        <v>23</v>
      </c>
      <c r="D28" s="1" t="s">
        <v>3417</v>
      </c>
      <c r="E28" s="1" t="s">
        <v>4270</v>
      </c>
      <c r="F28" s="10" t="s">
        <v>4271</v>
      </c>
      <c r="G28" s="10" t="s">
        <v>4272</v>
      </c>
      <c r="H28" s="3" t="s">
        <v>3457</v>
      </c>
      <c r="I28" s="2" t="s">
        <v>15</v>
      </c>
      <c r="J28" s="13" t="str">
        <f>CONCATENATE(C28,"-",D28)</f>
        <v>Bangalore-HealthTech</v>
      </c>
      <c r="K28" s="4" t="str">
        <f>LEFT(B28,3)</f>
        <v>200</v>
      </c>
      <c r="L28" t="str">
        <f>IF(AND(H28 &gt; 4500000, OR(C28 = "Bangalore", C28 = "Pune", C28 = "Mumbai",C28 = "Delhi")), "CAT A",
   IF(AND(H28 &gt; 450000, OR(C28 = "Gurugram", C28 = "Surat", C28 = "Jaipur",C28= "Hyderabad")), "CAT B", "CAT C"))</f>
        <v>CAT A</v>
      </c>
      <c r="M28" t="e">
        <f>VLOOKUP(Tier!A1101, Tier!A:B, 2, FALSE)</f>
        <v>#N/A</v>
      </c>
    </row>
    <row r="29" spans="1:13" ht="15.75" hidden="1" customHeight="1" x14ac:dyDescent="0.35">
      <c r="A29" s="1" t="s">
        <v>2783</v>
      </c>
      <c r="B29" s="3">
        <v>2000</v>
      </c>
      <c r="C29" s="1" t="s">
        <v>23</v>
      </c>
      <c r="D29" s="1" t="s">
        <v>715</v>
      </c>
      <c r="E29" s="1" t="s">
        <v>2784</v>
      </c>
      <c r="F29" s="10" t="s">
        <v>4146</v>
      </c>
      <c r="G29" s="10" t="s">
        <v>4147</v>
      </c>
      <c r="H29" s="3" t="s">
        <v>3147</v>
      </c>
      <c r="I29" s="2" t="s">
        <v>680</v>
      </c>
      <c r="J29" s="13" t="str">
        <f>CONCATENATE(C29,"-",D29)</f>
        <v>Bangalore-EdTech</v>
      </c>
      <c r="K29" s="4" t="str">
        <f>LEFT(B29,3)</f>
        <v>200</v>
      </c>
      <c r="L29" t="str">
        <f>IF(AND(H29 &gt; 4500000, OR(C29 = "Bangalore", C29 = "Pune", C29 = "Mumbai",C29 = "Delhi")), "CAT A",
   IF(AND(H29 &gt; 450000, OR(C29 = "Gurugram", C29 = "Surat", C29 = "Jaipur",C29= "Hyderabad")), "CAT B", "CAT C"))</f>
        <v>CAT A</v>
      </c>
      <c r="M29" t="e">
        <f>VLOOKUP(Tier!A1067, Tier!A:B, 2, FALSE)</f>
        <v>#N/A</v>
      </c>
    </row>
    <row r="30" spans="1:13" ht="15.75" hidden="1" customHeight="1" x14ac:dyDescent="0.35">
      <c r="A30" s="1" t="s">
        <v>3839</v>
      </c>
      <c r="B30" s="3">
        <v>2009</v>
      </c>
      <c r="C30" s="1" t="s">
        <v>3840</v>
      </c>
      <c r="D30" s="1" t="s">
        <v>202</v>
      </c>
      <c r="E30" s="1" t="s">
        <v>3841</v>
      </c>
      <c r="F30" s="10" t="s">
        <v>3842</v>
      </c>
      <c r="G30" s="10" t="s">
        <v>3843</v>
      </c>
      <c r="H30" s="3" t="s">
        <v>3224</v>
      </c>
      <c r="I30" s="5"/>
      <c r="J30" s="13" t="str">
        <f>CONCATENATE(C30,"-",D30)</f>
        <v>Bhubaneswar-FinTech</v>
      </c>
      <c r="K30" s="4" t="str">
        <f>LEFT(B30,3)</f>
        <v>200</v>
      </c>
      <c r="L30" t="str">
        <f>IF(AND(H30 &gt; 4500000, OR(C30 = "Bangalore", C30 = "Pune", C30 = "Mumbai",C30 = "Delhi")), "CAT A",
   IF(AND(H30 &gt; 450000, OR(C30 = "Gurugram", C30 = "Surat", C30 = "Jaipur",C30= "Hyderabad")), "CAT B", "CAT C"))</f>
        <v>CAT C</v>
      </c>
      <c r="M30" t="e">
        <f>VLOOKUP(Tier!A983, Tier!A:B, 2, FALSE)</f>
        <v>#N/A</v>
      </c>
    </row>
    <row r="31" spans="1:13" ht="15.75" hidden="1" customHeight="1" x14ac:dyDescent="0.35">
      <c r="A31" s="1" t="s">
        <v>3913</v>
      </c>
      <c r="B31" s="3">
        <v>2000</v>
      </c>
      <c r="C31" s="1" t="s">
        <v>17</v>
      </c>
      <c r="D31" s="1" t="s">
        <v>1518</v>
      </c>
      <c r="E31" s="1" t="s">
        <v>3914</v>
      </c>
      <c r="F31" s="10" t="s">
        <v>3915</v>
      </c>
      <c r="G31" s="10" t="s">
        <v>3916</v>
      </c>
      <c r="H31" s="3" t="s">
        <v>3224</v>
      </c>
      <c r="I31" s="5"/>
      <c r="J31" s="13" t="str">
        <f>CONCATENATE(C31,"-",D31)</f>
        <v>Mumbai-Gaming</v>
      </c>
      <c r="K31" s="4" t="str">
        <f>LEFT(B31,3)</f>
        <v>200</v>
      </c>
      <c r="L31" t="str">
        <f>IF(AND(H31 &gt; 4500000, OR(C31 = "Bangalore", C31 = "Pune", C31 = "Mumbai",C31 = "Delhi")), "CAT A",
   IF(AND(H31 &gt; 450000, OR(C31 = "Gurugram", C31 = "Surat", C31 = "Jaipur",C31= "Hyderabad")), "CAT B", "CAT C"))</f>
        <v>CAT A</v>
      </c>
      <c r="M31" t="e">
        <f>VLOOKUP(Tier!A1001, Tier!A:B, 2, FALSE)</f>
        <v>#N/A</v>
      </c>
    </row>
    <row r="32" spans="1:13" ht="15.75" hidden="1" customHeight="1" x14ac:dyDescent="0.35">
      <c r="A32" s="1" t="s">
        <v>4078</v>
      </c>
      <c r="B32" s="3">
        <v>2007</v>
      </c>
      <c r="C32" s="1" t="s">
        <v>17</v>
      </c>
      <c r="D32" s="1" t="s">
        <v>2122</v>
      </c>
      <c r="E32" s="1" t="s">
        <v>4079</v>
      </c>
      <c r="F32" s="10" t="s">
        <v>4080</v>
      </c>
      <c r="G32" s="10" t="s">
        <v>4081</v>
      </c>
      <c r="H32" s="3" t="s">
        <v>3157</v>
      </c>
      <c r="I32" s="5"/>
      <c r="J32" s="13" t="str">
        <f>CONCATENATE(C32,"-",D32)</f>
        <v>Mumbai-Drone</v>
      </c>
      <c r="K32" s="4" t="str">
        <f>LEFT(B32,3)</f>
        <v>200</v>
      </c>
      <c r="L32" t="str">
        <f>IF(AND(H32 &gt; 4500000, OR(C32 = "Bangalore", C32 = "Pune", C32 = "Mumbai",C32 = "Delhi")), "CAT A",
   IF(AND(H32 &gt; 450000, OR(C32 = "Gurugram", C32 = "Surat", C32 = "Jaipur",C32= "Hyderabad")), "CAT B", "CAT C"))</f>
        <v>CAT A</v>
      </c>
      <c r="M32" t="e">
        <f>VLOOKUP(Tier!A1049, Tier!A:B, 2, FALSE)</f>
        <v>#N/A</v>
      </c>
    </row>
    <row r="33" spans="1:13" ht="15.75" hidden="1" customHeight="1" x14ac:dyDescent="0.35">
      <c r="A33" s="1" t="s">
        <v>3860</v>
      </c>
      <c r="B33" s="3">
        <v>2007</v>
      </c>
      <c r="C33" s="1" t="s">
        <v>23</v>
      </c>
      <c r="D33" s="1" t="s">
        <v>3239</v>
      </c>
      <c r="E33" s="1" t="s">
        <v>3861</v>
      </c>
      <c r="F33" s="10" t="s">
        <v>3862</v>
      </c>
      <c r="G33" s="10" t="s">
        <v>3863</v>
      </c>
      <c r="H33" s="3" t="s">
        <v>3864</v>
      </c>
      <c r="I33" s="2" t="s">
        <v>15</v>
      </c>
      <c r="J33" s="13" t="str">
        <f>CONCATENATE(C33,"-",D33)</f>
        <v>Bangalore-BioTechnology</v>
      </c>
      <c r="K33" s="4" t="str">
        <f>LEFT(B33,3)</f>
        <v>200</v>
      </c>
      <c r="L33" t="str">
        <f>IF(AND(H33 &gt; 4500000, OR(C33 = "Bangalore", C33 = "Pune", C33 = "Mumbai",C33 = "Delhi")), "CAT A",
   IF(AND(H33 &gt; 450000, OR(C33 = "Gurugram", C33 = "Surat", C33 = "Jaipur",C33= "Hyderabad")), "CAT B", "CAT C"))</f>
        <v>CAT A</v>
      </c>
      <c r="M33" t="e">
        <f>VLOOKUP(Tier!A988, Tier!A:B, 2, FALSE)</f>
        <v>#N/A</v>
      </c>
    </row>
    <row r="34" spans="1:13" ht="15.75" hidden="1" customHeight="1" x14ac:dyDescent="0.35">
      <c r="A34" s="1" t="s">
        <v>3986</v>
      </c>
      <c r="B34" s="3">
        <v>2000</v>
      </c>
      <c r="C34" s="1" t="s">
        <v>150</v>
      </c>
      <c r="D34" s="1" t="s">
        <v>1814</v>
      </c>
      <c r="E34" s="1" t="s">
        <v>3987</v>
      </c>
      <c r="F34" s="10" t="s">
        <v>3988</v>
      </c>
      <c r="G34" s="10" t="s">
        <v>3989</v>
      </c>
      <c r="H34" s="3" t="s">
        <v>3732</v>
      </c>
      <c r="I34" s="5"/>
      <c r="J34" s="13" t="str">
        <f>CONCATENATE(C34,"-",D34)</f>
        <v>New Delhi-Healthcare</v>
      </c>
      <c r="K34" s="4" t="str">
        <f>LEFT(B34,3)</f>
        <v>200</v>
      </c>
      <c r="L34" t="str">
        <f>IF(AND(H34 &gt; 4500000, OR(C34 = "Bangalore", C34 = "Pune", C34 = "Mumbai",C34 = "Delhi")), "CAT A",
   IF(AND(H34 &gt; 450000, OR(C34 = "Gurugram", C34 = "Surat", C34 = "Jaipur",C34= "Hyderabad")), "CAT B", "CAT C"))</f>
        <v>CAT C</v>
      </c>
      <c r="M34" t="e">
        <f>VLOOKUP(Tier!A1023, Tier!A:B, 2, FALSE)</f>
        <v>#N/A</v>
      </c>
    </row>
    <row r="35" spans="1:13" ht="15.75" hidden="1" customHeight="1" x14ac:dyDescent="0.35">
      <c r="A35" s="1" t="s">
        <v>3907</v>
      </c>
      <c r="B35" s="3">
        <v>2004</v>
      </c>
      <c r="C35" s="1" t="s">
        <v>3908</v>
      </c>
      <c r="D35" s="1" t="s">
        <v>3909</v>
      </c>
      <c r="E35" s="1" t="s">
        <v>3910</v>
      </c>
      <c r="F35" s="10" t="s">
        <v>3911</v>
      </c>
      <c r="G35" s="10" t="s">
        <v>3912</v>
      </c>
      <c r="H35" s="3" t="s">
        <v>3186</v>
      </c>
      <c r="I35" s="2" t="s">
        <v>99</v>
      </c>
      <c r="J35" s="13" t="str">
        <f>CONCATENATE(C35,"-",D35)</f>
        <v>Panaji-Tourism</v>
      </c>
      <c r="K35" s="4" t="str">
        <f>LEFT(B35,3)</f>
        <v>200</v>
      </c>
      <c r="L35" t="str">
        <f>IF(AND(H35 &gt; 4500000, OR(C35 = "Bangalore", C35 = "Pune", C35 = "Mumbai",C35 = "Delhi")), "CAT A",
   IF(AND(H35 &gt; 450000, OR(C35 = "Gurugram", C35 = "Surat", C35 = "Jaipur",C35= "Hyderabad")), "CAT B", "CAT C"))</f>
        <v>CAT C</v>
      </c>
      <c r="M35" t="e">
        <f>VLOOKUP(Tier!A1000, Tier!A:B, 2, FALSE)</f>
        <v>#N/A</v>
      </c>
    </row>
    <row r="36" spans="1:13" ht="15.75" hidden="1" customHeight="1" x14ac:dyDescent="0.35">
      <c r="A36" s="1" t="s">
        <v>3164</v>
      </c>
      <c r="B36" s="3">
        <v>2008</v>
      </c>
      <c r="C36" s="1" t="s">
        <v>23</v>
      </c>
      <c r="D36" s="1" t="s">
        <v>2209</v>
      </c>
      <c r="E36" s="1" t="s">
        <v>3165</v>
      </c>
      <c r="F36" s="10" t="s">
        <v>3166</v>
      </c>
      <c r="G36" s="10" t="s">
        <v>3167</v>
      </c>
      <c r="H36" s="3" t="s">
        <v>3168</v>
      </c>
      <c r="I36" s="2" t="s">
        <v>15</v>
      </c>
      <c r="J36" s="13" t="str">
        <f>CONCATENATE(C36,"-",D36)</f>
        <v>Bangalore-Consulting</v>
      </c>
      <c r="K36" s="4" t="str">
        <f>LEFT(B36,3)</f>
        <v>200</v>
      </c>
      <c r="L36" t="str">
        <f>IF(AND(H36 &gt; 4500000, OR(C36 = "Bangalore", C36 = "Pune", C36 = "Mumbai",C36 = "Delhi")), "CAT A",
   IF(AND(H36 &gt; 450000, OR(C36 = "Gurugram", C36 = "Surat", C36 = "Jaipur",C36= "Hyderabad")), "CAT B", "CAT C"))</f>
        <v>CAT A</v>
      </c>
      <c r="M36" t="e">
        <f>VLOOKUP(Tier!A818, Tier!A:B, 2, FALSE)</f>
        <v>#N/A</v>
      </c>
    </row>
    <row r="37" spans="1:13" ht="15.75" hidden="1" customHeight="1" x14ac:dyDescent="0.35">
      <c r="A37" s="1" t="s">
        <v>3206</v>
      </c>
      <c r="B37" s="3">
        <v>2007</v>
      </c>
      <c r="C37" s="1" t="s">
        <v>523</v>
      </c>
      <c r="D37" s="1" t="s">
        <v>202</v>
      </c>
      <c r="E37" s="1" t="s">
        <v>3207</v>
      </c>
      <c r="F37" s="10" t="s">
        <v>3208</v>
      </c>
      <c r="G37" s="10" t="s">
        <v>3209</v>
      </c>
      <c r="H37" s="3" t="s">
        <v>3168</v>
      </c>
      <c r="I37" s="5"/>
      <c r="J37" s="13" t="str">
        <f>CONCATENATE(C37,"-",D37)</f>
        <v>Chennai-FinTech</v>
      </c>
      <c r="K37" s="4" t="str">
        <f>LEFT(B37,3)</f>
        <v>200</v>
      </c>
      <c r="L37" t="str">
        <f>IF(AND(H37 &gt; 4500000, OR(C37 = "Bangalore", C37 = "Pune", C37 = "Mumbai",C37 = "Delhi")), "CAT A",
   IF(AND(H37 &gt; 450000, OR(C37 = "Gurugram", C37 = "Surat", C37 = "Jaipur",C37= "Hyderabad")), "CAT B", "CAT C"))</f>
        <v>CAT C</v>
      </c>
      <c r="M37" t="e">
        <f>VLOOKUP(Tier!A828, Tier!A:B, 2, FALSE)</f>
        <v>#N/A</v>
      </c>
    </row>
    <row r="38" spans="1:13" ht="15.75" hidden="1" customHeight="1" x14ac:dyDescent="0.35">
      <c r="A38" s="1" t="s">
        <v>4048</v>
      </c>
      <c r="B38" s="3">
        <v>2009</v>
      </c>
      <c r="C38" s="1" t="s">
        <v>55</v>
      </c>
      <c r="D38" s="1" t="s">
        <v>282</v>
      </c>
      <c r="E38" s="1" t="s">
        <v>4049</v>
      </c>
      <c r="F38" s="10" t="s">
        <v>4050</v>
      </c>
      <c r="G38" s="10" t="s">
        <v>4051</v>
      </c>
      <c r="H38" s="3" t="s">
        <v>3168</v>
      </c>
      <c r="I38" s="5"/>
      <c r="J38" s="13" t="str">
        <f>CONCATENATE(C38,"-",D38)</f>
        <v>Gurugram-E-commerce</v>
      </c>
      <c r="K38" s="4" t="str">
        <f>LEFT(B38,3)</f>
        <v>200</v>
      </c>
      <c r="L38" t="str">
        <f>IF(AND(H38 &gt; 4500000, OR(C38 = "Bangalore", C38 = "Pune", C38 = "Mumbai",C38 = "Delhi")), "CAT A",
   IF(AND(H38 &gt; 450000, OR(C38 = "Gurugram", C38 = "Surat", C38 = "Jaipur",C38= "Hyderabad")), "CAT B", "CAT C"))</f>
        <v>CAT B</v>
      </c>
      <c r="M38" t="e">
        <f>VLOOKUP(Tier!A1039, Tier!A:B, 2, FALSE)</f>
        <v>#N/A</v>
      </c>
    </row>
    <row r="39" spans="1:13" ht="15.75" hidden="1" customHeight="1" x14ac:dyDescent="0.35">
      <c r="A39" s="1" t="s">
        <v>3492</v>
      </c>
      <c r="B39" s="3">
        <v>2008</v>
      </c>
      <c r="C39" s="1" t="s">
        <v>523</v>
      </c>
      <c r="D39" s="1" t="s">
        <v>202</v>
      </c>
      <c r="E39" s="1" t="s">
        <v>4030</v>
      </c>
      <c r="F39" s="10" t="s">
        <v>3494</v>
      </c>
      <c r="G39" s="10" t="s">
        <v>4031</v>
      </c>
      <c r="H39" s="3" t="s">
        <v>3541</v>
      </c>
      <c r="I39" s="2" t="s">
        <v>680</v>
      </c>
      <c r="J39" s="13" t="str">
        <f>CONCATENATE(C39,"-",D39)</f>
        <v>Chennai-FinTech</v>
      </c>
      <c r="K39" s="4" t="str">
        <f>LEFT(B39,3)</f>
        <v>200</v>
      </c>
      <c r="L39" t="str">
        <f>IF(AND(H39 &gt; 4500000, OR(C39 = "Bangalore", C39 = "Pune", C39 = "Mumbai",C39 = "Delhi")), "CAT A",
   IF(AND(H39 &gt; 450000, OR(C39 = "Gurugram", C39 = "Surat", C39 = "Jaipur",C39= "Hyderabad")), "CAT B", "CAT C"))</f>
        <v>CAT C</v>
      </c>
      <c r="M39" t="e">
        <f>VLOOKUP(Tier!A1034, Tier!A:B, 2, FALSE)</f>
        <v>#N/A</v>
      </c>
    </row>
    <row r="40" spans="1:13" ht="15.75" hidden="1" customHeight="1" x14ac:dyDescent="0.35">
      <c r="A40" s="1" t="s">
        <v>3913</v>
      </c>
      <c r="B40" s="3">
        <v>2000</v>
      </c>
      <c r="C40" s="1" t="s">
        <v>17</v>
      </c>
      <c r="D40" s="1" t="s">
        <v>1518</v>
      </c>
      <c r="E40" s="1" t="s">
        <v>3914</v>
      </c>
      <c r="F40" s="10" t="s">
        <v>3915</v>
      </c>
      <c r="G40" s="10" t="s">
        <v>4251</v>
      </c>
      <c r="H40" s="3" t="s">
        <v>3541</v>
      </c>
      <c r="I40" s="5"/>
      <c r="J40" s="13" t="str">
        <f>CONCATENATE(C40,"-",D40)</f>
        <v>Mumbai-Gaming</v>
      </c>
      <c r="K40" s="4" t="str">
        <f>LEFT(B40,3)</f>
        <v>200</v>
      </c>
      <c r="L40" t="str">
        <f>IF(AND(H40 &gt; 4500000, OR(C40 = "Bangalore", C40 = "Pune", C40 = "Mumbai",C40 = "Delhi")), "CAT A",
   IF(AND(H40 &gt; 450000, OR(C40 = "Gurugram", C40 = "Surat", C40 = "Jaipur",C40= "Hyderabad")), "CAT B", "CAT C"))</f>
        <v>CAT A</v>
      </c>
      <c r="M40" t="e">
        <f>VLOOKUP(Tier!A1096, Tier!A:B, 2, FALSE)</f>
        <v>#N/A</v>
      </c>
    </row>
    <row r="41" spans="1:13" ht="15.75" hidden="1" customHeight="1" x14ac:dyDescent="0.35">
      <c r="A41" s="1" t="s">
        <v>2005</v>
      </c>
      <c r="B41" s="3">
        <v>2007</v>
      </c>
      <c r="C41" s="1" t="s">
        <v>23</v>
      </c>
      <c r="D41" s="1" t="s">
        <v>4201</v>
      </c>
      <c r="E41" s="1" t="s">
        <v>4202</v>
      </c>
      <c r="F41" s="10" t="s">
        <v>4203</v>
      </c>
      <c r="G41" s="10" t="s">
        <v>4204</v>
      </c>
      <c r="H41" s="3" t="s">
        <v>4205</v>
      </c>
      <c r="I41" s="2" t="s">
        <v>2679</v>
      </c>
      <c r="J41" s="13" t="str">
        <f>CONCATENATE(C41,"-",D41)</f>
        <v>Bangalore-Innovation Management</v>
      </c>
      <c r="K41" s="4" t="str">
        <f>LEFT(B41,3)</f>
        <v>200</v>
      </c>
      <c r="L41" t="str">
        <f>IF(AND(H41 &gt; 4500000, OR(C41 = "Bangalore", C41 = "Pune", C41 = "Mumbai",C41 = "Delhi")), "CAT A",
   IF(AND(H41 &gt; 450000, OR(C41 = "Gurugram", C41 = "Surat", C41 = "Jaipur",C41= "Hyderabad")), "CAT B", "CAT C"))</f>
        <v>CAT A</v>
      </c>
      <c r="M41" t="e">
        <f>VLOOKUP(Tier!A1083, Tier!A:B, 2, FALSE)</f>
        <v>#N/A</v>
      </c>
    </row>
    <row r="42" spans="1:13" ht="15.75" hidden="1" customHeight="1" x14ac:dyDescent="0.35">
      <c r="A42" s="1" t="s">
        <v>647</v>
      </c>
      <c r="B42" s="3">
        <v>2008</v>
      </c>
      <c r="C42" s="1" t="s">
        <v>17</v>
      </c>
      <c r="D42" s="1" t="s">
        <v>648</v>
      </c>
      <c r="E42" s="1" t="s">
        <v>649</v>
      </c>
      <c r="F42" s="10" t="s">
        <v>650</v>
      </c>
      <c r="G42" s="10" t="s">
        <v>651</v>
      </c>
      <c r="H42" s="3">
        <v>840000000</v>
      </c>
      <c r="I42" s="5"/>
      <c r="J42" s="13" t="str">
        <f>CONCATENATE(C42,"-",D42)</f>
        <v>Mumbai-Sports</v>
      </c>
      <c r="K42" s="4" t="str">
        <f>LEFT(B42,3)</f>
        <v>200</v>
      </c>
      <c r="L42" t="str">
        <f>IF(AND(H42 &gt; 4500000, OR(C42 = "Bangalore", C42 = "Pune", C42 = "Mumbai",C42 = "Delhi")), "CAT A",
   IF(AND(H42 &gt; 450000, OR(C42 = "Gurugram", C42 = "Surat", C42 = "Jaipur",C42= "Hyderabad")), "CAT B", "CAT C"))</f>
        <v>CAT A</v>
      </c>
      <c r="M42" t="e">
        <f>VLOOKUP(Tier!A157, Tier!A:B, 2, FALSE)</f>
        <v>#N/A</v>
      </c>
    </row>
    <row r="43" spans="1:13" ht="15.75" hidden="1" customHeight="1" x14ac:dyDescent="0.35">
      <c r="A43" s="1" t="s">
        <v>872</v>
      </c>
      <c r="B43" s="3">
        <v>2008</v>
      </c>
      <c r="C43" s="1" t="s">
        <v>339</v>
      </c>
      <c r="D43" s="1" t="s">
        <v>50</v>
      </c>
      <c r="E43" s="1" t="s">
        <v>873</v>
      </c>
      <c r="F43" s="10" t="s">
        <v>874</v>
      </c>
      <c r="G43" s="10"/>
      <c r="H43" s="3">
        <v>250000000</v>
      </c>
      <c r="I43" s="2" t="s">
        <v>122</v>
      </c>
      <c r="J43" s="13" t="str">
        <f>CONCATENATE(C43,"-",D43)</f>
        <v>Jaipur-Automotive</v>
      </c>
      <c r="K43" s="4" t="str">
        <f>LEFT(B43,3)</f>
        <v>200</v>
      </c>
      <c r="L43" t="str">
        <f>IF(AND(H43 &gt; 4500000, OR(C43 = "Bangalore", C43 = "Pune", C43 = "Mumbai",C43 = "Delhi")), "CAT A",
   IF(AND(H43 &gt; 450000, OR(C43 = "Gurugram", C43 = "Surat", C43 = "Jaipur",C43= "Hyderabad")), "CAT B", "CAT C"))</f>
        <v>CAT B</v>
      </c>
      <c r="M43" t="e">
        <f>VLOOKUP(Tier!A211, Tier!A:B, 2, FALSE)</f>
        <v>#N/A</v>
      </c>
    </row>
    <row r="44" spans="1:13" ht="15.75" hidden="1" customHeight="1" x14ac:dyDescent="0.35">
      <c r="A44" s="1" t="s">
        <v>2353</v>
      </c>
      <c r="B44" s="3">
        <v>2008</v>
      </c>
      <c r="C44" s="1" t="s">
        <v>2354</v>
      </c>
      <c r="D44" s="1" t="s">
        <v>510</v>
      </c>
      <c r="E44" s="1" t="s">
        <v>2355</v>
      </c>
      <c r="F44" s="10" t="s">
        <v>2356</v>
      </c>
      <c r="G44" s="10" t="s">
        <v>2357</v>
      </c>
      <c r="H44" s="3">
        <v>220000000</v>
      </c>
      <c r="I44" s="5"/>
      <c r="J44" s="13" t="str">
        <f>CONCATENATE(C44,"-",D44)</f>
        <v>Faridabad-Eyewear</v>
      </c>
      <c r="K44" s="4" t="str">
        <f>LEFT(B44,3)</f>
        <v>200</v>
      </c>
      <c r="L44" t="str">
        <f>IF(AND(H44 &gt; 4500000, OR(C44 = "Bangalore", C44 = "Pune", C44 = "Mumbai",C44 = "Delhi")), "CAT A",
   IF(AND(H44 &gt; 450000, OR(C44 = "Gurugram", C44 = "Surat", C44 = "Jaipur",C44= "Hyderabad")), "CAT B", "CAT C"))</f>
        <v>CAT C</v>
      </c>
      <c r="M44" t="e">
        <f>VLOOKUP(Tier!A602, Tier!A:B, 2, FALSE)</f>
        <v>#N/A</v>
      </c>
    </row>
    <row r="45" spans="1:13" ht="15.75" hidden="1" customHeight="1" x14ac:dyDescent="0.35">
      <c r="A45" s="1" t="s">
        <v>2269</v>
      </c>
      <c r="B45" s="3">
        <v>2007</v>
      </c>
      <c r="C45" s="1" t="s">
        <v>55</v>
      </c>
      <c r="D45" s="1" t="s">
        <v>2243</v>
      </c>
      <c r="E45" s="1" t="s">
        <v>2270</v>
      </c>
      <c r="F45" s="10" t="s">
        <v>2271</v>
      </c>
      <c r="G45" s="10" t="s">
        <v>2272</v>
      </c>
      <c r="H45" s="3">
        <v>53000000</v>
      </c>
      <c r="I45" s="5"/>
      <c r="J45" s="13" t="str">
        <f>CONCATENATE(C45,"-",D45)</f>
        <v>Gurugram-IT</v>
      </c>
      <c r="K45" s="4" t="str">
        <f>LEFT(B45,3)</f>
        <v>200</v>
      </c>
      <c r="L45" t="str">
        <f>IF(AND(H45 &gt; 4500000, OR(C45 = "Bangalore", C45 = "Pune", C45 = "Mumbai",C45 = "Delhi")), "CAT A",
   IF(AND(H45 &gt; 450000, OR(C45 = "Gurugram", C45 = "Surat", C45 = "Jaipur",C45= "Hyderabad")), "CAT B", "CAT C"))</f>
        <v>CAT B</v>
      </c>
      <c r="M45" t="e">
        <f>VLOOKUP(Tier!A579, Tier!A:B, 2, FALSE)</f>
        <v>#N/A</v>
      </c>
    </row>
    <row r="46" spans="1:13" ht="15.75" hidden="1" customHeight="1" x14ac:dyDescent="0.35">
      <c r="A46" s="1" t="s">
        <v>2073</v>
      </c>
      <c r="B46" s="3">
        <v>2008</v>
      </c>
      <c r="C46" s="1" t="s">
        <v>150</v>
      </c>
      <c r="D46" s="1" t="s">
        <v>2074</v>
      </c>
      <c r="E46" s="1" t="s">
        <v>2075</v>
      </c>
      <c r="F46" s="10" t="s">
        <v>2076</v>
      </c>
      <c r="G46" s="10" t="s">
        <v>2077</v>
      </c>
      <c r="H46" s="3">
        <v>37000000</v>
      </c>
      <c r="I46" s="2" t="s">
        <v>37</v>
      </c>
      <c r="J46" s="13" t="str">
        <f>CONCATENATE(C46,"-",D46)</f>
        <v>New Delhi-Pet care</v>
      </c>
      <c r="K46" s="4" t="str">
        <f>LEFT(B46,3)</f>
        <v>200</v>
      </c>
      <c r="L46" t="str">
        <f>IF(AND(H46 &gt; 4500000, OR(C46 = "Bangalore", C46 = "Pune", C46 = "Mumbai",C46 = "Delhi")), "CAT A",
   IF(AND(H46 &gt; 450000, OR(C46 = "Gurugram", C46 = "Surat", C46 = "Jaipur",C46= "Hyderabad")), "CAT B", "CAT C"))</f>
        <v>CAT C</v>
      </c>
      <c r="M46" t="e">
        <f>VLOOKUP(Tier!A527, Tier!A:B, 2, FALSE)</f>
        <v>#N/A</v>
      </c>
    </row>
    <row r="47" spans="1:13" ht="15.75" hidden="1" customHeight="1" x14ac:dyDescent="0.35">
      <c r="A47" s="1" t="s">
        <v>1408</v>
      </c>
      <c r="B47" s="3">
        <v>2004</v>
      </c>
      <c r="C47" s="1" t="s">
        <v>523</v>
      </c>
      <c r="D47" s="1" t="s">
        <v>930</v>
      </c>
      <c r="E47" s="1" t="s">
        <v>1409</v>
      </c>
      <c r="F47" s="10" t="s">
        <v>1410</v>
      </c>
      <c r="G47" s="10" t="s">
        <v>1411</v>
      </c>
      <c r="H47" s="3">
        <v>30000000</v>
      </c>
      <c r="I47" s="5"/>
      <c r="J47" s="13" t="str">
        <f>CONCATENATE(C47,"-",D47)</f>
        <v>Chennai-Biotechnology</v>
      </c>
      <c r="K47" s="4" t="str">
        <f>LEFT(B47,3)</f>
        <v>200</v>
      </c>
      <c r="L47" t="str">
        <f>IF(AND(H47 &gt; 4500000, OR(C47 = "Bangalore", C47 = "Pune", C47 = "Mumbai",C47 = "Delhi")), "CAT A",
   IF(AND(H47 &gt; 450000, OR(C47 = "Gurugram", C47 = "Surat", C47 = "Jaipur",C47= "Hyderabad")), "CAT B", "CAT C"))</f>
        <v>CAT C</v>
      </c>
      <c r="M47" t="e">
        <f>VLOOKUP(Tier!A344, Tier!A:B, 2, FALSE)</f>
        <v>#N/A</v>
      </c>
    </row>
    <row r="48" spans="1:13" ht="15.75" hidden="1" customHeight="1" x14ac:dyDescent="0.35">
      <c r="A48" s="1" t="s">
        <v>550</v>
      </c>
      <c r="B48" s="3">
        <v>2009</v>
      </c>
      <c r="C48" s="1" t="s">
        <v>17</v>
      </c>
      <c r="D48" s="1" t="s">
        <v>155</v>
      </c>
      <c r="E48" s="1" t="s">
        <v>551</v>
      </c>
      <c r="F48" s="10" t="s">
        <v>552</v>
      </c>
      <c r="G48" s="10" t="s">
        <v>553</v>
      </c>
      <c r="H48" s="3">
        <v>20000000</v>
      </c>
      <c r="I48" s="5"/>
      <c r="J48" s="13" t="str">
        <f>CONCATENATE(C48,"-",D48)</f>
        <v>Mumbai-Consumer Goods</v>
      </c>
      <c r="K48" s="4" t="str">
        <f>LEFT(B48,3)</f>
        <v>200</v>
      </c>
      <c r="L48" t="str">
        <f>IF(AND(H48 &gt; 4500000, OR(C48 = "Bangalore", C48 = "Pune", C48 = "Mumbai",C48 = "Delhi")), "CAT A",
   IF(AND(H48 &gt; 450000, OR(C48 = "Gurugram", C48 = "Surat", C48 = "Jaipur",C48= "Hyderabad")), "CAT B", "CAT C"))</f>
        <v>CAT A</v>
      </c>
      <c r="M48" t="e">
        <f>VLOOKUP(Tier!A133, Tier!A:B, 2, FALSE)</f>
        <v>#N/A</v>
      </c>
    </row>
    <row r="49" spans="1:13" ht="15.75" hidden="1" customHeight="1" x14ac:dyDescent="0.35">
      <c r="A49" s="1" t="s">
        <v>568</v>
      </c>
      <c r="B49" s="3">
        <v>2006</v>
      </c>
      <c r="C49" s="1" t="s">
        <v>569</v>
      </c>
      <c r="D49" s="1" t="s">
        <v>29</v>
      </c>
      <c r="E49" s="1" t="s">
        <v>570</v>
      </c>
      <c r="F49" s="10" t="s">
        <v>571</v>
      </c>
      <c r="G49" s="10"/>
      <c r="H49" s="3">
        <v>15000000</v>
      </c>
      <c r="I49" s="5"/>
      <c r="J49" s="13" t="str">
        <f>CONCATENATE(C49,"-",D49)</f>
        <v>Santra-Venture Capital &amp; Private Equity</v>
      </c>
      <c r="K49" s="4" t="str">
        <f>LEFT(B49,3)</f>
        <v>200</v>
      </c>
      <c r="L49" t="str">
        <f>IF(AND(H49 &gt; 4500000, OR(C49 = "Bangalore", C49 = "Pune", C49 = "Mumbai",C49 = "Delhi")), "CAT A",
   IF(AND(H49 &gt; 450000, OR(C49 = "Gurugram", C49 = "Surat", C49 = "Jaipur",C49= "Hyderabad")), "CAT B", "CAT C"))</f>
        <v>CAT C</v>
      </c>
      <c r="M49" t="e">
        <f>VLOOKUP(Tier!A138, Tier!A:B, 2, FALSE)</f>
        <v>#N/A</v>
      </c>
    </row>
    <row r="50" spans="1:13" ht="15.75" hidden="1" customHeight="1" x14ac:dyDescent="0.35">
      <c r="A50" s="1" t="s">
        <v>1401</v>
      </c>
      <c r="B50" s="3">
        <v>2008</v>
      </c>
      <c r="C50" s="1" t="s">
        <v>190</v>
      </c>
      <c r="D50" s="1" t="s">
        <v>18</v>
      </c>
      <c r="E50" s="1" t="s">
        <v>1402</v>
      </c>
      <c r="F50" s="10" t="s">
        <v>1403</v>
      </c>
      <c r="G50" s="10" t="s">
        <v>1404</v>
      </c>
      <c r="H50" s="3">
        <v>15000000</v>
      </c>
      <c r="I50" s="2" t="s">
        <v>115</v>
      </c>
      <c r="J50" s="13" t="str">
        <f>CONCATENATE(C50,"-",D50)</f>
        <v>Kolkata-Food &amp; Beverages</v>
      </c>
      <c r="K50" s="4" t="str">
        <f>LEFT(B50,3)</f>
        <v>200</v>
      </c>
      <c r="L50" t="str">
        <f>IF(AND(H50 &gt; 4500000, OR(C50 = "Bangalore", C50 = "Pune", C50 = "Mumbai",C50 = "Delhi")), "CAT A",
   IF(AND(H50 &gt; 450000, OR(C50 = "Gurugram", C50 = "Surat", C50 = "Jaipur",C50= "Hyderabad")), "CAT B", "CAT C"))</f>
        <v>CAT C</v>
      </c>
      <c r="M50" t="e">
        <f>VLOOKUP(Tier!A342, Tier!A:B, 2, FALSE)</f>
        <v>#N/A</v>
      </c>
    </row>
    <row r="51" spans="1:13" ht="15.75" hidden="1" customHeight="1" x14ac:dyDescent="0.35">
      <c r="A51" s="1" t="s">
        <v>742</v>
      </c>
      <c r="B51" s="3">
        <v>2007</v>
      </c>
      <c r="C51" s="1" t="s">
        <v>117</v>
      </c>
      <c r="D51" s="1" t="s">
        <v>743</v>
      </c>
      <c r="E51" s="1" t="s">
        <v>744</v>
      </c>
      <c r="F51" s="10" t="s">
        <v>745</v>
      </c>
      <c r="G51" s="10" t="s">
        <v>746</v>
      </c>
      <c r="H51" s="3">
        <v>5000000</v>
      </c>
      <c r="I51" s="2" t="s">
        <v>37</v>
      </c>
      <c r="J51" s="13" t="str">
        <f>CONCATENATE(C51,"-",D51)</f>
        <v>Hyderabad-Telecommunications</v>
      </c>
      <c r="K51" s="4" t="str">
        <f>LEFT(B51,3)</f>
        <v>200</v>
      </c>
      <c r="L51" t="str">
        <f>IF(AND(H51 &gt; 4500000, OR(C51 = "Bangalore", C51 = "Pune", C51 = "Mumbai",C51 = "Delhi")), "CAT A",
   IF(AND(H51 &gt; 450000, OR(C51 = "Gurugram", C51 = "Surat", C51 = "Jaipur",C51= "Hyderabad")), "CAT B", "CAT C"))</f>
        <v>CAT B</v>
      </c>
      <c r="M51" t="e">
        <f>VLOOKUP(Tier!A180, Tier!A:B, 2, FALSE)</f>
        <v>#N/A</v>
      </c>
    </row>
    <row r="52" spans="1:13" ht="15.75" hidden="1" customHeight="1" x14ac:dyDescent="0.35">
      <c r="A52" s="1" t="s">
        <v>706</v>
      </c>
      <c r="B52" s="3">
        <v>2008</v>
      </c>
      <c r="C52" s="1" t="s">
        <v>17</v>
      </c>
      <c r="D52" s="1" t="s">
        <v>77</v>
      </c>
      <c r="E52" s="1" t="s">
        <v>707</v>
      </c>
      <c r="F52" s="10" t="s">
        <v>708</v>
      </c>
      <c r="G52" s="10" t="s">
        <v>709</v>
      </c>
      <c r="H52" s="3">
        <v>4700000</v>
      </c>
      <c r="I52" s="5"/>
      <c r="J52" s="13" t="str">
        <f>CONCATENATE(C52,"-",D52)</f>
        <v>Mumbai-Information Technology &amp; Services</v>
      </c>
      <c r="K52" s="4" t="str">
        <f>LEFT(B52,3)</f>
        <v>200</v>
      </c>
      <c r="L52" t="str">
        <f>IF(AND(H52 &gt; 4500000, OR(C52 = "Bangalore", C52 = "Pune", C52 = "Mumbai",C52 = "Delhi")), "CAT A",
   IF(AND(H52 &gt; 450000, OR(C52 = "Gurugram", C52 = "Surat", C52 = "Jaipur",C52= "Hyderabad")), "CAT B", "CAT C"))</f>
        <v>CAT A</v>
      </c>
      <c r="M52" t="e">
        <f>VLOOKUP(Tier!A171, Tier!A:B, 2, FALSE)</f>
        <v>#N/A</v>
      </c>
    </row>
    <row r="53" spans="1:13" ht="15.75" hidden="1" customHeight="1" x14ac:dyDescent="0.35">
      <c r="A53" s="1" t="s">
        <v>730</v>
      </c>
      <c r="B53" s="3">
        <v>2005</v>
      </c>
      <c r="C53" s="1" t="s">
        <v>523</v>
      </c>
      <c r="D53" s="1" t="s">
        <v>77</v>
      </c>
      <c r="E53" s="1" t="s">
        <v>731</v>
      </c>
      <c r="F53" s="10" t="s">
        <v>732</v>
      </c>
      <c r="G53" s="10" t="s">
        <v>443</v>
      </c>
      <c r="H53" s="3">
        <v>4000000</v>
      </c>
      <c r="I53" s="5"/>
      <c r="J53" s="13" t="str">
        <f>CONCATENATE(C53,"-",D53)</f>
        <v>Chennai-Information Technology &amp; Services</v>
      </c>
      <c r="K53" s="4" t="str">
        <f>LEFT(B53,3)</f>
        <v>200</v>
      </c>
      <c r="L53" t="str">
        <f>IF(AND(H53 &gt; 4500000, OR(C53 = "Bangalore", C53 = "Pune", C53 = "Mumbai",C53 = "Delhi")), "CAT A",
   IF(AND(H53 &gt; 450000, OR(C53 = "Gurugram", C53 = "Surat", C53 = "Jaipur",C53= "Hyderabad")), "CAT B", "CAT C"))</f>
        <v>CAT C</v>
      </c>
      <c r="M53" t="e">
        <f>VLOOKUP(Tier!A177, Tier!A:B, 2, FALSE)</f>
        <v>#N/A</v>
      </c>
    </row>
    <row r="54" spans="1:13" ht="15.75" hidden="1" customHeight="1" x14ac:dyDescent="0.35">
      <c r="A54" s="1" t="s">
        <v>2744</v>
      </c>
      <c r="B54" s="3">
        <v>2009</v>
      </c>
      <c r="C54" s="1" t="s">
        <v>150</v>
      </c>
      <c r="D54" s="1" t="s">
        <v>1896</v>
      </c>
      <c r="E54" s="1" t="s">
        <v>2745</v>
      </c>
      <c r="F54" s="10" t="s">
        <v>2746</v>
      </c>
      <c r="G54" s="10" t="s">
        <v>2747</v>
      </c>
      <c r="H54" s="3">
        <v>3000000</v>
      </c>
      <c r="I54" s="5"/>
      <c r="J54" s="13" t="str">
        <f>CONCATENATE(C54,"-",D54)</f>
        <v>New Delhi-Logistics</v>
      </c>
      <c r="K54" s="4" t="str">
        <f>LEFT(B54,3)</f>
        <v>200</v>
      </c>
      <c r="L54" t="str">
        <f>IF(AND(H54 &gt; 4500000, OR(C54 = "Bangalore", C54 = "Pune", C54 = "Mumbai",C54 = "Delhi")), "CAT A",
   IF(AND(H54 &gt; 450000, OR(C54 = "Gurugram", C54 = "Surat", C54 = "Jaipur",C54= "Hyderabad")), "CAT B", "CAT C"))</f>
        <v>CAT C</v>
      </c>
      <c r="M54" t="e">
        <f>VLOOKUP(Tier!A707, Tier!A:B, 2, FALSE)</f>
        <v>#N/A</v>
      </c>
    </row>
    <row r="55" spans="1:13" ht="15.75" hidden="1" customHeight="1" x14ac:dyDescent="0.35">
      <c r="A55" s="1" t="s">
        <v>2783</v>
      </c>
      <c r="B55" s="3">
        <v>2000</v>
      </c>
      <c r="C55" s="1" t="s">
        <v>23</v>
      </c>
      <c r="D55" s="1" t="s">
        <v>2775</v>
      </c>
      <c r="E55" s="1" t="s">
        <v>2784</v>
      </c>
      <c r="F55" s="10" t="s">
        <v>2785</v>
      </c>
      <c r="G55" s="10" t="s">
        <v>2786</v>
      </c>
      <c r="H55" s="3">
        <v>3000000</v>
      </c>
      <c r="I55" s="5"/>
      <c r="J55" s="13" t="str">
        <f>CONCATENATE(C55,"-",D55)</f>
        <v>Bangalore-Heathcare</v>
      </c>
      <c r="K55" s="4" t="str">
        <f>LEFT(B55,3)</f>
        <v>200</v>
      </c>
      <c r="L55" t="str">
        <f>IF(AND(H55 &gt; 4500000, OR(C55 = "Bangalore", C55 = "Pune", C55 = "Mumbai",C55 = "Delhi")), "CAT A",
   IF(AND(H55 &gt; 450000, OR(C55 = "Gurugram", C55 = "Surat", C55 = "Jaipur",C55= "Hyderabad")), "CAT B", "CAT C"))</f>
        <v>CAT C</v>
      </c>
      <c r="M55" t="e">
        <f>VLOOKUP(Tier!A717, Tier!A:B, 2, FALSE)</f>
        <v>#N/A</v>
      </c>
    </row>
    <row r="56" spans="1:13" ht="15.75" hidden="1" customHeight="1" x14ac:dyDescent="0.35">
      <c r="A56" s="1" t="s">
        <v>760</v>
      </c>
      <c r="B56" s="3">
        <v>2006</v>
      </c>
      <c r="C56" s="1" t="s">
        <v>23</v>
      </c>
      <c r="D56" s="1" t="s">
        <v>77</v>
      </c>
      <c r="E56" s="1" t="s">
        <v>761</v>
      </c>
      <c r="F56" s="10" t="s">
        <v>762</v>
      </c>
      <c r="G56" s="10"/>
      <c r="H56" s="3">
        <v>1000000</v>
      </c>
      <c r="I56" s="2" t="s">
        <v>705</v>
      </c>
      <c r="J56" s="13" t="str">
        <f>CONCATENATE(C56,"-",D56)</f>
        <v>Bangalore-Information Technology &amp; Services</v>
      </c>
      <c r="K56" s="4" t="str">
        <f>LEFT(B56,3)</f>
        <v>200</v>
      </c>
      <c r="L56" t="str">
        <f>IF(AND(H56 &gt; 4500000, OR(C56 = "Bangalore", C56 = "Pune", C56 = "Mumbai",C56 = "Delhi")), "CAT A",
   IF(AND(H56 &gt; 450000, OR(C56 = "Gurugram", C56 = "Surat", C56 = "Jaipur",C56= "Hyderabad")), "CAT B", "CAT C"))</f>
        <v>CAT C</v>
      </c>
      <c r="M56" t="e">
        <f>VLOOKUP(Tier!A184, Tier!A:B, 2, FALSE)</f>
        <v>#N/A</v>
      </c>
    </row>
    <row r="57" spans="1:13" ht="15.75" hidden="1" customHeight="1" x14ac:dyDescent="0.35">
      <c r="A57" s="1" t="s">
        <v>2286</v>
      </c>
      <c r="B57" s="3">
        <v>2003</v>
      </c>
      <c r="C57" s="1" t="s">
        <v>196</v>
      </c>
      <c r="D57" s="1" t="s">
        <v>2287</v>
      </c>
      <c r="E57" s="1" t="s">
        <v>2288</v>
      </c>
      <c r="F57" s="10" t="s">
        <v>2289</v>
      </c>
      <c r="G57" s="10" t="s">
        <v>2290</v>
      </c>
      <c r="H57" s="3">
        <v>1000000</v>
      </c>
      <c r="I57" s="5"/>
      <c r="J57" s="13" t="str">
        <f>CONCATENATE(C57,"-",D57)</f>
        <v>Noida-Environmental Services</v>
      </c>
      <c r="K57" s="4" t="str">
        <f>LEFT(B57,3)</f>
        <v>200</v>
      </c>
      <c r="L57" t="str">
        <f>IF(AND(H57 &gt; 4500000, OR(C57 = "Bangalore", C57 = "Pune", C57 = "Mumbai",C57 = "Delhi")), "CAT A",
   IF(AND(H57 &gt; 450000, OR(C57 = "Gurugram", C57 = "Surat", C57 = "Jaipur",C57= "Hyderabad")), "CAT B", "CAT C"))</f>
        <v>CAT C</v>
      </c>
      <c r="M57" t="e">
        <f>VLOOKUP(Tier!A584, Tier!A:B, 2, FALSE)</f>
        <v>#N/A</v>
      </c>
    </row>
    <row r="58" spans="1:13" ht="15.75" hidden="1" customHeight="1" x14ac:dyDescent="0.35">
      <c r="A58" s="1" t="s">
        <v>2481</v>
      </c>
      <c r="B58" s="3">
        <v>2008</v>
      </c>
      <c r="C58" s="1" t="s">
        <v>190</v>
      </c>
      <c r="D58" s="1" t="s">
        <v>715</v>
      </c>
      <c r="E58" s="1" t="s">
        <v>2482</v>
      </c>
      <c r="F58" s="10" t="s">
        <v>2483</v>
      </c>
      <c r="G58" s="10" t="s">
        <v>2484</v>
      </c>
      <c r="H58" s="3">
        <v>1000000</v>
      </c>
      <c r="I58" s="5"/>
      <c r="J58" s="13" t="str">
        <f>CONCATENATE(C58,"-",D58)</f>
        <v>Kolkata-EdTech</v>
      </c>
      <c r="K58" s="4" t="str">
        <f>LEFT(B58,3)</f>
        <v>200</v>
      </c>
      <c r="L58" t="str">
        <f>IF(AND(H58 &gt; 4500000, OR(C58 = "Bangalore", C58 = "Pune", C58 = "Mumbai",C58 = "Delhi")), "CAT A",
   IF(AND(H58 &gt; 450000, OR(C58 = "Gurugram", C58 = "Surat", C58 = "Jaipur",C58= "Hyderabad")), "CAT B", "CAT C"))</f>
        <v>CAT C</v>
      </c>
      <c r="M58" t="e">
        <f>VLOOKUP(Tier!A637, Tier!A:B, 2, FALSE)</f>
        <v>#N/A</v>
      </c>
    </row>
    <row r="59" spans="1:13" ht="15.75" hidden="1" customHeight="1" x14ac:dyDescent="0.35">
      <c r="A59" s="1" t="s">
        <v>215</v>
      </c>
      <c r="B59" s="3">
        <v>2010</v>
      </c>
      <c r="C59" s="1" t="s">
        <v>23</v>
      </c>
      <c r="D59" s="1" t="s">
        <v>216</v>
      </c>
      <c r="E59" s="1" t="s">
        <v>217</v>
      </c>
      <c r="F59" s="10" t="s">
        <v>218</v>
      </c>
      <c r="G59" s="10" t="s">
        <v>219</v>
      </c>
      <c r="H59" s="3">
        <v>500000000</v>
      </c>
      <c r="I59" s="5"/>
      <c r="J59" s="13" t="str">
        <f>CONCATENATE(C59,"-",D59)</f>
        <v>Bangalore-Mobility</v>
      </c>
      <c r="K59" s="4" t="str">
        <f>LEFT(B59,3)</f>
        <v>201</v>
      </c>
      <c r="L59" t="str">
        <f>IF(AND(H59 &gt; 4500000, OR(C59 = "Bangalore", C59 = "Pune", C59 = "Mumbai",C59 = "Delhi")), "CAT A",
   IF(AND(H59 &gt; 450000, OR(C59 = "Gurugram", C59 = "Surat", C59 = "Jaipur",C59= "Hyderabad")), "CAT B", "CAT C"))</f>
        <v>CAT A</v>
      </c>
      <c r="M59">
        <f>VLOOKUP(Tier!A57, Tier!A:B, 2, FALSE)</f>
        <v>0</v>
      </c>
    </row>
    <row r="60" spans="1:13" ht="15.75" hidden="1" customHeight="1" x14ac:dyDescent="0.35">
      <c r="A60" s="1" t="s">
        <v>220</v>
      </c>
      <c r="B60" s="3">
        <v>2015</v>
      </c>
      <c r="C60" s="1" t="s">
        <v>23</v>
      </c>
      <c r="D60" s="1" t="s">
        <v>221</v>
      </c>
      <c r="E60" s="1" t="s">
        <v>222</v>
      </c>
      <c r="F60" s="10" t="s">
        <v>223</v>
      </c>
      <c r="G60" s="10" t="s">
        <v>224</v>
      </c>
      <c r="H60" s="3">
        <v>266000000</v>
      </c>
      <c r="I60" s="2" t="s">
        <v>225</v>
      </c>
      <c r="J60" s="13" t="str">
        <f>CONCATENATE(C60,"-",D60)</f>
        <v>Bangalore-Social media</v>
      </c>
      <c r="K60" s="4" t="str">
        <f>LEFT(B60,3)</f>
        <v>201</v>
      </c>
      <c r="L60" t="str">
        <f>IF(AND(H60 &gt; 4500000, OR(C60 = "Bangalore", C60 = "Pune", C60 = "Mumbai",C60 = "Delhi")), "CAT A",
   IF(AND(H60 &gt; 450000, OR(C60 = "Gurugram", C60 = "Surat", C60 = "Jaipur",C60= "Hyderabad")), "CAT B", "CAT C"))</f>
        <v>CAT A</v>
      </c>
      <c r="M60">
        <f>VLOOKUP(Tier!A58, Tier!A:B, 2, FALSE)</f>
        <v>0</v>
      </c>
    </row>
    <row r="61" spans="1:13" ht="15.75" hidden="1" customHeight="1" x14ac:dyDescent="0.35">
      <c r="A61" s="1" t="s">
        <v>54</v>
      </c>
      <c r="B61" s="3">
        <v>2017</v>
      </c>
      <c r="C61" s="1" t="s">
        <v>55</v>
      </c>
      <c r="D61" s="1" t="s">
        <v>56</v>
      </c>
      <c r="E61" s="1" t="s">
        <v>57</v>
      </c>
      <c r="F61" s="10" t="s">
        <v>58</v>
      </c>
      <c r="G61" s="10" t="s">
        <v>59</v>
      </c>
      <c r="H61" s="3">
        <v>13000000</v>
      </c>
      <c r="I61" s="2" t="s">
        <v>15</v>
      </c>
      <c r="J61" s="13" t="str">
        <f>CONCATENATE(C61,"-",D61)</f>
        <v>Gurugram-Education Management</v>
      </c>
      <c r="K61" s="4" t="str">
        <f>LEFT(B61,3)</f>
        <v>201</v>
      </c>
      <c r="L61" t="str">
        <f>IF(AND(H61 &gt; 4500000, OR(C61 = "Bangalore", C61 = "Pune", C61 = "Mumbai",C61 = "Delhi")), "CAT A",
   IF(AND(H61 &gt; 450000, OR(C61 = "Gurugram", C61 = "Surat", C61 = "Jaipur",C61= "Hyderabad")), "CAT B", "CAT C"))</f>
        <v>CAT B</v>
      </c>
      <c r="M61">
        <f>VLOOKUP(Tier!A10, Tier!A:B, 2, FALSE)</f>
        <v>0</v>
      </c>
    </row>
    <row r="62" spans="1:13" ht="15.75" hidden="1" customHeight="1" x14ac:dyDescent="0.35">
      <c r="A62" s="1" t="s">
        <v>60</v>
      </c>
      <c r="B62" s="3">
        <v>2015</v>
      </c>
      <c r="C62" s="1" t="s">
        <v>17</v>
      </c>
      <c r="D62" s="1" t="s">
        <v>33</v>
      </c>
      <c r="E62" s="1" t="s">
        <v>61</v>
      </c>
      <c r="F62" s="10" t="s">
        <v>62</v>
      </c>
      <c r="G62" s="10" t="s">
        <v>63</v>
      </c>
      <c r="H62" s="3">
        <v>10000000</v>
      </c>
      <c r="I62" s="2" t="s">
        <v>37</v>
      </c>
      <c r="J62" s="13" t="str">
        <f>CONCATENATE(C62,"-",D62)</f>
        <v>Mumbai-Financial Services</v>
      </c>
      <c r="K62" s="4" t="str">
        <f>LEFT(B62,3)</f>
        <v>201</v>
      </c>
      <c r="L62" t="str">
        <f>IF(AND(H62 &gt; 4500000, OR(C62 = "Bangalore", C62 = "Pune", C62 = "Mumbai",C62 = "Delhi")), "CAT A",
   IF(AND(H62 &gt; 450000, OR(C62 = "Gurugram", C62 = "Surat", C62 = "Jaipur",C62= "Hyderabad")), "CAT B", "CAT C"))</f>
        <v>CAT A</v>
      </c>
      <c r="M62">
        <f>VLOOKUP(Tier!A11, Tier!A:B, 2, FALSE)</f>
        <v>0</v>
      </c>
    </row>
    <row r="63" spans="1:13" ht="15.75" hidden="1" customHeight="1" x14ac:dyDescent="0.35">
      <c r="A63" s="1" t="s">
        <v>262</v>
      </c>
      <c r="B63" s="3">
        <v>2019</v>
      </c>
      <c r="C63" s="1" t="s">
        <v>23</v>
      </c>
      <c r="D63" s="1" t="s">
        <v>263</v>
      </c>
      <c r="E63" s="1" t="s">
        <v>264</v>
      </c>
      <c r="F63" s="10" t="s">
        <v>265</v>
      </c>
      <c r="G63" s="10" t="s">
        <v>266</v>
      </c>
      <c r="H63" s="3">
        <v>6500000</v>
      </c>
      <c r="I63" s="2" t="s">
        <v>37</v>
      </c>
      <c r="J63" s="13" t="str">
        <f>CONCATENATE(C63,"-",D63)</f>
        <v>Bangalore-Online Media</v>
      </c>
      <c r="K63" s="4" t="str">
        <f>LEFT(B63,3)</f>
        <v>201</v>
      </c>
      <c r="L63" t="str">
        <f>IF(AND(H63 &gt; 4500000, OR(C63 = "Bangalore", C63 = "Pune", C63 = "Mumbai",C63 = "Delhi")), "CAT A",
   IF(AND(H63 &gt; 450000, OR(C63 = "Gurugram", C63 = "Surat", C63 = "Jaipur",C63= "Hyderabad")), "CAT B", "CAT C"))</f>
        <v>CAT A</v>
      </c>
      <c r="M63">
        <f>VLOOKUP(Tier!A68, Tier!A:B, 2, FALSE)</f>
        <v>0</v>
      </c>
    </row>
    <row r="64" spans="1:13" ht="15.75" hidden="1" customHeight="1" x14ac:dyDescent="0.35">
      <c r="A64" s="1" t="s">
        <v>275</v>
      </c>
      <c r="B64" s="3">
        <v>2019</v>
      </c>
      <c r="C64" s="1" t="s">
        <v>23</v>
      </c>
      <c r="D64" s="1" t="s">
        <v>276</v>
      </c>
      <c r="E64" s="1" t="s">
        <v>277</v>
      </c>
      <c r="F64" s="10" t="s">
        <v>278</v>
      </c>
      <c r="G64" s="10" t="s">
        <v>279</v>
      </c>
      <c r="H64" s="3">
        <v>400000</v>
      </c>
      <c r="I64" s="5"/>
      <c r="J64" s="13" t="str">
        <f>CONCATENATE(C64,"-",D64)</f>
        <v>Bangalore-Industrial Automation</v>
      </c>
      <c r="K64" s="4" t="str">
        <f>LEFT(B64,3)</f>
        <v>201</v>
      </c>
      <c r="L64" t="str">
        <f>IF(AND(H64 &gt; 4500000, OR(C64 = "Bangalore", C64 = "Pune", C64 = "Mumbai",C64 = "Delhi")), "CAT A",
   IF(AND(H64 &gt; 450000, OR(C64 = "Gurugram", C64 = "Surat", C64 = "Jaipur",C64= "Hyderabad")), "CAT B", "CAT C"))</f>
        <v>CAT C</v>
      </c>
      <c r="M64">
        <f>VLOOKUP(Tier!A71, Tier!A:B, 2, FALSE)</f>
        <v>0</v>
      </c>
    </row>
    <row r="65" spans="1:13" ht="15.75" customHeight="1" x14ac:dyDescent="0.35">
      <c r="A65" s="1" t="s">
        <v>38</v>
      </c>
      <c r="B65" s="3">
        <v>2016</v>
      </c>
      <c r="C65" s="1" t="s">
        <v>23</v>
      </c>
      <c r="D65" s="1" t="s">
        <v>39</v>
      </c>
      <c r="E65" s="1" t="s">
        <v>40</v>
      </c>
      <c r="F65" s="10" t="s">
        <v>41</v>
      </c>
      <c r="G65" s="10" t="s">
        <v>42</v>
      </c>
      <c r="H65" s="3">
        <v>145000000</v>
      </c>
      <c r="I65" s="5"/>
      <c r="J65" s="13" t="str">
        <f>CONCATENATE(C65,"-",D65)</f>
        <v>Bangalore-Health, Wellness &amp; Fitness</v>
      </c>
      <c r="K65" s="4" t="str">
        <f>LEFT(B65,3)</f>
        <v>201</v>
      </c>
      <c r="L65" t="str">
        <f>IF(AND(H65 &gt; 4500000, OR(C65 = "Bangalore", C65 = "Pune", C65 = "Mumbai",C65 = "Delhi")), "CAT A",
   IF(AND(H65 &gt; 450000, OR(C65 = "Gurugram", C65 = "Surat", C65 = "Jaipur",C65= "Hyderabad")), "CAT B", "CAT C"))</f>
        <v>CAT A</v>
      </c>
      <c r="M65" t="str">
        <f>VLOOKUP(Tier!A7, Tier!A:B, 2, FALSE)</f>
        <v>Tier 1</v>
      </c>
    </row>
    <row r="66" spans="1:13" ht="15.75" customHeight="1" x14ac:dyDescent="0.35">
      <c r="A66" s="1" t="s">
        <v>76</v>
      </c>
      <c r="B66" s="3">
        <v>2015</v>
      </c>
      <c r="C66" s="1" t="s">
        <v>17</v>
      </c>
      <c r="D66" s="1" t="s">
        <v>77</v>
      </c>
      <c r="E66" s="1" t="s">
        <v>78</v>
      </c>
      <c r="F66" s="10" t="s">
        <v>79</v>
      </c>
      <c r="G66" s="10" t="s">
        <v>21</v>
      </c>
      <c r="H66" s="3">
        <v>100000000</v>
      </c>
      <c r="I66" s="2" t="s">
        <v>75</v>
      </c>
      <c r="J66" s="13" t="str">
        <f>CONCATENATE(C66,"-",D66)</f>
        <v>Mumbai-Information Technology &amp; Services</v>
      </c>
      <c r="K66" s="4" t="str">
        <f>LEFT(B66,3)</f>
        <v>201</v>
      </c>
      <c r="L66" t="str">
        <f>IF(AND(H66 &gt; 4500000, OR(C66 = "Bangalore", C66 = "Pune", C66 = "Mumbai",C66 = "Delhi")), "CAT A",
   IF(AND(H66 &gt; 450000, OR(C66 = "Gurugram", C66 = "Surat", C66 = "Jaipur",C66= "Hyderabad")), "CAT B", "CAT C"))</f>
        <v>CAT A</v>
      </c>
      <c r="M66" t="str">
        <f>VLOOKUP(Tier!A14, Tier!A:B, 2, FALSE)</f>
        <v>Tier 1</v>
      </c>
    </row>
    <row r="67" spans="1:13" ht="15.75" customHeight="1" x14ac:dyDescent="0.35">
      <c r="A67" s="1" t="s">
        <v>16</v>
      </c>
      <c r="B67" s="3">
        <v>2012</v>
      </c>
      <c r="C67" s="1" t="s">
        <v>17</v>
      </c>
      <c r="D67" s="1" t="s">
        <v>18</v>
      </c>
      <c r="E67" s="1" t="s">
        <v>19</v>
      </c>
      <c r="F67" s="10" t="s">
        <v>20</v>
      </c>
      <c r="G67" s="10" t="s">
        <v>21</v>
      </c>
      <c r="H67" s="3">
        <v>40000000</v>
      </c>
      <c r="I67" s="5"/>
      <c r="J67" s="13" t="str">
        <f>CONCATENATE(C67,"-",D67)</f>
        <v>Mumbai-Food &amp; Beverages</v>
      </c>
      <c r="K67" s="4" t="str">
        <f>LEFT(B67,3)</f>
        <v>201</v>
      </c>
      <c r="L67" t="str">
        <f>IF(AND(H67 &gt; 4500000, OR(C67 = "Bangalore", C67 = "Pune", C67 = "Mumbai",C67 = "Delhi")), "CAT A",
   IF(AND(H67 &gt; 450000, OR(C67 = "Gurugram", C67 = "Surat", C67 = "Jaipur",C67= "Hyderabad")), "CAT B", "CAT C"))</f>
        <v>CAT A</v>
      </c>
      <c r="M67" t="str">
        <f>VLOOKUP(Tier!A3, Tier!A:B, 2, FALSE)</f>
        <v>Tier 1</v>
      </c>
    </row>
    <row r="68" spans="1:13" ht="15.75" customHeight="1" x14ac:dyDescent="0.35">
      <c r="A68" s="1" t="s">
        <v>22</v>
      </c>
      <c r="B68" s="3">
        <v>2015</v>
      </c>
      <c r="C68" s="1" t="s">
        <v>23</v>
      </c>
      <c r="D68" s="1" t="s">
        <v>24</v>
      </c>
      <c r="E68" s="1" t="s">
        <v>25</v>
      </c>
      <c r="F68" s="10" t="s">
        <v>26</v>
      </c>
      <c r="G68" s="10" t="s">
        <v>27</v>
      </c>
      <c r="H68" s="3">
        <v>40000000</v>
      </c>
      <c r="I68" s="2" t="s">
        <v>15</v>
      </c>
      <c r="J68" s="13" t="str">
        <f>CONCATENATE(C68,"-",D68)</f>
        <v>Bangalore-Consumer Services</v>
      </c>
      <c r="K68" s="4" t="str">
        <f>LEFT(B68,3)</f>
        <v>201</v>
      </c>
      <c r="L68" t="str">
        <f>IF(AND(H68 &gt; 4500000, OR(C68 = "Bangalore", C68 = "Pune", C68 = "Mumbai",C68 = "Delhi")), "CAT A",
   IF(AND(H68 &gt; 450000, OR(C68 = "Gurugram", C68 = "Surat", C68 = "Jaipur",C68= "Hyderabad")), "CAT B", "CAT C"))</f>
        <v>CAT A</v>
      </c>
      <c r="M68" t="str">
        <f>VLOOKUP(Tier!A4, Tier!A:B, 2, FALSE)</f>
        <v>Tier 1</v>
      </c>
    </row>
    <row r="69" spans="1:13" ht="15.75" customHeight="1" x14ac:dyDescent="0.35">
      <c r="A69" s="1" t="s">
        <v>9</v>
      </c>
      <c r="B69" s="3">
        <v>2015</v>
      </c>
      <c r="C69" s="1" t="s">
        <v>10</v>
      </c>
      <c r="D69" s="1" t="s">
        <v>11</v>
      </c>
      <c r="E69" s="1" t="s">
        <v>12</v>
      </c>
      <c r="F69" s="10" t="s">
        <v>13</v>
      </c>
      <c r="G69" s="10" t="s">
        <v>14</v>
      </c>
      <c r="H69" s="3">
        <v>35000000</v>
      </c>
      <c r="I69" s="19" t="s">
        <v>15</v>
      </c>
      <c r="J69" s="13" t="str">
        <f>CONCATENATE(C69,"-",D69)</f>
        <v>Gurgaon-E-learning</v>
      </c>
      <c r="K69" s="4" t="str">
        <f>LEFT(B69,3)</f>
        <v>201</v>
      </c>
      <c r="L69" t="str">
        <f>IF(AND(H69 &gt; 4500000, OR(C69 = "Bangalore", C69 = "Pune", C69 = "Mumbai",C69 = "Delhi")), "CAT A",
   IF(AND(H69 &gt; 450000, OR(C69 = "Gurugram", C69 = "Surat", C69 = "Jaipur",C69= "Hyderabad")), "CAT B", "CAT C"))</f>
        <v>CAT C</v>
      </c>
      <c r="M69" t="str">
        <f>VLOOKUP(Tier!A2, Tier!A:B, 2, FALSE)</f>
        <v>Tier 1</v>
      </c>
    </row>
    <row r="70" spans="1:13" ht="15.75" customHeight="1" x14ac:dyDescent="0.35">
      <c r="A70" s="1" t="s">
        <v>43</v>
      </c>
      <c r="B70" s="3">
        <v>2018</v>
      </c>
      <c r="C70" s="1" t="s">
        <v>23</v>
      </c>
      <c r="D70" s="1" t="s">
        <v>44</v>
      </c>
      <c r="E70" s="1" t="s">
        <v>45</v>
      </c>
      <c r="F70" s="10" t="s">
        <v>46</v>
      </c>
      <c r="G70" s="10" t="s">
        <v>47</v>
      </c>
      <c r="H70" s="3">
        <v>22000000</v>
      </c>
      <c r="I70" s="2" t="s">
        <v>15</v>
      </c>
      <c r="J70" s="13" t="str">
        <f>CONCATENATE(C70,"-",D70)</f>
        <v>Bangalore-OTT</v>
      </c>
      <c r="K70" s="4" t="str">
        <f>LEFT(B70,3)</f>
        <v>201</v>
      </c>
      <c r="L70" t="str">
        <f>IF(AND(H70 &gt; 4500000, OR(C70 = "Bangalore", C70 = "Pune", C70 = "Mumbai",C70 = "Delhi")), "CAT A",
   IF(AND(H70 &gt; 450000, OR(C70 = "Gurugram", C70 = "Surat", C70 = "Jaipur",C70= "Hyderabad")), "CAT B", "CAT C"))</f>
        <v>CAT A</v>
      </c>
      <c r="M70" t="str">
        <f>VLOOKUP(Tier!A8, Tier!A:B, 2, FALSE)</f>
        <v>Tier 1</v>
      </c>
    </row>
    <row r="71" spans="1:13" ht="15.75" customHeight="1" x14ac:dyDescent="0.35">
      <c r="A71" s="1" t="s">
        <v>48</v>
      </c>
      <c r="B71" s="3">
        <v>2018</v>
      </c>
      <c r="C71" s="1" t="s">
        <v>49</v>
      </c>
      <c r="D71" s="1" t="s">
        <v>50</v>
      </c>
      <c r="E71" s="1" t="s">
        <v>51</v>
      </c>
      <c r="F71" s="10" t="s">
        <v>52</v>
      </c>
      <c r="G71" s="10" t="s">
        <v>53</v>
      </c>
      <c r="H71" s="3">
        <v>10000000</v>
      </c>
      <c r="I71" s="5"/>
      <c r="J71" s="13" t="str">
        <f>CONCATENATE(C71,"-",D71)</f>
        <v>Vadodara-Automotive</v>
      </c>
      <c r="K71" s="4" t="str">
        <f>LEFT(B71,3)</f>
        <v>201</v>
      </c>
      <c r="L71" t="str">
        <f>IF(AND(H71 &gt; 4500000, OR(C71 = "Bangalore", C71 = "Pune", C71 = "Mumbai",C71 = "Delhi")), "CAT A",
   IF(AND(H71 &gt; 450000, OR(C71 = "Gurugram", C71 = "Surat", C71 = "Jaipur",C71= "Hyderabad")), "CAT B", "CAT C"))</f>
        <v>CAT C</v>
      </c>
      <c r="M71" t="str">
        <f>VLOOKUP(Tier!A9, Tier!A:B, 2, FALSE)</f>
        <v>Tier 1</v>
      </c>
    </row>
    <row r="72" spans="1:13" ht="15.75" customHeight="1" x14ac:dyDescent="0.35">
      <c r="A72" s="1" t="s">
        <v>76</v>
      </c>
      <c r="B72" s="3">
        <v>2015</v>
      </c>
      <c r="C72" s="1" t="s">
        <v>17</v>
      </c>
      <c r="D72" s="1" t="s">
        <v>260</v>
      </c>
      <c r="E72" s="1" t="s">
        <v>261</v>
      </c>
      <c r="F72" s="10" t="s">
        <v>79</v>
      </c>
      <c r="G72" s="10" t="s">
        <v>21</v>
      </c>
      <c r="H72" s="3">
        <v>100000000</v>
      </c>
      <c r="I72" s="2" t="s">
        <v>75</v>
      </c>
      <c r="J72" s="13" t="str">
        <f>CONCATENATE(C72,"-",D72)</f>
        <v>Mumbai-B2B Ecommerce</v>
      </c>
      <c r="K72" s="4" t="str">
        <f>LEFT(B72,3)</f>
        <v>201</v>
      </c>
      <c r="L72" t="str">
        <f>IF(AND(H72 &gt; 4500000, OR(C72 = "Bangalore", C72 = "Pune", C72 = "Mumbai",C72 = "Delhi")), "CAT A",
   IF(AND(H72 &gt; 450000, OR(C72 = "Gurugram", C72 = "Surat", C72 = "Jaipur",C72= "Hyderabad")), "CAT B", "CAT C"))</f>
        <v>CAT A</v>
      </c>
      <c r="M72" t="str">
        <f>VLOOKUP(Tier!A67, Tier!A:B, 2, FALSE)</f>
        <v>Tier 2</v>
      </c>
    </row>
    <row r="73" spans="1:13" ht="15.75" customHeight="1" x14ac:dyDescent="0.35">
      <c r="A73" s="1" t="s">
        <v>69</v>
      </c>
      <c r="B73" s="3">
        <v>2013</v>
      </c>
      <c r="C73" s="1" t="s">
        <v>70</v>
      </c>
      <c r="D73" s="1" t="s">
        <v>71</v>
      </c>
      <c r="E73" s="1" t="s">
        <v>72</v>
      </c>
      <c r="F73" s="10" t="s">
        <v>73</v>
      </c>
      <c r="G73" s="10" t="s">
        <v>74</v>
      </c>
      <c r="H73" s="3">
        <v>70000000</v>
      </c>
      <c r="I73" s="2" t="s">
        <v>75</v>
      </c>
      <c r="J73" s="13" t="str">
        <f>CONCATENATE(C73,"-",D73)</f>
        <v>Pune-AgriTech</v>
      </c>
      <c r="K73" s="4" t="str">
        <f>LEFT(B73,3)</f>
        <v>201</v>
      </c>
      <c r="L73" t="str">
        <f>IF(AND(H73 &gt; 4500000, OR(C73 = "Bangalore", C73 = "Pune", C73 = "Mumbai",C73 = "Delhi")), "CAT A",
   IF(AND(H73 &gt; 450000, OR(C73 = "Gurugram", C73 = "Surat", C73 = "Jaipur",C73= "Hyderabad")), "CAT B", "CAT C"))</f>
        <v>CAT A</v>
      </c>
      <c r="M73" t="str">
        <f>VLOOKUP(Tier!A13, Tier!A:B, 2, FALSE)</f>
        <v>Tier 2</v>
      </c>
    </row>
    <row r="74" spans="1:13" ht="15.75" customHeight="1" x14ac:dyDescent="0.35">
      <c r="A74" s="1" t="s">
        <v>28</v>
      </c>
      <c r="B74" s="3">
        <v>2018</v>
      </c>
      <c r="C74" s="1" t="s">
        <v>17</v>
      </c>
      <c r="D74" s="1" t="s">
        <v>29</v>
      </c>
      <c r="E74" s="1" t="s">
        <v>30</v>
      </c>
      <c r="F74" s="10" t="s">
        <v>31</v>
      </c>
      <c r="G74" s="10"/>
      <c r="H74" s="3">
        <v>50000000</v>
      </c>
      <c r="I74" s="5"/>
      <c r="J74" s="13" t="str">
        <f>CONCATENATE(C74,"-",D74)</f>
        <v>Mumbai-Venture Capital &amp; Private Equity</v>
      </c>
      <c r="K74" s="4" t="str">
        <f>LEFT(B74,3)</f>
        <v>201</v>
      </c>
      <c r="L74" t="str">
        <f>IF(AND(H74 &gt; 4500000, OR(C74 = "Bangalore", C74 = "Pune", C74 = "Mumbai",C74 = "Delhi")), "CAT A",
   IF(AND(H74 &gt; 450000, OR(C74 = "Gurugram", C74 = "Surat", C74 = "Jaipur",C74= "Hyderabad")), "CAT B", "CAT C"))</f>
        <v>CAT A</v>
      </c>
      <c r="M74" t="str">
        <f>VLOOKUP(Tier!A5, Tier!A:B, 2, FALSE)</f>
        <v>Tier 2</v>
      </c>
    </row>
    <row r="75" spans="1:13" ht="15.75" customHeight="1" x14ac:dyDescent="0.35">
      <c r="A75" s="1" t="s">
        <v>85</v>
      </c>
      <c r="B75" s="3">
        <v>2014</v>
      </c>
      <c r="C75" s="1" t="s">
        <v>23</v>
      </c>
      <c r="D75" s="1" t="s">
        <v>86</v>
      </c>
      <c r="E75" s="1" t="s">
        <v>87</v>
      </c>
      <c r="F75" s="10" t="s">
        <v>88</v>
      </c>
      <c r="G75" s="10" t="s">
        <v>89</v>
      </c>
      <c r="H75" s="3">
        <v>30000000</v>
      </c>
      <c r="I75" s="2" t="s">
        <v>75</v>
      </c>
      <c r="J75" s="13" t="str">
        <f>CONCATENATE(C75,"-",D75)</f>
        <v>Bangalore-Software Startup</v>
      </c>
      <c r="K75" s="4" t="str">
        <f>LEFT(B75,3)</f>
        <v>201</v>
      </c>
      <c r="L75" t="str">
        <f>IF(AND(H75 &gt; 4500000, OR(C75 = "Bangalore", C75 = "Pune", C75 = "Mumbai",C75 = "Delhi")), "CAT A",
   IF(AND(H75 &gt; 450000, OR(C75 = "Gurugram", C75 = "Surat", C75 = "Jaipur",C75= "Hyderabad")), "CAT B", "CAT C"))</f>
        <v>CAT A</v>
      </c>
      <c r="M75" t="str">
        <f>VLOOKUP(Tier!A16, Tier!A:B, 2, FALSE)</f>
        <v>Tier 2</v>
      </c>
    </row>
    <row r="76" spans="1:13" ht="15.75" customHeight="1" x14ac:dyDescent="0.35">
      <c r="A76" s="1" t="s">
        <v>90</v>
      </c>
      <c r="B76" s="3">
        <v>2015</v>
      </c>
      <c r="C76" s="1" t="s">
        <v>23</v>
      </c>
      <c r="D76" s="1" t="s">
        <v>91</v>
      </c>
      <c r="E76" s="1" t="s">
        <v>92</v>
      </c>
      <c r="F76" s="10" t="s">
        <v>93</v>
      </c>
      <c r="G76" s="10" t="s">
        <v>94</v>
      </c>
      <c r="H76" s="3">
        <v>7000000</v>
      </c>
      <c r="I76" s="2" t="s">
        <v>37</v>
      </c>
      <c r="J76" s="13" t="str">
        <f>CONCATENATE(C76,"-",D76)</f>
        <v>Bangalore-Computer &amp; Network Security</v>
      </c>
      <c r="K76" s="4" t="str">
        <f>LEFT(B76,3)</f>
        <v>201</v>
      </c>
      <c r="L76" t="str">
        <f>IF(AND(H76 &gt; 4500000, OR(C76 = "Bangalore", C76 = "Pune", C76 = "Mumbai",C76 = "Delhi")), "CAT A",
   IF(AND(H76 &gt; 450000, OR(C76 = "Gurugram", C76 = "Surat", C76 = "Jaipur",C76= "Hyderabad")), "CAT B", "CAT C"))</f>
        <v>CAT A</v>
      </c>
      <c r="M76" t="str">
        <f>VLOOKUP(Tier!A17, Tier!A:B, 2, FALSE)</f>
        <v>Tier 2</v>
      </c>
    </row>
    <row r="77" spans="1:13" ht="15.75" customHeight="1" x14ac:dyDescent="0.35">
      <c r="A77" s="1" t="s">
        <v>141</v>
      </c>
      <c r="B77" s="3">
        <v>2015</v>
      </c>
      <c r="C77" s="1" t="s">
        <v>117</v>
      </c>
      <c r="D77" s="1" t="s">
        <v>77</v>
      </c>
      <c r="E77" s="1" t="s">
        <v>142</v>
      </c>
      <c r="F77" s="10" t="s">
        <v>143</v>
      </c>
      <c r="G77" s="10" t="s">
        <v>144</v>
      </c>
      <c r="H77" s="3">
        <v>1300000</v>
      </c>
      <c r="I77" s="2" t="s">
        <v>99</v>
      </c>
      <c r="J77" s="13" t="str">
        <f>CONCATENATE(C77,"-",D77)</f>
        <v>Hyderabad-Information Technology &amp; Services</v>
      </c>
      <c r="K77" s="4" t="str">
        <f>LEFT(B77,3)</f>
        <v>201</v>
      </c>
      <c r="L77" t="str">
        <f>IF(AND(H77 &gt; 4500000, OR(C77 = "Bangalore", C77 = "Pune", C77 = "Mumbai",C77 = "Delhi")), "CAT A",
   IF(AND(H77 &gt; 450000, OR(C77 = "Gurugram", C77 = "Surat", C77 = "Jaipur",C77= "Hyderabad")), "CAT B", "CAT C"))</f>
        <v>CAT B</v>
      </c>
      <c r="M77" t="str">
        <f>VLOOKUP(Tier!A41, Tier!A:B, 2, FALSE)</f>
        <v>Tier 2</v>
      </c>
    </row>
    <row r="78" spans="1:13" ht="15.75" customHeight="1" x14ac:dyDescent="0.35">
      <c r="A78" s="1" t="s">
        <v>145</v>
      </c>
      <c r="B78" s="3">
        <v>2019</v>
      </c>
      <c r="C78" s="1" t="s">
        <v>17</v>
      </c>
      <c r="D78" s="1" t="s">
        <v>33</v>
      </c>
      <c r="E78" s="1" t="s">
        <v>146</v>
      </c>
      <c r="F78" s="10" t="s">
        <v>147</v>
      </c>
      <c r="G78" s="10" t="s">
        <v>148</v>
      </c>
      <c r="H78" s="3">
        <v>1000000</v>
      </c>
      <c r="I78" s="2" t="s">
        <v>99</v>
      </c>
      <c r="J78" s="13" t="str">
        <f>CONCATENATE(C78,"-",D78)</f>
        <v>Mumbai-Financial Services</v>
      </c>
      <c r="K78" s="4" t="str">
        <f>LEFT(B78,3)</f>
        <v>201</v>
      </c>
      <c r="L78" t="str">
        <f>IF(AND(H78 &gt; 4500000, OR(C78 = "Bangalore", C78 = "Pune", C78 = "Mumbai",C78 = "Delhi")), "CAT A",
   IF(AND(H78 &gt; 450000, OR(C78 = "Gurugram", C78 = "Surat", C78 = "Jaipur",C78= "Hyderabad")), "CAT B", "CAT C"))</f>
        <v>CAT C</v>
      </c>
      <c r="M78" t="str">
        <f>VLOOKUP(Tier!A28, Tier!A:B, 2, FALSE)</f>
        <v>Tier 2</v>
      </c>
    </row>
    <row r="79" spans="1:13" ht="15.75" customHeight="1" x14ac:dyDescent="0.35">
      <c r="A79" s="1" t="s">
        <v>256</v>
      </c>
      <c r="B79" s="3">
        <v>2015</v>
      </c>
      <c r="C79" s="1" t="s">
        <v>55</v>
      </c>
      <c r="D79" s="1" t="s">
        <v>33</v>
      </c>
      <c r="E79" s="1" t="s">
        <v>257</v>
      </c>
      <c r="F79" s="10" t="s">
        <v>258</v>
      </c>
      <c r="G79" s="10" t="s">
        <v>259</v>
      </c>
      <c r="H79" s="3">
        <v>325000000</v>
      </c>
      <c r="I79" s="5"/>
      <c r="J79" s="13" t="str">
        <f>CONCATENATE(C79,"-",D79)</f>
        <v>Gurugram-Financial Services</v>
      </c>
      <c r="K79" s="4" t="str">
        <f>LEFT(B79,3)</f>
        <v>201</v>
      </c>
      <c r="L79" t="str">
        <f>IF(AND(H79 &gt; 4500000, OR(C79 = "Bangalore", C79 = "Pune", C79 = "Mumbai",C79 = "Delhi")), "CAT A",
   IF(AND(H79 &gt; 450000, OR(C79 = "Gurugram", C79 = "Surat", C79 = "Jaipur",C79= "Hyderabad")), "CAT B", "CAT C"))</f>
        <v>CAT B</v>
      </c>
      <c r="M79" t="str">
        <f>VLOOKUP(Tier!A66, Tier!A:B, 2, FALSE)</f>
        <v>Tier 3</v>
      </c>
    </row>
    <row r="80" spans="1:13" ht="15.75" customHeight="1" x14ac:dyDescent="0.35">
      <c r="A80" s="1" t="s">
        <v>173</v>
      </c>
      <c r="B80" s="3">
        <v>2018</v>
      </c>
      <c r="C80" s="1" t="s">
        <v>55</v>
      </c>
      <c r="D80" s="1" t="s">
        <v>118</v>
      </c>
      <c r="E80" s="1" t="s">
        <v>174</v>
      </c>
      <c r="F80" s="10" t="s">
        <v>175</v>
      </c>
      <c r="G80" s="10" t="s">
        <v>176</v>
      </c>
      <c r="H80" s="3">
        <v>96000000</v>
      </c>
      <c r="I80" s="2" t="s">
        <v>122</v>
      </c>
      <c r="J80" s="13" t="str">
        <f>CONCATENATE(C80,"-",D80)</f>
        <v>Gurugram-Hospital &amp; Health Care</v>
      </c>
      <c r="K80" s="4" t="str">
        <f>LEFT(B80,3)</f>
        <v>201</v>
      </c>
      <c r="L80" t="str">
        <f>IF(AND(H80 &gt; 4500000, OR(C80 = "Bangalore", C80 = "Pune", C80 = "Mumbai",C80 = "Delhi")), "CAT A",
   IF(AND(H80 &gt; 450000, OR(C80 = "Gurugram", C80 = "Surat", C80 = "Jaipur",C80= "Hyderabad")), "CAT B", "CAT C"))</f>
        <v>CAT B</v>
      </c>
      <c r="M80" t="str">
        <f>VLOOKUP(Tier!A48, Tier!A:B, 2, FALSE)</f>
        <v>Tier 3</v>
      </c>
    </row>
    <row r="81" spans="1:13" ht="15.75" customHeight="1" x14ac:dyDescent="0.35">
      <c r="A81" s="1" t="s">
        <v>201</v>
      </c>
      <c r="B81" s="3">
        <v>2012</v>
      </c>
      <c r="C81" s="1" t="s">
        <v>23</v>
      </c>
      <c r="D81" s="1" t="s">
        <v>202</v>
      </c>
      <c r="E81" s="1" t="s">
        <v>203</v>
      </c>
      <c r="F81" s="10" t="s">
        <v>204</v>
      </c>
      <c r="G81" s="10" t="s">
        <v>205</v>
      </c>
      <c r="H81" s="3">
        <v>60000000</v>
      </c>
      <c r="I81" s="2" t="s">
        <v>115</v>
      </c>
      <c r="J81" s="13" t="str">
        <f>CONCATENATE(C81,"-",D81)</f>
        <v>Bangalore-FinTech</v>
      </c>
      <c r="K81" s="4" t="str">
        <f>LEFT(B81,3)</f>
        <v>201</v>
      </c>
      <c r="L81" t="str">
        <f>IF(AND(H81 &gt; 4500000, OR(C81 = "Bangalore", C81 = "Pune", C81 = "Mumbai",C81 = "Delhi")), "CAT A",
   IF(AND(H81 &gt; 450000, OR(C81 = "Gurugram", C81 = "Surat", C81 = "Jaipur",C81= "Hyderabad")), "CAT B", "CAT C"))</f>
        <v>CAT A</v>
      </c>
      <c r="M81" t="str">
        <f>VLOOKUP(Tier!A54, Tier!A:B, 2, FALSE)</f>
        <v>Tier 3</v>
      </c>
    </row>
    <row r="82" spans="1:13" ht="15.75" customHeight="1" x14ac:dyDescent="0.35">
      <c r="A82" s="1" t="s">
        <v>206</v>
      </c>
      <c r="B82" s="3">
        <v>2017</v>
      </c>
      <c r="C82" s="1" t="s">
        <v>17</v>
      </c>
      <c r="D82" s="1" t="s">
        <v>77</v>
      </c>
      <c r="E82" s="1" t="s">
        <v>207</v>
      </c>
      <c r="F82" s="10" t="s">
        <v>208</v>
      </c>
      <c r="G82" s="10" t="s">
        <v>209</v>
      </c>
      <c r="H82" s="3">
        <v>7000000</v>
      </c>
      <c r="I82" s="2" t="s">
        <v>37</v>
      </c>
      <c r="J82" s="13" t="str">
        <f>CONCATENATE(C82,"-",D82)</f>
        <v>Mumbai-Information Technology &amp; Services</v>
      </c>
      <c r="K82" s="4" t="str">
        <f>LEFT(B82,3)</f>
        <v>201</v>
      </c>
      <c r="L82" t="str">
        <f>IF(AND(H82 &gt; 4500000, OR(C82 = "Bangalore", C82 = "Pune", C82 = "Mumbai",C82 = "Delhi")), "CAT A",
   IF(AND(H82 &gt; 450000, OR(C82 = "Gurugram", C82 = "Surat", C82 = "Jaipur",C82= "Hyderabad")), "CAT B", "CAT C"))</f>
        <v>CAT A</v>
      </c>
      <c r="M82" t="str">
        <f>VLOOKUP(Tier!A55, Tier!A:B, 2, FALSE)</f>
        <v>Tier 3</v>
      </c>
    </row>
    <row r="83" spans="1:13" ht="15.75" customHeight="1" x14ac:dyDescent="0.35">
      <c r="A83" s="1" t="s">
        <v>177</v>
      </c>
      <c r="B83" s="3">
        <v>2018</v>
      </c>
      <c r="C83" s="1" t="s">
        <v>17</v>
      </c>
      <c r="D83" s="1" t="s">
        <v>39</v>
      </c>
      <c r="E83" s="1" t="s">
        <v>178</v>
      </c>
      <c r="F83" s="10" t="s">
        <v>179</v>
      </c>
      <c r="G83" s="10" t="s">
        <v>180</v>
      </c>
      <c r="H83" s="3">
        <v>5000000</v>
      </c>
      <c r="I83" s="2" t="s">
        <v>37</v>
      </c>
      <c r="J83" s="13" t="str">
        <f>CONCATENATE(C83,"-",D83)</f>
        <v>Mumbai-Health, Wellness &amp; Fitness</v>
      </c>
      <c r="K83" s="4" t="str">
        <f>LEFT(B83,3)</f>
        <v>201</v>
      </c>
      <c r="L83" t="str">
        <f>IF(AND(H83 &gt; 4500000, OR(C83 = "Bangalore", C83 = "Pune", C83 = "Mumbai",C83 = "Delhi")), "CAT A",
   IF(AND(H83 &gt; 450000, OR(C83 = "Gurugram", C83 = "Surat", C83 = "Jaipur",C83= "Hyderabad")), "CAT B", "CAT C"))</f>
        <v>CAT A</v>
      </c>
      <c r="M83" t="str">
        <f>VLOOKUP(Tier!A49, Tier!A:B, 2, FALSE)</f>
        <v>Tier 3</v>
      </c>
    </row>
    <row r="84" spans="1:13" ht="15.75" customHeight="1" x14ac:dyDescent="0.35">
      <c r="A84" s="1" t="s">
        <v>185</v>
      </c>
      <c r="B84" s="3">
        <v>2018</v>
      </c>
      <c r="C84" s="1" t="s">
        <v>117</v>
      </c>
      <c r="D84" s="1" t="s">
        <v>11</v>
      </c>
      <c r="E84" s="1" t="s">
        <v>186</v>
      </c>
      <c r="F84" s="10" t="s">
        <v>187</v>
      </c>
      <c r="G84" s="10" t="s">
        <v>188</v>
      </c>
      <c r="H84" s="3">
        <v>5000000</v>
      </c>
      <c r="I84" s="5"/>
      <c r="J84" s="13" t="str">
        <f>CONCATENATE(C84,"-",D84)</f>
        <v>Hyderabad-E-learning</v>
      </c>
      <c r="K84" s="4" t="str">
        <f>LEFT(B84,3)</f>
        <v>201</v>
      </c>
      <c r="L84" t="str">
        <f>IF(AND(H84 &gt; 4500000, OR(C84 = "Bangalore", C84 = "Pune", C84 = "Mumbai",C84 = "Delhi")), "CAT A",
   IF(AND(H84 &gt; 450000, OR(C84 = "Gurugram", C84 = "Surat", C84 = "Jaipur",C84= "Hyderabad")), "CAT B", "CAT C"))</f>
        <v>CAT B</v>
      </c>
      <c r="M84" t="str">
        <f>VLOOKUP(Tier!A51, Tier!A:B, 2, FALSE)</f>
        <v>Tier 3</v>
      </c>
    </row>
    <row r="85" spans="1:13" ht="15.75" customHeight="1" x14ac:dyDescent="0.35">
      <c r="A85" s="1" t="s">
        <v>189</v>
      </c>
      <c r="B85" s="3">
        <v>2018</v>
      </c>
      <c r="C85" s="1" t="s">
        <v>190</v>
      </c>
      <c r="D85" s="1" t="s">
        <v>191</v>
      </c>
      <c r="E85" s="1" t="s">
        <v>192</v>
      </c>
      <c r="F85" s="10" t="s">
        <v>193</v>
      </c>
      <c r="G85" s="10" t="s">
        <v>194</v>
      </c>
      <c r="H85" s="3">
        <v>4000000</v>
      </c>
      <c r="I85" s="2" t="s">
        <v>37</v>
      </c>
      <c r="J85" s="13" t="str">
        <f>CONCATENATE(C85,"-",D85)</f>
        <v>Kolkata-Retail</v>
      </c>
      <c r="K85" s="4" t="str">
        <f>LEFT(B85,3)</f>
        <v>201</v>
      </c>
      <c r="L85" t="str">
        <f>IF(AND(H85 &gt; 4500000, OR(C85 = "Bangalore", C85 = "Pune", C85 = "Mumbai",C85 = "Delhi")), "CAT A",
   IF(AND(H85 &gt; 450000, OR(C85 = "Gurugram", C85 = "Surat", C85 = "Jaipur",C85= "Hyderabad")), "CAT B", "CAT C"))</f>
        <v>CAT C</v>
      </c>
      <c r="M85" t="str">
        <f>VLOOKUP(Tier!A52, Tier!A:B, 2, FALSE)</f>
        <v>Tier 3</v>
      </c>
    </row>
    <row r="86" spans="1:13" ht="15.75" customHeight="1" x14ac:dyDescent="0.35">
      <c r="A86" s="1" t="s">
        <v>267</v>
      </c>
      <c r="B86" s="3">
        <v>2017</v>
      </c>
      <c r="C86" s="1" t="s">
        <v>23</v>
      </c>
      <c r="D86" s="1" t="s">
        <v>65</v>
      </c>
      <c r="E86" s="1" t="s">
        <v>268</v>
      </c>
      <c r="F86" s="10" t="s">
        <v>269</v>
      </c>
      <c r="G86" s="10" t="s">
        <v>270</v>
      </c>
      <c r="H86" s="3">
        <v>4000000</v>
      </c>
      <c r="I86" s="2" t="s">
        <v>99</v>
      </c>
      <c r="J86" s="13" t="str">
        <f>CONCATENATE(C86,"-",D86)</f>
        <v>Bangalore-Computer Software</v>
      </c>
      <c r="K86" s="4" t="str">
        <f>LEFT(B86,3)</f>
        <v>201</v>
      </c>
      <c r="L86" t="str">
        <f>IF(AND(H86 &gt; 4500000, OR(C86 = "Bangalore", C86 = "Pune", C86 = "Mumbai",C86 = "Delhi")), "CAT A",
   IF(AND(H86 &gt; 450000, OR(C86 = "Gurugram", C86 = "Surat", C86 = "Jaipur",C86= "Hyderabad")), "CAT B", "CAT C"))</f>
        <v>CAT C</v>
      </c>
      <c r="M86" t="str">
        <f>VLOOKUP(Tier!A69, Tier!A:B, 2, FALSE)</f>
        <v>Tier 3</v>
      </c>
    </row>
    <row r="87" spans="1:13" ht="15.75" customHeight="1" x14ac:dyDescent="0.35">
      <c r="A87" s="1" t="s">
        <v>271</v>
      </c>
      <c r="B87" s="3">
        <v>2014</v>
      </c>
      <c r="C87" s="1" t="s">
        <v>117</v>
      </c>
      <c r="D87" s="1" t="s">
        <v>77</v>
      </c>
      <c r="E87" s="1" t="s">
        <v>272</v>
      </c>
      <c r="F87" s="10" t="s">
        <v>273</v>
      </c>
      <c r="G87" s="10" t="s">
        <v>274</v>
      </c>
      <c r="H87" s="3">
        <v>1600000</v>
      </c>
      <c r="I87" s="5"/>
      <c r="J87" s="13" t="str">
        <f>CONCATENATE(C87,"-",D87)</f>
        <v>Hyderabad-Information Technology &amp; Services</v>
      </c>
      <c r="K87" s="4" t="str">
        <f>LEFT(B87,3)</f>
        <v>201</v>
      </c>
      <c r="L87" t="str">
        <f>IF(AND(H87 &gt; 4500000, OR(C87 = "Bangalore", C87 = "Pune", C87 = "Mumbai",C87 = "Delhi")), "CAT A",
   IF(AND(H87 &gt; 450000, OR(C87 = "Gurugram", C87 = "Surat", C87 = "Jaipur",C87= "Hyderabad")), "CAT B", "CAT C"))</f>
        <v>CAT B</v>
      </c>
      <c r="M87" t="str">
        <f>VLOOKUP(Tier!A70, Tier!A:B, 2, FALSE)</f>
        <v>Tier 3</v>
      </c>
    </row>
    <row r="88" spans="1:13" ht="15.75" customHeight="1" x14ac:dyDescent="0.35">
      <c r="A88" s="1" t="s">
        <v>141</v>
      </c>
      <c r="B88" s="3">
        <v>2015</v>
      </c>
      <c r="C88" s="1" t="s">
        <v>117</v>
      </c>
      <c r="D88" s="1" t="s">
        <v>77</v>
      </c>
      <c r="E88" s="1" t="s">
        <v>142</v>
      </c>
      <c r="F88" s="10" t="s">
        <v>143</v>
      </c>
      <c r="G88" s="10" t="s">
        <v>144</v>
      </c>
      <c r="H88" s="3">
        <v>1300000</v>
      </c>
      <c r="I88" s="2" t="s">
        <v>99</v>
      </c>
      <c r="J88" s="13" t="str">
        <f>CONCATENATE(C88,"-",D88)</f>
        <v>Hyderabad-Information Technology &amp; Services</v>
      </c>
      <c r="K88" s="4" t="str">
        <f>LEFT(B88,3)</f>
        <v>201</v>
      </c>
      <c r="L88" t="str">
        <f>IF(AND(H88 &gt; 4500000, OR(C88 = "Bangalore", C88 = "Pune", C88 = "Mumbai",C88 = "Delhi")), "CAT A",
   IF(AND(H88 &gt; 450000, OR(C88 = "Gurugram", C88 = "Surat", C88 = "Jaipur",C88= "Hyderabad")), "CAT B", "CAT C"))</f>
        <v>CAT B</v>
      </c>
      <c r="M88" t="str">
        <f>VLOOKUP(Tier!A27, Tier!A:B, 2, FALSE)</f>
        <v>Tier 3</v>
      </c>
    </row>
    <row r="89" spans="1:13" ht="15.75" customHeight="1" x14ac:dyDescent="0.35">
      <c r="A89" s="1" t="s">
        <v>252</v>
      </c>
      <c r="B89" s="3">
        <v>2017</v>
      </c>
      <c r="C89" s="1" t="s">
        <v>70</v>
      </c>
      <c r="D89" s="1" t="s">
        <v>65</v>
      </c>
      <c r="E89" s="1" t="s">
        <v>253</v>
      </c>
      <c r="F89" s="10" t="s">
        <v>254</v>
      </c>
      <c r="G89" s="10" t="s">
        <v>255</v>
      </c>
      <c r="H89" s="3">
        <v>1200000</v>
      </c>
      <c r="I89" s="2" t="s">
        <v>110</v>
      </c>
      <c r="J89" s="13" t="str">
        <f>CONCATENATE(C89,"-",D89)</f>
        <v>Pune-Computer Software</v>
      </c>
      <c r="K89" s="4" t="str">
        <f>LEFT(B89,3)</f>
        <v>201</v>
      </c>
      <c r="L89" t="str">
        <f>IF(AND(H89 &gt; 4500000, OR(C89 = "Bangalore", C89 = "Pune", C89 = "Mumbai",C89 = "Delhi")), "CAT A",
   IF(AND(H89 &gt; 450000, OR(C89 = "Gurugram", C89 = "Surat", C89 = "Jaipur",C89= "Hyderabad")), "CAT B", "CAT C"))</f>
        <v>CAT C</v>
      </c>
      <c r="M89" t="str">
        <f>VLOOKUP(Tier!A65, Tier!A:B, 2, FALSE)</f>
        <v>Tier 3</v>
      </c>
    </row>
    <row r="90" spans="1:13" ht="15.75" customHeight="1" x14ac:dyDescent="0.35">
      <c r="A90" s="1" t="s">
        <v>145</v>
      </c>
      <c r="B90" s="3">
        <v>2019</v>
      </c>
      <c r="C90" s="1" t="s">
        <v>17</v>
      </c>
      <c r="D90" s="1" t="s">
        <v>33</v>
      </c>
      <c r="E90" s="1" t="s">
        <v>146</v>
      </c>
      <c r="F90" s="10" t="s">
        <v>147</v>
      </c>
      <c r="G90" s="10" t="s">
        <v>148</v>
      </c>
      <c r="H90" s="3">
        <v>1000000</v>
      </c>
      <c r="I90" s="2" t="s">
        <v>99</v>
      </c>
      <c r="J90" s="13" t="str">
        <f>CONCATENATE(C90,"-",D90)</f>
        <v>Mumbai-Financial Services</v>
      </c>
      <c r="K90" s="4" t="str">
        <f>LEFT(B90,3)</f>
        <v>201</v>
      </c>
      <c r="L90" t="str">
        <f>IF(AND(H90 &gt; 4500000, OR(C90 = "Bangalore", C90 = "Pune", C90 = "Mumbai",C90 = "Delhi")), "CAT A",
   IF(AND(H90 &gt; 450000, OR(C90 = "Gurugram", C90 = "Surat", C90 = "Jaipur",C90= "Hyderabad")), "CAT B", "CAT C"))</f>
        <v>CAT C</v>
      </c>
      <c r="M90" t="str">
        <f>VLOOKUP(Tier!A42, Tier!A:B, 2, FALSE)</f>
        <v>Tier 3</v>
      </c>
    </row>
    <row r="91" spans="1:13" ht="15.75" customHeight="1" x14ac:dyDescent="0.35">
      <c r="A91" s="1" t="s">
        <v>149</v>
      </c>
      <c r="B91" s="3">
        <v>2018</v>
      </c>
      <c r="C91" s="1" t="s">
        <v>150</v>
      </c>
      <c r="D91" s="1" t="s">
        <v>81</v>
      </c>
      <c r="E91" s="1" t="s">
        <v>151</v>
      </c>
      <c r="F91" s="10" t="s">
        <v>152</v>
      </c>
      <c r="G91" s="10" t="s">
        <v>153</v>
      </c>
      <c r="H91" s="3">
        <v>725000</v>
      </c>
      <c r="I91" s="2" t="s">
        <v>99</v>
      </c>
      <c r="J91" s="13" t="str">
        <f>CONCATENATE(C91,"-",D91)</f>
        <v>New Delhi-Insurance</v>
      </c>
      <c r="K91" s="4" t="str">
        <f>LEFT(B91,3)</f>
        <v>201</v>
      </c>
      <c r="L91" t="str">
        <f>IF(AND(H91 &gt; 4500000, OR(C91 = "Bangalore", C91 = "Pune", C91 = "Mumbai",C91 = "Delhi")), "CAT A",
   IF(AND(H91 &gt; 450000, OR(C91 = "Gurugram", C91 = "Surat", C91 = "Jaipur",C91= "Hyderabad")), "CAT B", "CAT C"))</f>
        <v>CAT C</v>
      </c>
      <c r="M91" t="str">
        <f>VLOOKUP(Tier!A29, Tier!A:B, 2, FALSE)</f>
        <v>Tier 3</v>
      </c>
    </row>
    <row r="92" spans="1:13" ht="15.75" customHeight="1" x14ac:dyDescent="0.35">
      <c r="A92" s="1" t="s">
        <v>149</v>
      </c>
      <c r="B92" s="3">
        <v>2018</v>
      </c>
      <c r="C92" s="1" t="s">
        <v>150</v>
      </c>
      <c r="D92" s="1" t="s">
        <v>81</v>
      </c>
      <c r="E92" s="1" t="s">
        <v>151</v>
      </c>
      <c r="F92" s="10" t="s">
        <v>152</v>
      </c>
      <c r="G92" s="10" t="s">
        <v>153</v>
      </c>
      <c r="H92" s="3">
        <v>725000</v>
      </c>
      <c r="I92" s="2" t="s">
        <v>99</v>
      </c>
      <c r="J92" s="13" t="str">
        <f>CONCATENATE(C92,"-",D92)</f>
        <v>New Delhi-Insurance</v>
      </c>
      <c r="K92" s="4" t="str">
        <f>LEFT(B92,3)</f>
        <v>201</v>
      </c>
      <c r="L92" t="str">
        <f>IF(AND(H92 &gt; 4500000, OR(C92 = "Bangalore", C92 = "Pune", C92 = "Mumbai",C92 = "Delhi")), "CAT A",
   IF(AND(H92 &gt; 450000, OR(C92 = "Gurugram", C92 = "Surat", C92 = "Jaipur",C92= "Hyderabad")), "CAT B", "CAT C"))</f>
        <v>CAT C</v>
      </c>
      <c r="M92" t="str">
        <f>VLOOKUP(Tier!A43, Tier!A:B, 2, FALSE)</f>
        <v>Tier 3</v>
      </c>
    </row>
    <row r="93" spans="1:13" ht="15.75" hidden="1" customHeight="1" x14ac:dyDescent="0.35">
      <c r="A93" s="1" t="s">
        <v>372</v>
      </c>
      <c r="B93" s="3">
        <v>2019</v>
      </c>
      <c r="C93" s="1" t="s">
        <v>117</v>
      </c>
      <c r="D93" s="1" t="s">
        <v>65</v>
      </c>
      <c r="E93" s="1" t="s">
        <v>373</v>
      </c>
      <c r="F93" s="10" t="s">
        <v>374</v>
      </c>
      <c r="G93" s="10" t="s">
        <v>375</v>
      </c>
      <c r="H93" s="1" t="s">
        <v>131</v>
      </c>
      <c r="I93" s="5"/>
      <c r="J93" s="13" t="str">
        <f>CONCATENATE(C93,"-",D93)</f>
        <v>Hyderabad-Computer Software</v>
      </c>
      <c r="K93" s="4" t="str">
        <f>LEFT(B93,3)</f>
        <v>201</v>
      </c>
      <c r="L93" t="str">
        <f>IF(AND(H93 &gt; 4500000, OR(C93 = "Bangalore", C93 = "Pune", C93 = "Mumbai",C93 = "Delhi")), "CAT A",
   IF(AND(H93 &gt; 450000, OR(C93 = "Gurugram", C93 = "Surat", C93 = "Jaipur",C93= "Hyderabad")), "CAT B", "CAT C"))</f>
        <v>CAT B</v>
      </c>
      <c r="M93" t="e">
        <f>VLOOKUP(Tier!A93, Tier!A:B, 2, FALSE)</f>
        <v>#N/A</v>
      </c>
    </row>
    <row r="94" spans="1:13" ht="15.75" hidden="1" customHeight="1" x14ac:dyDescent="0.35">
      <c r="A94" s="1" t="s">
        <v>381</v>
      </c>
      <c r="B94" s="3">
        <v>2017</v>
      </c>
      <c r="C94" s="1" t="s">
        <v>23</v>
      </c>
      <c r="D94" s="1" t="s">
        <v>382</v>
      </c>
      <c r="E94" s="1" t="s">
        <v>383</v>
      </c>
      <c r="F94" s="10" t="s">
        <v>384</v>
      </c>
      <c r="G94" s="10" t="s">
        <v>385</v>
      </c>
      <c r="H94" s="1" t="s">
        <v>131</v>
      </c>
      <c r="I94" s="5"/>
      <c r="J94" s="13" t="str">
        <f>CONCATENATE(C94,"-",D94)</f>
        <v>Bangalore-Defense &amp; Space</v>
      </c>
      <c r="K94" s="4" t="str">
        <f>LEFT(B94,3)</f>
        <v>201</v>
      </c>
      <c r="L94" t="str">
        <f>IF(AND(H94 &gt; 4500000, OR(C94 = "Bangalore", C94 = "Pune", C94 = "Mumbai",C94 = "Delhi")), "CAT A",
   IF(AND(H94 &gt; 450000, OR(C94 = "Gurugram", C94 = "Surat", C94 = "Jaipur",C94= "Hyderabad")), "CAT B", "CAT C"))</f>
        <v>CAT A</v>
      </c>
      <c r="M94" t="e">
        <f>VLOOKUP(Tier!A95, Tier!A:B, 2, FALSE)</f>
        <v>#N/A</v>
      </c>
    </row>
    <row r="95" spans="1:13" ht="15.75" hidden="1" customHeight="1" x14ac:dyDescent="0.35">
      <c r="A95" s="1" t="s">
        <v>576</v>
      </c>
      <c r="B95" s="3">
        <v>2019</v>
      </c>
      <c r="C95" s="1" t="s">
        <v>150</v>
      </c>
      <c r="D95" s="1" t="s">
        <v>33</v>
      </c>
      <c r="E95" s="1" t="s">
        <v>577</v>
      </c>
      <c r="F95" s="10" t="s">
        <v>578</v>
      </c>
      <c r="G95" s="10" t="s">
        <v>579</v>
      </c>
      <c r="H95" s="1" t="s">
        <v>131</v>
      </c>
      <c r="I95" s="5"/>
      <c r="J95" s="13" t="str">
        <f>CONCATENATE(C95,"-",D95)</f>
        <v>New Delhi-Financial Services</v>
      </c>
      <c r="K95" s="4" t="str">
        <f>LEFT(B95,3)</f>
        <v>201</v>
      </c>
      <c r="L95" t="str">
        <f>IF(AND(H95 &gt; 4500000, OR(C95 = "Bangalore", C95 = "Pune", C95 = "Mumbai",C95 = "Delhi")), "CAT A",
   IF(AND(H95 &gt; 450000, OR(C95 = "Gurugram", C95 = "Surat", C95 = "Jaipur",C95= "Hyderabad")), "CAT B", "CAT C"))</f>
        <v>CAT C</v>
      </c>
      <c r="M95" t="e">
        <f>VLOOKUP(Tier!A140, Tier!A:B, 2, FALSE)</f>
        <v>#N/A</v>
      </c>
    </row>
    <row r="96" spans="1:13" ht="15.75" hidden="1" customHeight="1" x14ac:dyDescent="0.35">
      <c r="A96" s="1" t="s">
        <v>763</v>
      </c>
      <c r="B96" s="3">
        <v>2011</v>
      </c>
      <c r="C96" s="1" t="s">
        <v>23</v>
      </c>
      <c r="D96" s="1" t="s">
        <v>65</v>
      </c>
      <c r="E96" s="1" t="s">
        <v>764</v>
      </c>
      <c r="F96" s="10" t="s">
        <v>765</v>
      </c>
      <c r="G96" s="10" t="s">
        <v>766</v>
      </c>
      <c r="H96" s="1" t="s">
        <v>131</v>
      </c>
      <c r="I96" s="5"/>
      <c r="J96" s="13" t="str">
        <f>CONCATENATE(C96,"-",D96)</f>
        <v>Bangalore-Computer Software</v>
      </c>
      <c r="K96" s="4" t="str">
        <f>LEFT(B96,3)</f>
        <v>201</v>
      </c>
      <c r="L96" t="str">
        <f>IF(AND(H96 &gt; 4500000, OR(C96 = "Bangalore", C96 = "Pune", C96 = "Mumbai",C96 = "Delhi")), "CAT A",
   IF(AND(H96 &gt; 450000, OR(C96 = "Gurugram", C96 = "Surat", C96 = "Jaipur",C96= "Hyderabad")), "CAT B", "CAT C"))</f>
        <v>CAT A</v>
      </c>
      <c r="M96" t="e">
        <f>VLOOKUP(Tier!A185, Tier!A:B, 2, FALSE)</f>
        <v>#N/A</v>
      </c>
    </row>
    <row r="97" spans="1:13" ht="15.75" hidden="1" customHeight="1" x14ac:dyDescent="0.35">
      <c r="A97" s="6" t="s">
        <v>767</v>
      </c>
      <c r="B97" s="3">
        <v>2017</v>
      </c>
      <c r="C97" s="1" t="s">
        <v>768</v>
      </c>
      <c r="D97" s="1" t="s">
        <v>423</v>
      </c>
      <c r="E97" s="1" t="s">
        <v>769</v>
      </c>
      <c r="F97" s="10" t="s">
        <v>770</v>
      </c>
      <c r="G97" s="10" t="s">
        <v>771</v>
      </c>
      <c r="H97" s="1" t="s">
        <v>131</v>
      </c>
      <c r="I97" s="5"/>
      <c r="J97" s="13" t="str">
        <f>CONCATENATE(C97,"-",D97)</f>
        <v>Kanpur-Renewables &amp; Environment</v>
      </c>
      <c r="K97" s="4" t="str">
        <f>LEFT(B97,3)</f>
        <v>201</v>
      </c>
      <c r="L97" t="str">
        <f>IF(AND(H97 &gt; 4500000, OR(C97 = "Bangalore", C97 = "Pune", C97 = "Mumbai",C97 = "Delhi")), "CAT A",
   IF(AND(H97 &gt; 450000, OR(C97 = "Gurugram", C97 = "Surat", C97 = "Jaipur",C97= "Hyderabad")), "CAT B", "CAT C"))</f>
        <v>CAT C</v>
      </c>
      <c r="M97" t="e">
        <f>VLOOKUP(Tier!A186, Tier!A:B, 2, FALSE)</f>
        <v>#N/A</v>
      </c>
    </row>
    <row r="98" spans="1:13" ht="15.75" hidden="1" customHeight="1" x14ac:dyDescent="0.35">
      <c r="A98" s="1" t="s">
        <v>1096</v>
      </c>
      <c r="B98" s="3">
        <v>2014</v>
      </c>
      <c r="C98" s="1" t="s">
        <v>23</v>
      </c>
      <c r="D98" s="1" t="s">
        <v>191</v>
      </c>
      <c r="E98" s="1" t="s">
        <v>1097</v>
      </c>
      <c r="F98" s="10" t="s">
        <v>1098</v>
      </c>
      <c r="G98" s="10" t="s">
        <v>1099</v>
      </c>
      <c r="H98" s="1" t="s">
        <v>131</v>
      </c>
      <c r="I98" s="5"/>
      <c r="J98" s="13" t="str">
        <f>CONCATENATE(C98,"-",D98)</f>
        <v>Bangalore-Retail</v>
      </c>
      <c r="K98" s="4" t="str">
        <f>LEFT(B98,3)</f>
        <v>201</v>
      </c>
      <c r="L98" t="str">
        <f>IF(AND(H98 &gt; 4500000, OR(C98 = "Bangalore", C98 = "Pune", C98 = "Mumbai",C98 = "Delhi")), "CAT A",
   IF(AND(H98 &gt; 450000, OR(C98 = "Gurugram", C98 = "Surat", C98 = "Jaipur",C98= "Hyderabad")), "CAT B", "CAT C"))</f>
        <v>CAT A</v>
      </c>
      <c r="M98" t="e">
        <f>VLOOKUP(Tier!A266, Tier!A:B, 2, FALSE)</f>
        <v>#N/A</v>
      </c>
    </row>
    <row r="99" spans="1:13" ht="15.75" hidden="1" customHeight="1" x14ac:dyDescent="0.35">
      <c r="A99" s="1" t="s">
        <v>1165</v>
      </c>
      <c r="B99" s="3">
        <v>2013</v>
      </c>
      <c r="C99" s="1" t="s">
        <v>196</v>
      </c>
      <c r="D99" s="1" t="s">
        <v>1166</v>
      </c>
      <c r="E99" s="1" t="s">
        <v>1167</v>
      </c>
      <c r="F99" s="10" t="s">
        <v>1168</v>
      </c>
      <c r="G99" s="10" t="s">
        <v>557</v>
      </c>
      <c r="H99" s="1" t="s">
        <v>131</v>
      </c>
      <c r="I99" s="5"/>
      <c r="J99" s="13" t="str">
        <f>CONCATENATE(C99,"-",D99)</f>
        <v>Noida-Arts &amp; Crafts</v>
      </c>
      <c r="K99" s="4" t="str">
        <f>LEFT(B99,3)</f>
        <v>201</v>
      </c>
      <c r="L99" t="str">
        <f>IF(AND(H99 &gt; 4500000, OR(C99 = "Bangalore", C99 = "Pune", C99 = "Mumbai",C99 = "Delhi")), "CAT A",
   IF(AND(H99 &gt; 450000, OR(C99 = "Gurugram", C99 = "Surat", C99 = "Jaipur",C99= "Hyderabad")), "CAT B", "CAT C"))</f>
        <v>CAT C</v>
      </c>
      <c r="M99" t="e">
        <f>VLOOKUP(Tier!A283, Tier!A:B, 2, FALSE)</f>
        <v>#N/A</v>
      </c>
    </row>
    <row r="100" spans="1:13" ht="15.75" hidden="1" customHeight="1" x14ac:dyDescent="0.35">
      <c r="A100" s="1" t="s">
        <v>1173</v>
      </c>
      <c r="B100" s="3">
        <v>2019</v>
      </c>
      <c r="C100" s="1" t="s">
        <v>17</v>
      </c>
      <c r="D100" s="1" t="s">
        <v>18</v>
      </c>
      <c r="E100" s="1" t="s">
        <v>1174</v>
      </c>
      <c r="F100" s="10" t="s">
        <v>1175</v>
      </c>
      <c r="G100" s="10" t="s">
        <v>1176</v>
      </c>
      <c r="H100" s="1" t="s">
        <v>131</v>
      </c>
      <c r="I100" s="2" t="s">
        <v>110</v>
      </c>
      <c r="J100" s="13" t="str">
        <f>CONCATENATE(C100,"-",D100)</f>
        <v>Mumbai-Food &amp; Beverages</v>
      </c>
      <c r="K100" s="4" t="str">
        <f>LEFT(B100,3)</f>
        <v>201</v>
      </c>
      <c r="L100" t="str">
        <f>IF(AND(H100 &gt; 4500000, OR(C100 = "Bangalore", C100 = "Pune", C100 = "Mumbai",C100 = "Delhi")), "CAT A",
   IF(AND(H100 &gt; 450000, OR(C100 = "Gurugram", C100 = "Surat", C100 = "Jaipur",C100= "Hyderabad")), "CAT B", "CAT C"))</f>
        <v>CAT A</v>
      </c>
      <c r="M100" t="e">
        <f>VLOOKUP(Tier!A285, Tier!A:B, 2, FALSE)</f>
        <v>#N/A</v>
      </c>
    </row>
    <row r="101" spans="1:13" ht="15.75" hidden="1" customHeight="1" x14ac:dyDescent="0.35">
      <c r="A101" s="1" t="s">
        <v>1204</v>
      </c>
      <c r="B101" s="3">
        <v>2018</v>
      </c>
      <c r="C101" s="1" t="s">
        <v>55</v>
      </c>
      <c r="D101" s="1" t="s">
        <v>50</v>
      </c>
      <c r="E101" s="1" t="s">
        <v>1205</v>
      </c>
      <c r="F101" s="10" t="s">
        <v>1206</v>
      </c>
      <c r="G101" s="10" t="s">
        <v>839</v>
      </c>
      <c r="H101" s="1" t="s">
        <v>131</v>
      </c>
      <c r="I101" s="5"/>
      <c r="J101" s="13" t="str">
        <f>CONCATENATE(C101,"-",D101)</f>
        <v>Gurugram-Automotive</v>
      </c>
      <c r="K101" s="4" t="str">
        <f>LEFT(B101,3)</f>
        <v>201</v>
      </c>
      <c r="L101" t="str">
        <f>IF(AND(H101 &gt; 4500000, OR(C101 = "Bangalore", C101 = "Pune", C101 = "Mumbai",C101 = "Delhi")), "CAT A",
   IF(AND(H101 &gt; 450000, OR(C101 = "Gurugram", C101 = "Surat", C101 = "Jaipur",C101= "Hyderabad")), "CAT B", "CAT C"))</f>
        <v>CAT B</v>
      </c>
      <c r="M101" t="e">
        <f>VLOOKUP(Tier!A293, Tier!A:B, 2, FALSE)</f>
        <v>#N/A</v>
      </c>
    </row>
    <row r="102" spans="1:13" ht="15.75" hidden="1" customHeight="1" x14ac:dyDescent="0.35">
      <c r="A102" s="1" t="s">
        <v>1234</v>
      </c>
      <c r="B102" s="3">
        <v>2016</v>
      </c>
      <c r="C102" s="1" t="s">
        <v>1235</v>
      </c>
      <c r="D102" s="1" t="s">
        <v>1166</v>
      </c>
      <c r="E102" s="1" t="s">
        <v>1236</v>
      </c>
      <c r="F102" s="10" t="s">
        <v>1237</v>
      </c>
      <c r="G102" s="10" t="s">
        <v>1238</v>
      </c>
      <c r="H102" s="1" t="s">
        <v>131</v>
      </c>
      <c r="I102" s="2" t="s">
        <v>99</v>
      </c>
      <c r="J102" s="13" t="str">
        <f>CONCATENATE(C102,"-",D102)</f>
        <v>Guwahati-Arts &amp; Crafts</v>
      </c>
      <c r="K102" s="4" t="str">
        <f>LEFT(B102,3)</f>
        <v>201</v>
      </c>
      <c r="L102" t="str">
        <f>IF(AND(H102 &gt; 4500000, OR(C102 = "Bangalore", C102 = "Pune", C102 = "Mumbai",C102 = "Delhi")), "CAT A",
   IF(AND(H102 &gt; 450000, OR(C102 = "Gurugram", C102 = "Surat", C102 = "Jaipur",C102= "Hyderabad")), "CAT B", "CAT C"))</f>
        <v>CAT C</v>
      </c>
      <c r="M102" t="e">
        <f>VLOOKUP(Tier!A301, Tier!A:B, 2, FALSE)</f>
        <v>#N/A</v>
      </c>
    </row>
    <row r="103" spans="1:13" ht="15.75" hidden="1" customHeight="1" x14ac:dyDescent="0.35">
      <c r="A103" s="1" t="s">
        <v>1271</v>
      </c>
      <c r="B103" s="3">
        <v>2016</v>
      </c>
      <c r="C103" s="1" t="s">
        <v>23</v>
      </c>
      <c r="D103" s="1" t="s">
        <v>735</v>
      </c>
      <c r="E103" s="1" t="s">
        <v>1272</v>
      </c>
      <c r="F103" s="10" t="s">
        <v>1273</v>
      </c>
      <c r="G103" s="10"/>
      <c r="H103" s="1" t="s">
        <v>131</v>
      </c>
      <c r="I103" s="2" t="s">
        <v>110</v>
      </c>
      <c r="J103" s="13" t="str">
        <f>CONCATENATE(C103,"-",D103)</f>
        <v>Bangalore-Farming</v>
      </c>
      <c r="K103" s="4" t="str">
        <f>LEFT(B103,3)</f>
        <v>201</v>
      </c>
      <c r="L103" t="str">
        <f>IF(AND(H103 &gt; 4500000, OR(C103 = "Bangalore", C103 = "Pune", C103 = "Mumbai",C103 = "Delhi")), "CAT A",
   IF(AND(H103 &gt; 450000, OR(C103 = "Gurugram", C103 = "Surat", C103 = "Jaipur",C103= "Hyderabad")), "CAT B", "CAT C"))</f>
        <v>CAT A</v>
      </c>
      <c r="M103" t="e">
        <f>VLOOKUP(Tier!A310, Tier!A:B, 2, FALSE)</f>
        <v>#N/A</v>
      </c>
    </row>
    <row r="104" spans="1:13" ht="15.75" hidden="1" customHeight="1" x14ac:dyDescent="0.35">
      <c r="A104" s="1" t="s">
        <v>1292</v>
      </c>
      <c r="B104" s="3">
        <v>2017</v>
      </c>
      <c r="C104" s="1" t="s">
        <v>55</v>
      </c>
      <c r="D104" s="1" t="s">
        <v>1109</v>
      </c>
      <c r="E104" s="1" t="s">
        <v>1293</v>
      </c>
      <c r="F104" s="10" t="s">
        <v>1294</v>
      </c>
      <c r="G104" s="10" t="s">
        <v>1295</v>
      </c>
      <c r="H104" s="1" t="s">
        <v>131</v>
      </c>
      <c r="I104" s="5"/>
      <c r="J104" s="13" t="str">
        <f>CONCATENATE(C104,"-",D104)</f>
        <v>Gurugram-sports</v>
      </c>
      <c r="K104" s="4" t="str">
        <f>LEFT(B104,3)</f>
        <v>201</v>
      </c>
      <c r="L104" t="str">
        <f>IF(AND(H104 &gt; 4500000, OR(C104 = "Bangalore", C104 = "Pune", C104 = "Mumbai",C104 = "Delhi")), "CAT A",
   IF(AND(H104 &gt; 450000, OR(C104 = "Gurugram", C104 = "Surat", C104 = "Jaipur",C104= "Hyderabad")), "CAT B", "CAT C"))</f>
        <v>CAT B</v>
      </c>
      <c r="M104" t="e">
        <f>VLOOKUP(Tier!A315, Tier!A:B, 2, FALSE)</f>
        <v>#N/A</v>
      </c>
    </row>
    <row r="105" spans="1:13" ht="15.75" hidden="1" customHeight="1" x14ac:dyDescent="0.35">
      <c r="A105" s="1" t="s">
        <v>1393</v>
      </c>
      <c r="B105" s="3">
        <v>2019</v>
      </c>
      <c r="C105" s="1" t="s">
        <v>17</v>
      </c>
      <c r="D105" s="1" t="s">
        <v>11</v>
      </c>
      <c r="E105" s="1" t="s">
        <v>1394</v>
      </c>
      <c r="F105" s="10" t="s">
        <v>1395</v>
      </c>
      <c r="G105" s="10" t="s">
        <v>1396</v>
      </c>
      <c r="H105" s="1" t="s">
        <v>131</v>
      </c>
      <c r="I105" s="5"/>
      <c r="J105" s="13" t="str">
        <f>CONCATENATE(C105,"-",D105)</f>
        <v>Mumbai-E-learning</v>
      </c>
      <c r="K105" s="4" t="str">
        <f>LEFT(B105,3)</f>
        <v>201</v>
      </c>
      <c r="L105" t="str">
        <f>IF(AND(H105 &gt; 4500000, OR(C105 = "Bangalore", C105 = "Pune", C105 = "Mumbai",C105 = "Delhi")), "CAT A",
   IF(AND(H105 &gt; 450000, OR(C105 = "Gurugram", C105 = "Surat", C105 = "Jaipur",C105= "Hyderabad")), "CAT B", "CAT C"))</f>
        <v>CAT A</v>
      </c>
      <c r="M105" t="e">
        <f>VLOOKUP(Tier!A340, Tier!A:B, 2, FALSE)</f>
        <v>#N/A</v>
      </c>
    </row>
    <row r="106" spans="1:13" ht="15.75" hidden="1" customHeight="1" x14ac:dyDescent="0.35">
      <c r="A106" s="1" t="s">
        <v>1432</v>
      </c>
      <c r="B106" s="3">
        <v>2017</v>
      </c>
      <c r="C106" s="1" t="s">
        <v>150</v>
      </c>
      <c r="D106" s="1" t="s">
        <v>820</v>
      </c>
      <c r="E106" s="1" t="s">
        <v>1433</v>
      </c>
      <c r="F106" s="10" t="s">
        <v>1434</v>
      </c>
      <c r="G106" s="10" t="s">
        <v>1435</v>
      </c>
      <c r="H106" s="1" t="s">
        <v>131</v>
      </c>
      <c r="I106" s="5"/>
      <c r="J106" s="13" t="str">
        <f>CONCATENATE(C106,"-",D106)</f>
        <v>New Delhi-Higher Education</v>
      </c>
      <c r="K106" s="4" t="str">
        <f>LEFT(B106,3)</f>
        <v>201</v>
      </c>
      <c r="L106" t="str">
        <f>IF(AND(H106 &gt; 4500000, OR(C106 = "Bangalore", C106 = "Pune", C106 = "Mumbai",C106 = "Delhi")), "CAT A",
   IF(AND(H106 &gt; 450000, OR(C106 = "Gurugram", C106 = "Surat", C106 = "Jaipur",C106= "Hyderabad")), "CAT B", "CAT C"))</f>
        <v>CAT C</v>
      </c>
      <c r="M106" t="e">
        <f>VLOOKUP(Tier!A350, Tier!A:B, 2, FALSE)</f>
        <v>#N/A</v>
      </c>
    </row>
    <row r="107" spans="1:13" ht="15.75" hidden="1" customHeight="1" x14ac:dyDescent="0.35">
      <c r="A107" s="1" t="s">
        <v>1558</v>
      </c>
      <c r="B107" s="3">
        <v>2012</v>
      </c>
      <c r="C107" s="1" t="s">
        <v>17</v>
      </c>
      <c r="D107" s="1" t="s">
        <v>211</v>
      </c>
      <c r="E107" s="1" t="s">
        <v>1559</v>
      </c>
      <c r="F107" s="10" t="s">
        <v>1560</v>
      </c>
      <c r="G107" s="10" t="s">
        <v>1561</v>
      </c>
      <c r="H107" s="1" t="s">
        <v>131</v>
      </c>
      <c r="I107" s="5"/>
      <c r="J107" s="13" t="str">
        <f>CONCATENATE(C107,"-",D107)</f>
        <v>Mumbai-Consumer Electronics</v>
      </c>
      <c r="K107" s="4" t="str">
        <f>LEFT(B107,3)</f>
        <v>201</v>
      </c>
      <c r="L107" t="str">
        <f>IF(AND(H107 &gt; 4500000, OR(C107 = "Bangalore", C107 = "Pune", C107 = "Mumbai",C107 = "Delhi")), "CAT A",
   IF(AND(H107 &gt; 450000, OR(C107 = "Gurugram", C107 = "Surat", C107 = "Jaipur",C107= "Hyderabad")), "CAT B", "CAT C"))</f>
        <v>CAT A</v>
      </c>
      <c r="M107" t="e">
        <f>VLOOKUP(Tier!A382, Tier!A:B, 2, FALSE)</f>
        <v>#N/A</v>
      </c>
    </row>
    <row r="108" spans="1:13" ht="15.75" hidden="1" customHeight="1" x14ac:dyDescent="0.35">
      <c r="A108" s="1" t="s">
        <v>1562</v>
      </c>
      <c r="B108" s="3">
        <v>2013</v>
      </c>
      <c r="C108" s="1" t="s">
        <v>17</v>
      </c>
      <c r="D108" s="1" t="s">
        <v>715</v>
      </c>
      <c r="E108" s="1" t="s">
        <v>1563</v>
      </c>
      <c r="F108" s="10" t="s">
        <v>1564</v>
      </c>
      <c r="G108" s="10" t="s">
        <v>1508</v>
      </c>
      <c r="H108" s="1" t="s">
        <v>131</v>
      </c>
      <c r="I108" s="5"/>
      <c r="J108" s="13" t="str">
        <f>CONCATENATE(C108,"-",D108)</f>
        <v>Mumbai-EdTech</v>
      </c>
      <c r="K108" s="4" t="str">
        <f>LEFT(B108,3)</f>
        <v>201</v>
      </c>
      <c r="L108" t="str">
        <f>IF(AND(H108 &gt; 4500000, OR(C108 = "Bangalore", C108 = "Pune", C108 = "Mumbai",C108 = "Delhi")), "CAT A",
   IF(AND(H108 &gt; 450000, OR(C108 = "Gurugram", C108 = "Surat", C108 = "Jaipur",C108= "Hyderabad")), "CAT B", "CAT C"))</f>
        <v>CAT A</v>
      </c>
      <c r="M108" t="e">
        <f>VLOOKUP(Tier!A383, Tier!A:B, 2, FALSE)</f>
        <v>#N/A</v>
      </c>
    </row>
    <row r="109" spans="1:13" ht="15.75" hidden="1" customHeight="1" x14ac:dyDescent="0.35">
      <c r="A109" s="1" t="s">
        <v>1583</v>
      </c>
      <c r="B109" s="3">
        <v>2015</v>
      </c>
      <c r="C109" s="1" t="s">
        <v>55</v>
      </c>
      <c r="D109" s="1" t="s">
        <v>715</v>
      </c>
      <c r="E109" s="1" t="s">
        <v>1584</v>
      </c>
      <c r="F109" s="10" t="s">
        <v>1585</v>
      </c>
      <c r="G109" s="10" t="s">
        <v>1586</v>
      </c>
      <c r="H109" s="1" t="s">
        <v>131</v>
      </c>
      <c r="I109" s="2" t="s">
        <v>110</v>
      </c>
      <c r="J109" s="13" t="str">
        <f>CONCATENATE(C109,"-",D109)</f>
        <v>Gurugram-EdTech</v>
      </c>
      <c r="K109" s="4" t="str">
        <f>LEFT(B109,3)</f>
        <v>201</v>
      </c>
      <c r="L109" t="str">
        <f>IF(AND(H109 &gt; 4500000, OR(C109 = "Bangalore", C109 = "Pune", C109 = "Mumbai",C109 = "Delhi")), "CAT A",
   IF(AND(H109 &gt; 450000, OR(C109 = "Gurugram", C109 = "Surat", C109 = "Jaipur",C109= "Hyderabad")), "CAT B", "CAT C"))</f>
        <v>CAT B</v>
      </c>
      <c r="M109" t="e">
        <f>VLOOKUP(Tier!A388, Tier!A:B, 2, FALSE)</f>
        <v>#N/A</v>
      </c>
    </row>
    <row r="110" spans="1:13" ht="15.75" hidden="1" customHeight="1" x14ac:dyDescent="0.35">
      <c r="A110" s="1" t="s">
        <v>1693</v>
      </c>
      <c r="B110" s="3">
        <v>2019</v>
      </c>
      <c r="C110" s="1" t="s">
        <v>17</v>
      </c>
      <c r="D110" s="1" t="s">
        <v>65</v>
      </c>
      <c r="E110" s="1" t="s">
        <v>1694</v>
      </c>
      <c r="F110" s="10" t="s">
        <v>1695</v>
      </c>
      <c r="G110" s="10" t="s">
        <v>1696</v>
      </c>
      <c r="H110" s="1" t="s">
        <v>131</v>
      </c>
      <c r="I110" s="5"/>
      <c r="J110" s="13" t="str">
        <f>CONCATENATE(C110,"-",D110)</f>
        <v>Mumbai-Computer Software</v>
      </c>
      <c r="K110" s="4" t="str">
        <f>LEFT(B110,3)</f>
        <v>201</v>
      </c>
      <c r="L110" t="str">
        <f>IF(AND(H110 &gt; 4500000, OR(C110 = "Bangalore", C110 = "Pune", C110 = "Mumbai",C110 = "Delhi")), "CAT A",
   IF(AND(H110 &gt; 450000, OR(C110 = "Gurugram", C110 = "Surat", C110 = "Jaipur",C110= "Hyderabad")), "CAT B", "CAT C"))</f>
        <v>CAT A</v>
      </c>
      <c r="M110" t="e">
        <f>VLOOKUP(Tier!A415, Tier!A:B, 2, FALSE)</f>
        <v>#N/A</v>
      </c>
    </row>
    <row r="111" spans="1:13" ht="15.75" hidden="1" customHeight="1" x14ac:dyDescent="0.35">
      <c r="A111" s="1" t="s">
        <v>1250</v>
      </c>
      <c r="B111" s="3">
        <v>2019</v>
      </c>
      <c r="C111" s="1" t="s">
        <v>23</v>
      </c>
      <c r="D111" s="1" t="s">
        <v>202</v>
      </c>
      <c r="E111" s="1" t="s">
        <v>1754</v>
      </c>
      <c r="F111" s="10" t="s">
        <v>1252</v>
      </c>
      <c r="G111" s="10" t="s">
        <v>1755</v>
      </c>
      <c r="H111" s="1" t="s">
        <v>131</v>
      </c>
      <c r="I111" s="5"/>
      <c r="J111" s="13" t="str">
        <f>CONCATENATE(C111,"-",D111)</f>
        <v>Bangalore-FinTech</v>
      </c>
      <c r="K111" s="4" t="str">
        <f>LEFT(B111,3)</f>
        <v>201</v>
      </c>
      <c r="L111" t="str">
        <f>IF(AND(H111 &gt; 4500000, OR(C111 = "Bangalore", C111 = "Pune", C111 = "Mumbai",C111 = "Delhi")), "CAT A",
   IF(AND(H111 &gt; 450000, OR(C111 = "Gurugram", C111 = "Surat", C111 = "Jaipur",C111= "Hyderabad")), "CAT B", "CAT C"))</f>
        <v>CAT A</v>
      </c>
      <c r="M111" t="e">
        <f>VLOOKUP(Tier!A431, Tier!A:B, 2, FALSE)</f>
        <v>#N/A</v>
      </c>
    </row>
    <row r="112" spans="1:13" ht="15.75" hidden="1" customHeight="1" x14ac:dyDescent="0.35">
      <c r="A112" s="1" t="s">
        <v>1842</v>
      </c>
      <c r="B112" s="3">
        <v>2011</v>
      </c>
      <c r="C112" s="1" t="s">
        <v>17</v>
      </c>
      <c r="D112" s="1" t="s">
        <v>155</v>
      </c>
      <c r="E112" s="1" t="s">
        <v>1843</v>
      </c>
      <c r="F112" s="10" t="s">
        <v>1844</v>
      </c>
      <c r="G112" s="10" t="s">
        <v>557</v>
      </c>
      <c r="H112" s="1" t="s">
        <v>131</v>
      </c>
      <c r="I112" s="5"/>
      <c r="J112" s="13" t="str">
        <f>CONCATENATE(C112,"-",D112)</f>
        <v>Mumbai-Consumer Goods</v>
      </c>
      <c r="K112" s="4" t="str">
        <f>LEFT(B112,3)</f>
        <v>201</v>
      </c>
      <c r="L112" t="str">
        <f>IF(AND(H112 &gt; 4500000, OR(C112 = "Bangalore", C112 = "Pune", C112 = "Mumbai",C112 = "Delhi")), "CAT A",
   IF(AND(H112 &gt; 450000, OR(C112 = "Gurugram", C112 = "Surat", C112 = "Jaipur",C112= "Hyderabad")), "CAT B", "CAT C"))</f>
        <v>CAT A</v>
      </c>
      <c r="M112" t="e">
        <f>VLOOKUP(Tier!A467, Tier!A:B, 2, FALSE)</f>
        <v>#N/A</v>
      </c>
    </row>
    <row r="113" spans="1:13" ht="15.75" hidden="1" customHeight="1" x14ac:dyDescent="0.35">
      <c r="A113" s="1" t="s">
        <v>1868</v>
      </c>
      <c r="B113" s="3">
        <v>2018</v>
      </c>
      <c r="C113" s="1" t="s">
        <v>55</v>
      </c>
      <c r="D113" s="1" t="s">
        <v>1784</v>
      </c>
      <c r="E113" s="1" t="s">
        <v>1869</v>
      </c>
      <c r="F113" s="10" t="s">
        <v>1870</v>
      </c>
      <c r="G113" s="10" t="s">
        <v>1871</v>
      </c>
      <c r="H113" s="1" t="s">
        <v>131</v>
      </c>
      <c r="I113" s="2" t="s">
        <v>110</v>
      </c>
      <c r="J113" s="13" t="str">
        <f>CONCATENATE(C113,"-",D113)</f>
        <v>Gurugram-Information Technology</v>
      </c>
      <c r="K113" s="4" t="str">
        <f>LEFT(B113,3)</f>
        <v>201</v>
      </c>
      <c r="L113" t="str">
        <f>IF(AND(H113 &gt; 4500000, OR(C113 = "Bangalore", C113 = "Pune", C113 = "Mumbai",C113 = "Delhi")), "CAT A",
   IF(AND(H113 &gt; 450000, OR(C113 = "Gurugram", C113 = "Surat", C113 = "Jaipur",C113= "Hyderabad")), "CAT B", "CAT C"))</f>
        <v>CAT B</v>
      </c>
      <c r="M113" t="e">
        <f>VLOOKUP(Tier!A474, Tier!A:B, 2, FALSE)</f>
        <v>#N/A</v>
      </c>
    </row>
    <row r="114" spans="1:13" ht="15.75" hidden="1" customHeight="1" x14ac:dyDescent="0.35">
      <c r="A114" s="1" t="s">
        <v>1876</v>
      </c>
      <c r="B114" s="3">
        <v>2012</v>
      </c>
      <c r="C114" s="1" t="s">
        <v>150</v>
      </c>
      <c r="D114" s="1" t="s">
        <v>1784</v>
      </c>
      <c r="E114" s="1" t="s">
        <v>1877</v>
      </c>
      <c r="F114" s="10" t="s">
        <v>1878</v>
      </c>
      <c r="G114" s="10" t="s">
        <v>1879</v>
      </c>
      <c r="H114" s="1" t="s">
        <v>131</v>
      </c>
      <c r="I114" s="5"/>
      <c r="J114" s="13" t="str">
        <f>CONCATENATE(C114,"-",D114)</f>
        <v>New Delhi-Information Technology</v>
      </c>
      <c r="K114" s="4" t="str">
        <f>LEFT(B114,3)</f>
        <v>201</v>
      </c>
      <c r="L114" t="str">
        <f>IF(AND(H114 &gt; 4500000, OR(C114 = "Bangalore", C114 = "Pune", C114 = "Mumbai",C114 = "Delhi")), "CAT A",
   IF(AND(H114 &gt; 450000, OR(C114 = "Gurugram", C114 = "Surat", C114 = "Jaipur",C114= "Hyderabad")), "CAT B", "CAT C"))</f>
        <v>CAT C</v>
      </c>
      <c r="M114" t="e">
        <f>VLOOKUP(Tier!A476, Tier!A:B, 2, FALSE)</f>
        <v>#N/A</v>
      </c>
    </row>
    <row r="115" spans="1:13" ht="15.75" hidden="1" customHeight="1" x14ac:dyDescent="0.35">
      <c r="A115" s="1" t="s">
        <v>1908</v>
      </c>
      <c r="B115" s="3">
        <v>2014</v>
      </c>
      <c r="C115" s="1" t="s">
        <v>17</v>
      </c>
      <c r="D115" s="1" t="s">
        <v>18</v>
      </c>
      <c r="E115" s="1" t="s">
        <v>1909</v>
      </c>
      <c r="F115" s="10" t="s">
        <v>1910</v>
      </c>
      <c r="G115" s="10" t="s">
        <v>1911</v>
      </c>
      <c r="H115" s="1" t="s">
        <v>131</v>
      </c>
      <c r="I115" s="5"/>
      <c r="J115" s="13" t="str">
        <f>CONCATENATE(C115,"-",D115)</f>
        <v>Mumbai-Food &amp; Beverages</v>
      </c>
      <c r="K115" s="4" t="str">
        <f>LEFT(B115,3)</f>
        <v>201</v>
      </c>
      <c r="L115" t="str">
        <f>IF(AND(H115 &gt; 4500000, OR(C115 = "Bangalore", C115 = "Pune", C115 = "Mumbai",C115 = "Delhi")), "CAT A",
   IF(AND(H115 &gt; 450000, OR(C115 = "Gurugram", C115 = "Surat", C115 = "Jaipur",C115= "Hyderabad")), "CAT B", "CAT C"))</f>
        <v>CAT A</v>
      </c>
      <c r="M115" t="e">
        <f>VLOOKUP(Tier!A484, Tier!A:B, 2, FALSE)</f>
        <v>#N/A</v>
      </c>
    </row>
    <row r="116" spans="1:13" ht="15.75" hidden="1" customHeight="1" x14ac:dyDescent="0.35">
      <c r="A116" s="1" t="s">
        <v>1932</v>
      </c>
      <c r="B116" s="3">
        <v>2018</v>
      </c>
      <c r="C116" s="1" t="s">
        <v>70</v>
      </c>
      <c r="D116" s="1" t="s">
        <v>50</v>
      </c>
      <c r="E116" s="1" t="s">
        <v>1933</v>
      </c>
      <c r="F116" s="10" t="s">
        <v>1934</v>
      </c>
      <c r="G116" s="10" t="s">
        <v>1722</v>
      </c>
      <c r="H116" s="1" t="s">
        <v>131</v>
      </c>
      <c r="I116" s="2" t="s">
        <v>110</v>
      </c>
      <c r="J116" s="13" t="str">
        <f>CONCATENATE(C116,"-",D116)</f>
        <v>Pune-Automotive</v>
      </c>
      <c r="K116" s="4" t="str">
        <f>LEFT(B116,3)</f>
        <v>201</v>
      </c>
      <c r="L116" t="str">
        <f>IF(AND(H116 &gt; 4500000, OR(C116 = "Bangalore", C116 = "Pune", C116 = "Mumbai",C116 = "Delhi")), "CAT A",
   IF(AND(H116 &gt; 450000, OR(C116 = "Gurugram", C116 = "Surat", C116 = "Jaipur",C116= "Hyderabad")), "CAT B", "CAT C"))</f>
        <v>CAT A</v>
      </c>
      <c r="M116" t="e">
        <f>VLOOKUP(Tier!A490, Tier!A:B, 2, FALSE)</f>
        <v>#N/A</v>
      </c>
    </row>
    <row r="117" spans="1:13" ht="15.75" hidden="1" customHeight="1" x14ac:dyDescent="0.35">
      <c r="A117" s="1" t="s">
        <v>2026</v>
      </c>
      <c r="B117" s="3">
        <v>2015</v>
      </c>
      <c r="C117" s="1" t="s">
        <v>23</v>
      </c>
      <c r="D117" s="1" t="s">
        <v>715</v>
      </c>
      <c r="E117" s="1" t="s">
        <v>2027</v>
      </c>
      <c r="F117" s="10" t="s">
        <v>2028</v>
      </c>
      <c r="G117" s="10" t="s">
        <v>2029</v>
      </c>
      <c r="H117" s="1" t="s">
        <v>131</v>
      </c>
      <c r="I117" s="5"/>
      <c r="J117" s="13" t="str">
        <f>CONCATENATE(C117,"-",D117)</f>
        <v>Bangalore-EdTech</v>
      </c>
      <c r="K117" s="4" t="str">
        <f>LEFT(B117,3)</f>
        <v>201</v>
      </c>
      <c r="L117" t="str">
        <f>IF(AND(H117 &gt; 4500000, OR(C117 = "Bangalore", C117 = "Pune", C117 = "Mumbai",C117 = "Delhi")), "CAT A",
   IF(AND(H117 &gt; 450000, OR(C117 = "Gurugram", C117 = "Surat", C117 = "Jaipur",C117= "Hyderabad")), "CAT B", "CAT C"))</f>
        <v>CAT A</v>
      </c>
      <c r="M117" t="e">
        <f>VLOOKUP(Tier!A515, Tier!A:B, 2, FALSE)</f>
        <v>#N/A</v>
      </c>
    </row>
    <row r="118" spans="1:13" ht="15.75" hidden="1" customHeight="1" x14ac:dyDescent="0.35">
      <c r="A118" s="1" t="s">
        <v>2102</v>
      </c>
      <c r="B118" s="3">
        <v>2017</v>
      </c>
      <c r="C118" s="1" t="s">
        <v>23</v>
      </c>
      <c r="D118" s="1" t="s">
        <v>1814</v>
      </c>
      <c r="E118" s="1" t="s">
        <v>2103</v>
      </c>
      <c r="F118" s="10" t="s">
        <v>2104</v>
      </c>
      <c r="G118" s="10" t="s">
        <v>1431</v>
      </c>
      <c r="H118" s="1" t="s">
        <v>2105</v>
      </c>
      <c r="I118" s="2" t="s">
        <v>110</v>
      </c>
      <c r="J118" s="13" t="str">
        <f>CONCATENATE(C118,"-",D118)</f>
        <v>Bangalore-Healthcare</v>
      </c>
      <c r="K118" s="4" t="str">
        <f>LEFT(B118,3)</f>
        <v>201</v>
      </c>
      <c r="L118" t="str">
        <f>IF(AND(H118 &gt; 4500000, OR(C118 = "Bangalore", C118 = "Pune", C118 = "Mumbai",C118 = "Delhi")), "CAT A",
   IF(AND(H118 &gt; 450000, OR(C118 = "Gurugram", C118 = "Surat", C118 = "Jaipur",C118= "Hyderabad")), "CAT B", "CAT C"))</f>
        <v>CAT A</v>
      </c>
      <c r="M118" t="e">
        <f>VLOOKUP(Tier!A536, Tier!A:B, 2, FALSE)</f>
        <v>#N/A</v>
      </c>
    </row>
    <row r="119" spans="1:13" ht="15.75" hidden="1" customHeight="1" x14ac:dyDescent="0.35">
      <c r="A119" s="1" t="s">
        <v>2106</v>
      </c>
      <c r="B119" s="3">
        <v>2014</v>
      </c>
      <c r="C119" s="1" t="s">
        <v>23</v>
      </c>
      <c r="D119" s="1" t="s">
        <v>715</v>
      </c>
      <c r="E119" s="1" t="s">
        <v>2107</v>
      </c>
      <c r="F119" s="10" t="s">
        <v>2108</v>
      </c>
      <c r="G119" s="10" t="s">
        <v>2109</v>
      </c>
      <c r="H119" s="1" t="s">
        <v>2105</v>
      </c>
      <c r="I119" s="2" t="s">
        <v>99</v>
      </c>
      <c r="J119" s="13" t="str">
        <f>CONCATENATE(C119,"-",D119)</f>
        <v>Bangalore-EdTech</v>
      </c>
      <c r="K119" s="4" t="str">
        <f>LEFT(B119,3)</f>
        <v>201</v>
      </c>
      <c r="L119" t="str">
        <f>IF(AND(H119 &gt; 4500000, OR(C119 = "Bangalore", C119 = "Pune", C119 = "Mumbai",C119 = "Delhi")), "CAT A",
   IF(AND(H119 &gt; 450000, OR(C119 = "Gurugram", C119 = "Surat", C119 = "Jaipur",C119= "Hyderabad")), "CAT B", "CAT C"))</f>
        <v>CAT A</v>
      </c>
      <c r="M119" t="e">
        <f>VLOOKUP(Tier!A537, Tier!A:B, 2, FALSE)</f>
        <v>#N/A</v>
      </c>
    </row>
    <row r="120" spans="1:13" ht="15.75" hidden="1" customHeight="1" x14ac:dyDescent="0.35">
      <c r="A120" s="1" t="s">
        <v>2161</v>
      </c>
      <c r="B120" s="3">
        <v>2015</v>
      </c>
      <c r="C120" s="1" t="s">
        <v>523</v>
      </c>
      <c r="D120" s="1" t="s">
        <v>276</v>
      </c>
      <c r="E120" s="1" t="s">
        <v>2162</v>
      </c>
      <c r="F120" s="10" t="s">
        <v>2163</v>
      </c>
      <c r="G120" s="10" t="s">
        <v>2164</v>
      </c>
      <c r="H120" s="1" t="s">
        <v>2105</v>
      </c>
      <c r="I120" s="2" t="s">
        <v>99</v>
      </c>
      <c r="J120" s="13" t="str">
        <f>CONCATENATE(C120,"-",D120)</f>
        <v>Chennai-Industrial Automation</v>
      </c>
      <c r="K120" s="4" t="str">
        <f>LEFT(B120,3)</f>
        <v>201</v>
      </c>
      <c r="L120" t="str">
        <f>IF(AND(H120 &gt; 4500000, OR(C120 = "Bangalore", C120 = "Pune", C120 = "Mumbai",C120 = "Delhi")), "CAT A",
   IF(AND(H120 &gt; 450000, OR(C120 = "Gurugram", C120 = "Surat", C120 = "Jaipur",C120= "Hyderabad")), "CAT B", "CAT C"))</f>
        <v>CAT C</v>
      </c>
      <c r="M120" t="e">
        <f>VLOOKUP(Tier!A551, Tier!A:B, 2, FALSE)</f>
        <v>#N/A</v>
      </c>
    </row>
    <row r="121" spans="1:13" ht="15.75" hidden="1" customHeight="1" x14ac:dyDescent="0.35">
      <c r="A121" s="1" t="s">
        <v>2173</v>
      </c>
      <c r="B121" s="3">
        <v>2014</v>
      </c>
      <c r="C121" s="1" t="s">
        <v>281</v>
      </c>
      <c r="D121" s="1" t="s">
        <v>1814</v>
      </c>
      <c r="E121" s="1" t="s">
        <v>2174</v>
      </c>
      <c r="F121" s="10" t="s">
        <v>2175</v>
      </c>
      <c r="G121" s="10" t="s">
        <v>2176</v>
      </c>
      <c r="H121" s="1" t="s">
        <v>2105</v>
      </c>
      <c r="I121" s="2" t="s">
        <v>110</v>
      </c>
      <c r="J121" s="13" t="str">
        <f>CONCATENATE(C121,"-",D121)</f>
        <v>Thane-Healthcare</v>
      </c>
      <c r="K121" s="4" t="str">
        <f>LEFT(B121,3)</f>
        <v>201</v>
      </c>
      <c r="L121" t="str">
        <f>IF(AND(H121 &gt; 4500000, OR(C121 = "Bangalore", C121 = "Pune", C121 = "Mumbai",C121 = "Delhi")), "CAT A",
   IF(AND(H121 &gt; 450000, OR(C121 = "Gurugram", C121 = "Surat", C121 = "Jaipur",C121= "Hyderabad")), "CAT B", "CAT C"))</f>
        <v>CAT C</v>
      </c>
      <c r="M121" t="e">
        <f>VLOOKUP(Tier!A554, Tier!A:B, 2, FALSE)</f>
        <v>#N/A</v>
      </c>
    </row>
    <row r="122" spans="1:13" ht="15.75" hidden="1" customHeight="1" x14ac:dyDescent="0.35">
      <c r="A122" s="1" t="s">
        <v>2302</v>
      </c>
      <c r="B122" s="3">
        <v>2017</v>
      </c>
      <c r="C122" s="1" t="s">
        <v>491</v>
      </c>
      <c r="D122" s="1" t="s">
        <v>18</v>
      </c>
      <c r="E122" s="1" t="s">
        <v>2303</v>
      </c>
      <c r="F122" s="10" t="s">
        <v>2304</v>
      </c>
      <c r="G122" s="10" t="s">
        <v>53</v>
      </c>
      <c r="H122" s="1" t="s">
        <v>131</v>
      </c>
      <c r="I122" s="2" t="s">
        <v>99</v>
      </c>
      <c r="J122" s="13" t="str">
        <f>CONCATENATE(C122,"-",D122)</f>
        <v>Lucknow-Food &amp; Beverages</v>
      </c>
      <c r="K122" s="4" t="str">
        <f>LEFT(B122,3)</f>
        <v>201</v>
      </c>
      <c r="L122" t="str">
        <f>IF(AND(H122 &gt; 4500000, OR(C122 = "Bangalore", C122 = "Pune", C122 = "Mumbai",C122 = "Delhi")), "CAT A",
   IF(AND(H122 &gt; 450000, OR(C122 = "Gurugram", C122 = "Surat", C122 = "Jaipur",C122= "Hyderabad")), "CAT B", "CAT C"))</f>
        <v>CAT C</v>
      </c>
      <c r="M122" t="e">
        <f>VLOOKUP(Tier!A588, Tier!A:B, 2, FALSE)</f>
        <v>#N/A</v>
      </c>
    </row>
    <row r="123" spans="1:13" ht="15.75" hidden="1" customHeight="1" x14ac:dyDescent="0.35">
      <c r="A123" s="1" t="s">
        <v>2329</v>
      </c>
      <c r="B123" s="3">
        <v>2019</v>
      </c>
      <c r="C123" s="1" t="s">
        <v>23</v>
      </c>
      <c r="D123" s="1" t="s">
        <v>1913</v>
      </c>
      <c r="E123" s="1" t="s">
        <v>2330</v>
      </c>
      <c r="F123" s="10" t="s">
        <v>2331</v>
      </c>
      <c r="G123" s="10" t="s">
        <v>1739</v>
      </c>
      <c r="H123" s="1" t="s">
        <v>131</v>
      </c>
      <c r="I123" s="2" t="s">
        <v>110</v>
      </c>
      <c r="J123" s="13" t="str">
        <f>CONCATENATE(C123,"-",D123)</f>
        <v>Bangalore-Computer software</v>
      </c>
      <c r="K123" s="4" t="str">
        <f>LEFT(B123,3)</f>
        <v>201</v>
      </c>
      <c r="L123" t="str">
        <f>IF(AND(H123 &gt; 4500000, OR(C123 = "Bangalore", C123 = "Pune", C123 = "Mumbai",C123 = "Delhi")), "CAT A",
   IF(AND(H123 &gt; 450000, OR(C123 = "Gurugram", C123 = "Surat", C123 = "Jaipur",C123= "Hyderabad")), "CAT B", "CAT C"))</f>
        <v>CAT A</v>
      </c>
      <c r="M123" t="e">
        <f>VLOOKUP(Tier!A595, Tier!A:B, 2, FALSE)</f>
        <v>#N/A</v>
      </c>
    </row>
    <row r="124" spans="1:13" ht="15.75" hidden="1" customHeight="1" x14ac:dyDescent="0.35">
      <c r="A124" s="1" t="s">
        <v>2336</v>
      </c>
      <c r="B124" s="3">
        <v>2016</v>
      </c>
      <c r="C124" s="1" t="s">
        <v>2337</v>
      </c>
      <c r="D124" s="1" t="s">
        <v>1088</v>
      </c>
      <c r="E124" s="1" t="s">
        <v>2338</v>
      </c>
      <c r="F124" s="10" t="s">
        <v>2339</v>
      </c>
      <c r="G124" s="10" t="s">
        <v>2340</v>
      </c>
      <c r="H124" s="1" t="s">
        <v>131</v>
      </c>
      <c r="I124" s="2" t="s">
        <v>99</v>
      </c>
      <c r="J124" s="13" t="str">
        <f>CONCATENATE(C124,"-",D124)</f>
        <v>Thiruvananthapuram-Human Resources</v>
      </c>
      <c r="K124" s="4" t="str">
        <f>LEFT(B124,3)</f>
        <v>201</v>
      </c>
      <c r="L124" t="str">
        <f>IF(AND(H124 &gt; 4500000, OR(C124 = "Bangalore", C124 = "Pune", C124 = "Mumbai",C124 = "Delhi")), "CAT A",
   IF(AND(H124 &gt; 450000, OR(C124 = "Gurugram", C124 = "Surat", C124 = "Jaipur",C124= "Hyderabad")), "CAT B", "CAT C"))</f>
        <v>CAT C</v>
      </c>
      <c r="M124" t="e">
        <f>VLOOKUP(Tier!A597, Tier!A:B, 2, FALSE)</f>
        <v>#N/A</v>
      </c>
    </row>
    <row r="125" spans="1:13" ht="15.75" hidden="1" customHeight="1" x14ac:dyDescent="0.35">
      <c r="A125" s="1" t="s">
        <v>2413</v>
      </c>
      <c r="B125" s="3">
        <v>2017</v>
      </c>
      <c r="C125" s="1" t="s">
        <v>17</v>
      </c>
      <c r="D125" s="1" t="s">
        <v>715</v>
      </c>
      <c r="E125" s="1" t="s">
        <v>2414</v>
      </c>
      <c r="F125" s="10" t="s">
        <v>2415</v>
      </c>
      <c r="G125" s="10" t="s">
        <v>2268</v>
      </c>
      <c r="H125" s="1" t="s">
        <v>131</v>
      </c>
      <c r="I125" s="2" t="s">
        <v>110</v>
      </c>
      <c r="J125" s="13" t="str">
        <f>CONCATENATE(C125,"-",D125)</f>
        <v>Mumbai-EdTech</v>
      </c>
      <c r="K125" s="4" t="str">
        <f>LEFT(B125,3)</f>
        <v>201</v>
      </c>
      <c r="L125" t="str">
        <f>IF(AND(H125 &gt; 4500000, OR(C125 = "Bangalore", C125 = "Pune", C125 = "Mumbai",C125 = "Delhi")), "CAT A",
   IF(AND(H125 &gt; 450000, OR(C125 = "Gurugram", C125 = "Surat", C125 = "Jaipur",C125= "Hyderabad")), "CAT B", "CAT C"))</f>
        <v>CAT A</v>
      </c>
      <c r="M125" t="e">
        <f>VLOOKUP(Tier!A619, Tier!A:B, 2, FALSE)</f>
        <v>#N/A</v>
      </c>
    </row>
    <row r="126" spans="1:13" ht="15.75" hidden="1" customHeight="1" x14ac:dyDescent="0.35">
      <c r="A126" s="1" t="s">
        <v>2455</v>
      </c>
      <c r="B126" s="3">
        <v>2017</v>
      </c>
      <c r="C126" s="1" t="s">
        <v>23</v>
      </c>
      <c r="D126" s="1" t="s">
        <v>1913</v>
      </c>
      <c r="E126" s="1" t="s">
        <v>2456</v>
      </c>
      <c r="F126" s="10" t="s">
        <v>2457</v>
      </c>
      <c r="G126" s="10" t="s">
        <v>2458</v>
      </c>
      <c r="H126" s="1" t="s">
        <v>131</v>
      </c>
      <c r="I126" s="5"/>
      <c r="J126" s="13" t="str">
        <f>CONCATENATE(C126,"-",D126)</f>
        <v>Bangalore-Computer software</v>
      </c>
      <c r="K126" s="4" t="str">
        <f>LEFT(B126,3)</f>
        <v>201</v>
      </c>
      <c r="L126" t="str">
        <f>IF(AND(H126 &gt; 4500000, OR(C126 = "Bangalore", C126 = "Pune", C126 = "Mumbai",C126 = "Delhi")), "CAT A",
   IF(AND(H126 &gt; 450000, OR(C126 = "Gurugram", C126 = "Surat", C126 = "Jaipur",C126= "Hyderabad")), "CAT B", "CAT C"))</f>
        <v>CAT A</v>
      </c>
      <c r="M126" t="e">
        <f>VLOOKUP(Tier!A630, Tier!A:B, 2, FALSE)</f>
        <v>#N/A</v>
      </c>
    </row>
    <row r="127" spans="1:13" ht="15.75" hidden="1" customHeight="1" x14ac:dyDescent="0.35">
      <c r="A127" s="1" t="s">
        <v>2459</v>
      </c>
      <c r="B127" s="3">
        <v>2019</v>
      </c>
      <c r="C127" s="1" t="s">
        <v>55</v>
      </c>
      <c r="D127" s="1" t="s">
        <v>1814</v>
      </c>
      <c r="E127" s="1" t="s">
        <v>2460</v>
      </c>
      <c r="F127" s="10" t="s">
        <v>2461</v>
      </c>
      <c r="G127" s="10" t="s">
        <v>2462</v>
      </c>
      <c r="H127" s="1" t="s">
        <v>131</v>
      </c>
      <c r="I127" s="2" t="s">
        <v>110</v>
      </c>
      <c r="J127" s="13" t="str">
        <f>CONCATENATE(C127,"-",D127)</f>
        <v>Gurugram-Healthcare</v>
      </c>
      <c r="K127" s="4" t="str">
        <f>LEFT(B127,3)</f>
        <v>201</v>
      </c>
      <c r="L127" t="str">
        <f>IF(AND(H127 &gt; 4500000, OR(C127 = "Bangalore", C127 = "Pune", C127 = "Mumbai",C127 = "Delhi")), "CAT A",
   IF(AND(H127 &gt; 450000, OR(C127 = "Gurugram", C127 = "Surat", C127 = "Jaipur",C127= "Hyderabad")), "CAT B", "CAT C"))</f>
        <v>CAT B</v>
      </c>
      <c r="M127" t="e">
        <f>VLOOKUP(Tier!A631, Tier!A:B, 2, FALSE)</f>
        <v>#N/A</v>
      </c>
    </row>
    <row r="128" spans="1:13" ht="15.75" hidden="1" customHeight="1" x14ac:dyDescent="0.35">
      <c r="A128" s="1" t="s">
        <v>2500</v>
      </c>
      <c r="B128" s="3">
        <v>2017</v>
      </c>
      <c r="C128" s="1" t="s">
        <v>117</v>
      </c>
      <c r="D128" s="1" t="s">
        <v>18</v>
      </c>
      <c r="E128" s="1" t="s">
        <v>2501</v>
      </c>
      <c r="F128" s="10" t="s">
        <v>2502</v>
      </c>
      <c r="G128" s="10" t="s">
        <v>2503</v>
      </c>
      <c r="H128" s="1" t="s">
        <v>131</v>
      </c>
      <c r="I128" s="5"/>
      <c r="J128" s="13" t="str">
        <f>CONCATENATE(C128,"-",D128)</f>
        <v>Hyderabad-Food &amp; Beverages</v>
      </c>
      <c r="K128" s="4" t="str">
        <f>LEFT(B128,3)</f>
        <v>201</v>
      </c>
      <c r="L128" t="str">
        <f>IF(AND(H128 &gt; 4500000, OR(C128 = "Bangalore", C128 = "Pune", C128 = "Mumbai",C128 = "Delhi")), "CAT A",
   IF(AND(H128 &gt; 450000, OR(C128 = "Gurugram", C128 = "Surat", C128 = "Jaipur",C128= "Hyderabad")), "CAT B", "CAT C"))</f>
        <v>CAT B</v>
      </c>
      <c r="M128" t="e">
        <f>VLOOKUP(Tier!A643, Tier!A:B, 2, FALSE)</f>
        <v>#N/A</v>
      </c>
    </row>
    <row r="129" spans="1:13" ht="15.75" hidden="1" customHeight="1" x14ac:dyDescent="0.35">
      <c r="A129" s="1" t="s">
        <v>2525</v>
      </c>
      <c r="B129" s="3">
        <v>2019</v>
      </c>
      <c r="C129" s="1" t="s">
        <v>2526</v>
      </c>
      <c r="D129" s="1" t="s">
        <v>423</v>
      </c>
      <c r="E129" s="1" t="s">
        <v>2527</v>
      </c>
      <c r="F129" s="10" t="s">
        <v>2528</v>
      </c>
      <c r="G129" s="10" t="s">
        <v>1008</v>
      </c>
      <c r="H129" s="1" t="s">
        <v>131</v>
      </c>
      <c r="I129" s="2" t="s">
        <v>110</v>
      </c>
      <c r="J129" s="13" t="str">
        <f>CONCATENATE(C129,"-",D129)</f>
        <v>Roorkee-Renewables &amp; Environment</v>
      </c>
      <c r="K129" s="4" t="str">
        <f>LEFT(B129,3)</f>
        <v>201</v>
      </c>
      <c r="L129" t="str">
        <f>IF(AND(H129 &gt; 4500000, OR(C129 = "Bangalore", C129 = "Pune", C129 = "Mumbai",C129 = "Delhi")), "CAT A",
   IF(AND(H129 &gt; 450000, OR(C129 = "Gurugram", C129 = "Surat", C129 = "Jaipur",C129= "Hyderabad")), "CAT B", "CAT C"))</f>
        <v>CAT C</v>
      </c>
      <c r="M129" t="e">
        <f>VLOOKUP(Tier!A649, Tier!A:B, 2, FALSE)</f>
        <v>#N/A</v>
      </c>
    </row>
    <row r="130" spans="1:13" ht="15.75" hidden="1" customHeight="1" x14ac:dyDescent="0.35">
      <c r="A130" s="1" t="s">
        <v>2579</v>
      </c>
      <c r="B130" s="3">
        <v>2016</v>
      </c>
      <c r="C130" s="1" t="s">
        <v>55</v>
      </c>
      <c r="D130" s="1" t="s">
        <v>2580</v>
      </c>
      <c r="E130" s="1" t="s">
        <v>2581</v>
      </c>
      <c r="F130" s="10" t="s">
        <v>2582</v>
      </c>
      <c r="G130" s="10" t="s">
        <v>2583</v>
      </c>
      <c r="H130" s="1" t="s">
        <v>131</v>
      </c>
      <c r="I130" s="2" t="s">
        <v>99</v>
      </c>
      <c r="J130" s="13" t="str">
        <f>CONCATENATE(C130,"-",D130)</f>
        <v>Gurugram-IT company</v>
      </c>
      <c r="K130" s="4" t="str">
        <f>LEFT(B130,3)</f>
        <v>201</v>
      </c>
      <c r="L130" t="str">
        <f>IF(AND(H130 &gt; 4500000, OR(C130 = "Bangalore", C130 = "Pune", C130 = "Mumbai",C130 = "Delhi")), "CAT A",
   IF(AND(H130 &gt; 450000, OR(C130 = "Gurugram", C130 = "Surat", C130 = "Jaipur",C130= "Hyderabad")), "CAT B", "CAT C"))</f>
        <v>CAT B</v>
      </c>
      <c r="M130" t="e">
        <f>VLOOKUP(Tier!A664, Tier!A:B, 2, FALSE)</f>
        <v>#N/A</v>
      </c>
    </row>
    <row r="131" spans="1:13" ht="15.75" hidden="1" customHeight="1" x14ac:dyDescent="0.35">
      <c r="A131" s="1" t="s">
        <v>2584</v>
      </c>
      <c r="B131" s="3">
        <v>2015</v>
      </c>
      <c r="C131" s="1" t="s">
        <v>70</v>
      </c>
      <c r="D131" s="1" t="s">
        <v>1814</v>
      </c>
      <c r="E131" s="1" t="s">
        <v>2585</v>
      </c>
      <c r="F131" s="10" t="s">
        <v>2586</v>
      </c>
      <c r="G131" s="10" t="s">
        <v>1365</v>
      </c>
      <c r="H131" s="1" t="s">
        <v>131</v>
      </c>
      <c r="I131" s="5"/>
      <c r="J131" s="13" t="str">
        <f>CONCATENATE(C131,"-",D131)</f>
        <v>Pune-Healthcare</v>
      </c>
      <c r="K131" s="4" t="str">
        <f>LEFT(B131,3)</f>
        <v>201</v>
      </c>
      <c r="L131" t="str">
        <f>IF(AND(H131 &gt; 4500000, OR(C131 = "Bangalore", C131 = "Pune", C131 = "Mumbai",C131 = "Delhi")), "CAT A",
   IF(AND(H131 &gt; 450000, OR(C131 = "Gurugram", C131 = "Surat", C131 = "Jaipur",C131= "Hyderabad")), "CAT B", "CAT C"))</f>
        <v>CAT A</v>
      </c>
      <c r="M131" t="e">
        <f>VLOOKUP(Tier!A665, Tier!A:B, 2, FALSE)</f>
        <v>#N/A</v>
      </c>
    </row>
    <row r="132" spans="1:13" ht="15.75" hidden="1" customHeight="1" x14ac:dyDescent="0.35">
      <c r="A132" s="1" t="s">
        <v>2604</v>
      </c>
      <c r="B132" s="3">
        <v>2019</v>
      </c>
      <c r="C132" s="1" t="s">
        <v>23</v>
      </c>
      <c r="D132" s="1" t="s">
        <v>202</v>
      </c>
      <c r="E132" s="1" t="s">
        <v>2605</v>
      </c>
      <c r="F132" s="10" t="s">
        <v>2606</v>
      </c>
      <c r="G132" s="10"/>
      <c r="H132" s="1" t="s">
        <v>131</v>
      </c>
      <c r="I132" s="5"/>
      <c r="J132" s="13" t="str">
        <f>CONCATENATE(C132,"-",D132)</f>
        <v>Bangalore-FinTech</v>
      </c>
      <c r="K132" s="4" t="str">
        <f>LEFT(B132,3)</f>
        <v>201</v>
      </c>
      <c r="L132" t="str">
        <f>IF(AND(H132 &gt; 4500000, OR(C132 = "Bangalore", C132 = "Pune", C132 = "Mumbai",C132 = "Delhi")), "CAT A",
   IF(AND(H132 &gt; 450000, OR(C132 = "Gurugram", C132 = "Surat", C132 = "Jaipur",C132= "Hyderabad")), "CAT B", "CAT C"))</f>
        <v>CAT A</v>
      </c>
      <c r="M132" t="e">
        <f>VLOOKUP(Tier!A671, Tier!A:B, 2, FALSE)</f>
        <v>#N/A</v>
      </c>
    </row>
    <row r="133" spans="1:13" ht="15.75" hidden="1" customHeight="1" x14ac:dyDescent="0.35">
      <c r="A133" s="1" t="s">
        <v>2611</v>
      </c>
      <c r="B133" s="3">
        <v>2016</v>
      </c>
      <c r="C133" s="1" t="s">
        <v>23</v>
      </c>
      <c r="D133" s="1" t="s">
        <v>1784</v>
      </c>
      <c r="E133" s="1" t="s">
        <v>2612</v>
      </c>
      <c r="F133" s="10" t="s">
        <v>2613</v>
      </c>
      <c r="G133" s="10" t="s">
        <v>2614</v>
      </c>
      <c r="H133" s="1" t="s">
        <v>131</v>
      </c>
      <c r="I133" s="5"/>
      <c r="J133" s="13" t="str">
        <f>CONCATENATE(C133,"-",D133)</f>
        <v>Bangalore-Information Technology</v>
      </c>
      <c r="K133" s="4" t="str">
        <f>LEFT(B133,3)</f>
        <v>201</v>
      </c>
      <c r="L133" t="str">
        <f>IF(AND(H133 &gt; 4500000, OR(C133 = "Bangalore", C133 = "Pune", C133 = "Mumbai",C133 = "Delhi")), "CAT A",
   IF(AND(H133 &gt; 450000, OR(C133 = "Gurugram", C133 = "Surat", C133 = "Jaipur",C133= "Hyderabad")), "CAT B", "CAT C"))</f>
        <v>CAT A</v>
      </c>
      <c r="M133" t="e">
        <f>VLOOKUP(Tier!A673, Tier!A:B, 2, FALSE)</f>
        <v>#N/A</v>
      </c>
    </row>
    <row r="134" spans="1:13" ht="15.75" hidden="1" customHeight="1" x14ac:dyDescent="0.35">
      <c r="A134" s="1" t="s">
        <v>2633</v>
      </c>
      <c r="B134" s="3">
        <v>2019</v>
      </c>
      <c r="C134" s="1" t="s">
        <v>23</v>
      </c>
      <c r="D134" s="1" t="s">
        <v>1913</v>
      </c>
      <c r="E134" s="1" t="s">
        <v>2634</v>
      </c>
      <c r="F134" s="10" t="s">
        <v>2635</v>
      </c>
      <c r="G134" s="10" t="s">
        <v>2636</v>
      </c>
      <c r="H134" s="1" t="s">
        <v>131</v>
      </c>
      <c r="I134" s="2" t="s">
        <v>110</v>
      </c>
      <c r="J134" s="13" t="str">
        <f>CONCATENATE(C134,"-",D134)</f>
        <v>Bangalore-Computer software</v>
      </c>
      <c r="K134" s="4" t="str">
        <f>LEFT(B134,3)</f>
        <v>201</v>
      </c>
      <c r="L134" t="str">
        <f>IF(AND(H134 &gt; 4500000, OR(C134 = "Bangalore", C134 = "Pune", C134 = "Mumbai",C134 = "Delhi")), "CAT A",
   IF(AND(H134 &gt; 450000, OR(C134 = "Gurugram", C134 = "Surat", C134 = "Jaipur",C134= "Hyderabad")), "CAT B", "CAT C"))</f>
        <v>CAT A</v>
      </c>
      <c r="M134" t="e">
        <f>VLOOKUP(Tier!A679, Tier!A:B, 2, FALSE)</f>
        <v>#N/A</v>
      </c>
    </row>
    <row r="135" spans="1:13" ht="15.75" hidden="1" customHeight="1" x14ac:dyDescent="0.35">
      <c r="A135" s="1" t="s">
        <v>2664</v>
      </c>
      <c r="B135" s="3">
        <v>2019</v>
      </c>
      <c r="C135" s="1" t="s">
        <v>196</v>
      </c>
      <c r="D135" s="1" t="s">
        <v>2665</v>
      </c>
      <c r="E135" s="1" t="s">
        <v>2666</v>
      </c>
      <c r="F135" s="10" t="s">
        <v>2667</v>
      </c>
      <c r="G135" s="10" t="s">
        <v>2261</v>
      </c>
      <c r="H135" s="1" t="s">
        <v>131</v>
      </c>
      <c r="I135" s="2" t="s">
        <v>239</v>
      </c>
      <c r="J135" s="13" t="str">
        <f>CONCATENATE(C135,"-",D135)</f>
        <v>Noida-Environmental service</v>
      </c>
      <c r="K135" s="4" t="str">
        <f>LEFT(B135,3)</f>
        <v>201</v>
      </c>
      <c r="L135" t="str">
        <f>IF(AND(H135 &gt; 4500000, OR(C135 = "Bangalore", C135 = "Pune", C135 = "Mumbai",C135 = "Delhi")), "CAT A",
   IF(AND(H135 &gt; 450000, OR(C135 = "Gurugram", C135 = "Surat", C135 = "Jaipur",C135= "Hyderabad")), "CAT B", "CAT C"))</f>
        <v>CAT C</v>
      </c>
      <c r="M135" t="e">
        <f>VLOOKUP(Tier!A687, Tier!A:B, 2, FALSE)</f>
        <v>#N/A</v>
      </c>
    </row>
    <row r="136" spans="1:13" ht="15.75" hidden="1" customHeight="1" x14ac:dyDescent="0.35">
      <c r="A136" s="1" t="s">
        <v>2732</v>
      </c>
      <c r="B136" s="3">
        <v>2019</v>
      </c>
      <c r="C136" s="1" t="s">
        <v>17</v>
      </c>
      <c r="D136" s="1" t="s">
        <v>2693</v>
      </c>
      <c r="E136" s="1" t="s">
        <v>2733</v>
      </c>
      <c r="F136" s="10" t="s">
        <v>2734</v>
      </c>
      <c r="G136" s="10" t="s">
        <v>2735</v>
      </c>
      <c r="H136" s="1" t="s">
        <v>131</v>
      </c>
      <c r="I136" s="5"/>
      <c r="J136" s="13" t="str">
        <f>CONCATENATE(C136,"-",D136)</f>
        <v>Mumbai-HealthCare</v>
      </c>
      <c r="K136" s="4" t="str">
        <f>LEFT(B136,3)</f>
        <v>201</v>
      </c>
      <c r="L136" t="str">
        <f>IF(AND(H136 &gt; 4500000, OR(C136 = "Bangalore", C136 = "Pune", C136 = "Mumbai",C136 = "Delhi")), "CAT A",
   IF(AND(H136 &gt; 450000, OR(C136 = "Gurugram", C136 = "Surat", C136 = "Jaipur",C136= "Hyderabad")), "CAT B", "CAT C"))</f>
        <v>CAT A</v>
      </c>
      <c r="M136" t="e">
        <f>VLOOKUP(Tier!A704, Tier!A:B, 2, FALSE)</f>
        <v>#N/A</v>
      </c>
    </row>
    <row r="137" spans="1:13" ht="15.75" hidden="1" customHeight="1" x14ac:dyDescent="0.35">
      <c r="A137" s="1" t="s">
        <v>1533</v>
      </c>
      <c r="B137" s="3">
        <v>2019</v>
      </c>
      <c r="C137" s="1" t="s">
        <v>23</v>
      </c>
      <c r="D137" s="1" t="s">
        <v>2736</v>
      </c>
      <c r="E137" s="1" t="s">
        <v>2737</v>
      </c>
      <c r="F137" s="10" t="s">
        <v>2738</v>
      </c>
      <c r="G137" s="10" t="s">
        <v>2739</v>
      </c>
      <c r="H137" s="1" t="s">
        <v>131</v>
      </c>
      <c r="I137" s="5"/>
      <c r="J137" s="13" t="str">
        <f>CONCATENATE(C137,"-",D137)</f>
        <v>Bangalore-Fashion</v>
      </c>
      <c r="K137" s="4" t="str">
        <f>LEFT(B137,3)</f>
        <v>201</v>
      </c>
      <c r="L137" t="str">
        <f>IF(AND(H137 &gt; 4500000, OR(C137 = "Bangalore", C137 = "Pune", C137 = "Mumbai",C137 = "Delhi")), "CAT A",
   IF(AND(H137 &gt; 450000, OR(C137 = "Gurugram", C137 = "Surat", C137 = "Jaipur",C137= "Hyderabad")), "CAT B", "CAT C"))</f>
        <v>CAT A</v>
      </c>
      <c r="M137" t="e">
        <f>VLOOKUP(Tier!A705, Tier!A:B, 2, FALSE)</f>
        <v>#N/A</v>
      </c>
    </row>
    <row r="138" spans="1:13" ht="15.75" hidden="1" customHeight="1" x14ac:dyDescent="0.35">
      <c r="A138" s="1" t="s">
        <v>2740</v>
      </c>
      <c r="B138" s="3">
        <v>2015</v>
      </c>
      <c r="C138" s="1" t="s">
        <v>17</v>
      </c>
      <c r="D138" s="1" t="s">
        <v>202</v>
      </c>
      <c r="E138" s="1" t="s">
        <v>2741</v>
      </c>
      <c r="F138" s="10" t="s">
        <v>2742</v>
      </c>
      <c r="G138" s="10" t="s">
        <v>2743</v>
      </c>
      <c r="H138" s="1" t="s">
        <v>131</v>
      </c>
      <c r="I138" s="2" t="s">
        <v>37</v>
      </c>
      <c r="J138" s="13" t="str">
        <f>CONCATENATE(C138,"-",D138)</f>
        <v>Mumbai-FinTech</v>
      </c>
      <c r="K138" s="4" t="str">
        <f>LEFT(B138,3)</f>
        <v>201</v>
      </c>
      <c r="L138" t="str">
        <f>IF(AND(H138 &gt; 4500000, OR(C138 = "Bangalore", C138 = "Pune", C138 = "Mumbai",C138 = "Delhi")), "CAT A",
   IF(AND(H138 &gt; 450000, OR(C138 = "Gurugram", C138 = "Surat", C138 = "Jaipur",C138= "Hyderabad")), "CAT B", "CAT C"))</f>
        <v>CAT A</v>
      </c>
      <c r="M138" t="e">
        <f>VLOOKUP(Tier!A706, Tier!A:B, 2, FALSE)</f>
        <v>#N/A</v>
      </c>
    </row>
    <row r="139" spans="1:13" ht="15.75" hidden="1" customHeight="1" x14ac:dyDescent="0.35">
      <c r="A139" s="1" t="s">
        <v>2766</v>
      </c>
      <c r="B139" s="3">
        <v>2015</v>
      </c>
      <c r="C139" s="1" t="s">
        <v>23</v>
      </c>
      <c r="D139" s="1" t="s">
        <v>202</v>
      </c>
      <c r="E139" s="1" t="s">
        <v>2767</v>
      </c>
      <c r="F139" s="10" t="s">
        <v>2768</v>
      </c>
      <c r="G139" s="10" t="s">
        <v>2769</v>
      </c>
      <c r="H139" s="1" t="s">
        <v>131</v>
      </c>
      <c r="I139" s="5"/>
      <c r="J139" s="13" t="str">
        <f>CONCATENATE(C139,"-",D139)</f>
        <v>Bangalore-FinTech</v>
      </c>
      <c r="K139" s="4" t="str">
        <f>LEFT(B139,3)</f>
        <v>201</v>
      </c>
      <c r="L139" t="str">
        <f>IF(AND(H139 &gt; 4500000, OR(C139 = "Bangalore", C139 = "Pune", C139 = "Mumbai",C139 = "Delhi")), "CAT A",
   IF(AND(H139 &gt; 450000, OR(C139 = "Gurugram", C139 = "Surat", C139 = "Jaipur",C139= "Hyderabad")), "CAT B", "CAT C"))</f>
        <v>CAT A</v>
      </c>
      <c r="M139" t="e">
        <f>VLOOKUP(Tier!A713, Tier!A:B, 2, FALSE)</f>
        <v>#N/A</v>
      </c>
    </row>
    <row r="140" spans="1:13" ht="15.75" hidden="1" customHeight="1" x14ac:dyDescent="0.35">
      <c r="A140" s="1" t="s">
        <v>2830</v>
      </c>
      <c r="B140" s="3">
        <v>2019</v>
      </c>
      <c r="C140" s="1" t="s">
        <v>17</v>
      </c>
      <c r="D140" s="1" t="s">
        <v>2693</v>
      </c>
      <c r="E140" s="1" t="s">
        <v>2831</v>
      </c>
      <c r="F140" s="10" t="s">
        <v>2832</v>
      </c>
      <c r="G140" s="10" t="s">
        <v>1365</v>
      </c>
      <c r="H140" s="1" t="s">
        <v>131</v>
      </c>
      <c r="I140" s="5"/>
      <c r="J140" s="13" t="str">
        <f>CONCATENATE(C140,"-",D140)</f>
        <v>Mumbai-HealthCare</v>
      </c>
      <c r="K140" s="4" t="str">
        <f>LEFT(B140,3)</f>
        <v>201</v>
      </c>
      <c r="L140" t="str">
        <f>IF(AND(H140 &gt; 4500000, OR(C140 = "Bangalore", C140 = "Pune", C140 = "Mumbai",C140 = "Delhi")), "CAT A",
   IF(AND(H140 &gt; 450000, OR(C140 = "Gurugram", C140 = "Surat", C140 = "Jaipur",C140= "Hyderabad")), "CAT B", "CAT C"))</f>
        <v>CAT A</v>
      </c>
      <c r="M140" t="e">
        <f>VLOOKUP(Tier!A729, Tier!A:B, 2, FALSE)</f>
        <v>#N/A</v>
      </c>
    </row>
    <row r="141" spans="1:13" ht="15.75" hidden="1" customHeight="1" x14ac:dyDescent="0.35">
      <c r="A141" s="1" t="s">
        <v>2881</v>
      </c>
      <c r="B141" s="3">
        <v>2014</v>
      </c>
      <c r="C141" s="1" t="s">
        <v>23</v>
      </c>
      <c r="D141" s="1" t="s">
        <v>2882</v>
      </c>
      <c r="E141" s="1" t="s">
        <v>2883</v>
      </c>
      <c r="F141" s="10" t="s">
        <v>2884</v>
      </c>
      <c r="G141" s="12" t="s">
        <v>2641</v>
      </c>
      <c r="H141" s="1" t="s">
        <v>131</v>
      </c>
      <c r="I141" s="5"/>
      <c r="J141" s="13" t="str">
        <f>CONCATENATE(C141,"-",D141)</f>
        <v>Bangalore-D2C startup</v>
      </c>
      <c r="K141" s="4" t="str">
        <f>LEFT(B141,3)</f>
        <v>201</v>
      </c>
      <c r="L141" t="str">
        <f>IF(AND(H141 &gt; 4500000, OR(C141 = "Bangalore", C141 = "Pune", C141 = "Mumbai",C141 = "Delhi")), "CAT A",
   IF(AND(H141 &gt; 450000, OR(C141 = "Gurugram", C141 = "Surat", C141 = "Jaipur",C141= "Hyderabad")), "CAT B", "CAT C"))</f>
        <v>CAT A</v>
      </c>
      <c r="M141" t="e">
        <f>VLOOKUP(Tier!A744, Tier!A:B, 2, FALSE)</f>
        <v>#N/A</v>
      </c>
    </row>
    <row r="142" spans="1:13" ht="15.75" hidden="1" customHeight="1" x14ac:dyDescent="0.35">
      <c r="A142" s="1" t="s">
        <v>2892</v>
      </c>
      <c r="B142" s="3">
        <v>2014</v>
      </c>
      <c r="C142" s="1" t="s">
        <v>472</v>
      </c>
      <c r="D142" s="1" t="s">
        <v>2693</v>
      </c>
      <c r="E142" s="1" t="s">
        <v>2893</v>
      </c>
      <c r="F142" s="10" t="s">
        <v>2894</v>
      </c>
      <c r="G142" s="10" t="s">
        <v>2895</v>
      </c>
      <c r="H142" s="1" t="s">
        <v>131</v>
      </c>
      <c r="I142" s="5"/>
      <c r="J142" s="13" t="str">
        <f>CONCATENATE(C142,"-",D142)</f>
        <v>Coimbatore-HealthCare</v>
      </c>
      <c r="K142" s="4" t="str">
        <f>LEFT(B142,3)</f>
        <v>201</v>
      </c>
      <c r="L142" t="str">
        <f>IF(AND(H142 &gt; 4500000, OR(C142 = "Bangalore", C142 = "Pune", C142 = "Mumbai",C142 = "Delhi")), "CAT A",
   IF(AND(H142 &gt; 450000, OR(C142 = "Gurugram", C142 = "Surat", C142 = "Jaipur",C142= "Hyderabad")), "CAT B", "CAT C"))</f>
        <v>CAT C</v>
      </c>
      <c r="M142" t="e">
        <f>VLOOKUP(Tier!A747, Tier!A:B, 2, FALSE)</f>
        <v>#N/A</v>
      </c>
    </row>
    <row r="143" spans="1:13" ht="15.75" hidden="1" customHeight="1" x14ac:dyDescent="0.35">
      <c r="A143" s="6" t="s">
        <v>2912</v>
      </c>
      <c r="B143" s="3">
        <v>2017</v>
      </c>
      <c r="C143" s="1" t="s">
        <v>23</v>
      </c>
      <c r="D143" s="1" t="s">
        <v>1620</v>
      </c>
      <c r="E143" s="1" t="s">
        <v>2913</v>
      </c>
      <c r="F143" s="10" t="s">
        <v>2914</v>
      </c>
      <c r="G143" s="10" t="s">
        <v>2915</v>
      </c>
      <c r="H143" s="1" t="s">
        <v>131</v>
      </c>
      <c r="I143" s="2" t="s">
        <v>110</v>
      </c>
      <c r="J143" s="13" t="str">
        <f>CONCATENATE(C143,"-",D143)</f>
        <v>Bangalore-AI startup</v>
      </c>
      <c r="K143" s="4" t="str">
        <f>LEFT(B143,3)</f>
        <v>201</v>
      </c>
      <c r="L143" t="str">
        <f>IF(AND(H143 &gt; 4500000, OR(C143 = "Bangalore", C143 = "Pune", C143 = "Mumbai",C143 = "Delhi")), "CAT A",
   IF(AND(H143 &gt; 450000, OR(C143 = "Gurugram", C143 = "Surat", C143 = "Jaipur",C143= "Hyderabad")), "CAT B", "CAT C"))</f>
        <v>CAT A</v>
      </c>
      <c r="M143" t="e">
        <f>VLOOKUP(Tier!A752, Tier!A:B, 2, FALSE)</f>
        <v>#N/A</v>
      </c>
    </row>
    <row r="144" spans="1:13" ht="15.75" hidden="1" customHeight="1" x14ac:dyDescent="0.35">
      <c r="A144" s="1" t="s">
        <v>2931</v>
      </c>
      <c r="B144" s="3">
        <v>2019</v>
      </c>
      <c r="C144" s="1" t="s">
        <v>23</v>
      </c>
      <c r="D144" s="1" t="s">
        <v>2693</v>
      </c>
      <c r="E144" s="1" t="s">
        <v>2932</v>
      </c>
      <c r="F144" s="10" t="s">
        <v>2933</v>
      </c>
      <c r="G144" s="10" t="s">
        <v>2934</v>
      </c>
      <c r="H144" s="1" t="s">
        <v>131</v>
      </c>
      <c r="I144" s="5"/>
      <c r="J144" s="13" t="str">
        <f>CONCATENATE(C144,"-",D144)</f>
        <v>Bangalore-HealthCare</v>
      </c>
      <c r="K144" s="4" t="str">
        <f>LEFT(B144,3)</f>
        <v>201</v>
      </c>
      <c r="L144" t="str">
        <f>IF(AND(H144 &gt; 4500000, OR(C144 = "Bangalore", C144 = "Pune", C144 = "Mumbai",C144 = "Delhi")), "CAT A",
   IF(AND(H144 &gt; 450000, OR(C144 = "Gurugram", C144 = "Surat", C144 = "Jaipur",C144= "Hyderabad")), "CAT B", "CAT C"))</f>
        <v>CAT A</v>
      </c>
      <c r="M144" t="e">
        <f>VLOOKUP(Tier!A757, Tier!A:B, 2, FALSE)</f>
        <v>#N/A</v>
      </c>
    </row>
    <row r="145" spans="1:13" ht="15.75" hidden="1" customHeight="1" x14ac:dyDescent="0.35">
      <c r="A145" s="1" t="s">
        <v>2956</v>
      </c>
      <c r="B145" s="3">
        <v>2019</v>
      </c>
      <c r="C145" s="1" t="s">
        <v>55</v>
      </c>
      <c r="D145" s="1" t="s">
        <v>2693</v>
      </c>
      <c r="E145" s="1" t="s">
        <v>2957</v>
      </c>
      <c r="F145" s="10" t="s">
        <v>2958</v>
      </c>
      <c r="G145" s="10" t="s">
        <v>2959</v>
      </c>
      <c r="H145" s="1" t="s">
        <v>131</v>
      </c>
      <c r="I145" s="2" t="s">
        <v>110</v>
      </c>
      <c r="J145" s="13" t="str">
        <f>CONCATENATE(C145,"-",D145)</f>
        <v>Gurugram-HealthCare</v>
      </c>
      <c r="K145" s="4" t="str">
        <f>LEFT(B145,3)</f>
        <v>201</v>
      </c>
      <c r="L145" t="str">
        <f>IF(AND(H145 &gt; 4500000, OR(C145 = "Bangalore", C145 = "Pune", C145 = "Mumbai",C145 = "Delhi")), "CAT A",
   IF(AND(H145 &gt; 450000, OR(C145 = "Gurugram", C145 = "Surat", C145 = "Jaipur",C145= "Hyderabad")), "CAT B", "CAT C"))</f>
        <v>CAT B</v>
      </c>
      <c r="M145" t="e">
        <f>VLOOKUP(Tier!A764, Tier!A:B, 2, FALSE)</f>
        <v>#N/A</v>
      </c>
    </row>
    <row r="146" spans="1:13" ht="15.75" hidden="1" customHeight="1" x14ac:dyDescent="0.35">
      <c r="A146" s="6" t="s">
        <v>2973</v>
      </c>
      <c r="B146" s="3">
        <v>2015</v>
      </c>
      <c r="C146" s="1" t="s">
        <v>23</v>
      </c>
      <c r="D146" s="1" t="s">
        <v>435</v>
      </c>
      <c r="E146" s="1" t="s">
        <v>2974</v>
      </c>
      <c r="F146" s="10" t="s">
        <v>2975</v>
      </c>
      <c r="G146" s="10" t="s">
        <v>2976</v>
      </c>
      <c r="H146" s="1" t="s">
        <v>131</v>
      </c>
      <c r="I146" s="2" t="s">
        <v>99</v>
      </c>
      <c r="J146" s="13" t="str">
        <f>CONCATENATE(C146,"-",D146)</f>
        <v>Bangalore-SaaS startup</v>
      </c>
      <c r="K146" s="4" t="str">
        <f>LEFT(B146,3)</f>
        <v>201</v>
      </c>
      <c r="L146" t="str">
        <f>IF(AND(H146 &gt; 4500000, OR(C146 = "Bangalore", C146 = "Pune", C146 = "Mumbai",C146 = "Delhi")), "CAT A",
   IF(AND(H146 &gt; 450000, OR(C146 = "Gurugram", C146 = "Surat", C146 = "Jaipur",C146= "Hyderabad")), "CAT B", "CAT C"))</f>
        <v>CAT A</v>
      </c>
      <c r="M146" t="e">
        <f>VLOOKUP(Tier!A768, Tier!A:B, 2, FALSE)</f>
        <v>#N/A</v>
      </c>
    </row>
    <row r="147" spans="1:13" ht="15.75" hidden="1" customHeight="1" x14ac:dyDescent="0.35">
      <c r="A147" s="1" t="s">
        <v>2993</v>
      </c>
      <c r="B147" s="3">
        <v>2019</v>
      </c>
      <c r="C147" s="1" t="s">
        <v>2994</v>
      </c>
      <c r="D147" s="1" t="s">
        <v>715</v>
      </c>
      <c r="E147" s="1" t="s">
        <v>2995</v>
      </c>
      <c r="F147" s="10" t="s">
        <v>2996</v>
      </c>
      <c r="G147" s="10" t="s">
        <v>2997</v>
      </c>
      <c r="H147" s="1" t="s">
        <v>131</v>
      </c>
      <c r="I147" s="5"/>
      <c r="J147" s="13" t="str">
        <f>CONCATENATE(C147,"-",D147)</f>
        <v>Mangalore-EdTech</v>
      </c>
      <c r="K147" s="4" t="str">
        <f>LEFT(B147,3)</f>
        <v>201</v>
      </c>
      <c r="L147" t="str">
        <f>IF(AND(H147 &gt; 4500000, OR(C147 = "Bangalore", C147 = "Pune", C147 = "Mumbai",C147 = "Delhi")), "CAT A",
   IF(AND(H147 &gt; 450000, OR(C147 = "Gurugram", C147 = "Surat", C147 = "Jaipur",C147= "Hyderabad")), "CAT B", "CAT C"))</f>
        <v>CAT C</v>
      </c>
      <c r="M147" t="e">
        <f>VLOOKUP(Tier!A773, Tier!A:B, 2, FALSE)</f>
        <v>#N/A</v>
      </c>
    </row>
    <row r="148" spans="1:13" ht="15.75" hidden="1" customHeight="1" x14ac:dyDescent="0.35">
      <c r="A148" s="1" t="s">
        <v>3026</v>
      </c>
      <c r="B148" s="3">
        <v>2015</v>
      </c>
      <c r="C148" s="1" t="s">
        <v>150</v>
      </c>
      <c r="D148" s="1" t="s">
        <v>1814</v>
      </c>
      <c r="E148" s="1" t="s">
        <v>3027</v>
      </c>
      <c r="F148" s="10" t="s">
        <v>3028</v>
      </c>
      <c r="G148" s="10" t="s">
        <v>53</v>
      </c>
      <c r="H148" s="1" t="s">
        <v>131</v>
      </c>
      <c r="I148" s="2" t="s">
        <v>99</v>
      </c>
      <c r="J148" s="13" t="str">
        <f>CONCATENATE(C148,"-",D148)</f>
        <v>New Delhi-Healthcare</v>
      </c>
      <c r="K148" s="4" t="str">
        <f>LEFT(B148,3)</f>
        <v>201</v>
      </c>
      <c r="L148" t="str">
        <f>IF(AND(H148 &gt; 4500000, OR(C148 = "Bangalore", C148 = "Pune", C148 = "Mumbai",C148 = "Delhi")), "CAT A",
   IF(AND(H148 &gt; 450000, OR(C148 = "Gurugram", C148 = "Surat", C148 = "Jaipur",C148= "Hyderabad")), "CAT B", "CAT C"))</f>
        <v>CAT C</v>
      </c>
      <c r="M148" t="e">
        <f>VLOOKUP(Tier!A781, Tier!A:B, 2, FALSE)</f>
        <v>#N/A</v>
      </c>
    </row>
    <row r="149" spans="1:13" ht="15.75" hidden="1" customHeight="1" x14ac:dyDescent="0.35">
      <c r="A149" s="1" t="s">
        <v>3038</v>
      </c>
      <c r="B149" s="3">
        <v>2019</v>
      </c>
      <c r="C149" s="1" t="s">
        <v>150</v>
      </c>
      <c r="D149" s="1" t="s">
        <v>202</v>
      </c>
      <c r="E149" s="1" t="s">
        <v>3039</v>
      </c>
      <c r="F149" s="10" t="s">
        <v>3040</v>
      </c>
      <c r="G149" s="10" t="s">
        <v>3041</v>
      </c>
      <c r="H149" s="1" t="s">
        <v>131</v>
      </c>
      <c r="I149" s="5"/>
      <c r="J149" s="13" t="str">
        <f>CONCATENATE(C149,"-",D149)</f>
        <v>New Delhi-FinTech</v>
      </c>
      <c r="K149" s="4" t="str">
        <f>LEFT(B149,3)</f>
        <v>201</v>
      </c>
      <c r="L149" t="str">
        <f>IF(AND(H149 &gt; 4500000, OR(C149 = "Bangalore", C149 = "Pune", C149 = "Mumbai",C149 = "Delhi")), "CAT A",
   IF(AND(H149 &gt; 450000, OR(C149 = "Gurugram", C149 = "Surat", C149 = "Jaipur",C149= "Hyderabad")), "CAT B", "CAT C"))</f>
        <v>CAT C</v>
      </c>
      <c r="M149" t="e">
        <f>VLOOKUP(Tier!A785, Tier!A:B, 2, FALSE)</f>
        <v>#N/A</v>
      </c>
    </row>
    <row r="150" spans="1:13" ht="15.75" hidden="1" customHeight="1" x14ac:dyDescent="0.35">
      <c r="A150" s="1" t="s">
        <v>3042</v>
      </c>
      <c r="B150" s="3">
        <v>2016</v>
      </c>
      <c r="C150" s="1" t="s">
        <v>17</v>
      </c>
      <c r="D150" s="1" t="s">
        <v>3043</v>
      </c>
      <c r="E150" s="1" t="s">
        <v>3044</v>
      </c>
      <c r="F150" s="10" t="s">
        <v>3045</v>
      </c>
      <c r="G150" s="10" t="s">
        <v>3046</v>
      </c>
      <c r="H150" s="1" t="s">
        <v>131</v>
      </c>
      <c r="I150" s="5"/>
      <c r="J150" s="13" t="str">
        <f>CONCATENATE(C150,"-",D150)</f>
        <v>Mumbai-Consumer service</v>
      </c>
      <c r="K150" s="4" t="str">
        <f>LEFT(B150,3)</f>
        <v>201</v>
      </c>
      <c r="L150" t="str">
        <f>IF(AND(H150 &gt; 4500000, OR(C150 = "Bangalore", C150 = "Pune", C150 = "Mumbai",C150 = "Delhi")), "CAT A",
   IF(AND(H150 &gt; 450000, OR(C150 = "Gurugram", C150 = "Surat", C150 = "Jaipur",C150= "Hyderabad")), "CAT B", "CAT C"))</f>
        <v>CAT A</v>
      </c>
      <c r="M150" t="e">
        <f>VLOOKUP(Tier!A786, Tier!A:B, 2, FALSE)</f>
        <v>#N/A</v>
      </c>
    </row>
    <row r="151" spans="1:13" ht="15.75" hidden="1" customHeight="1" x14ac:dyDescent="0.35">
      <c r="A151" s="1" t="s">
        <v>3047</v>
      </c>
      <c r="B151" s="3">
        <v>2019</v>
      </c>
      <c r="C151" s="1" t="s">
        <v>117</v>
      </c>
      <c r="D151" s="1" t="s">
        <v>715</v>
      </c>
      <c r="E151" s="1" t="s">
        <v>3048</v>
      </c>
      <c r="F151" s="10" t="s">
        <v>3049</v>
      </c>
      <c r="G151" s="10" t="s">
        <v>3050</v>
      </c>
      <c r="H151" s="1" t="s">
        <v>131</v>
      </c>
      <c r="I151" s="5"/>
      <c r="J151" s="13" t="str">
        <f>CONCATENATE(C151,"-",D151)</f>
        <v>Hyderabad-EdTech</v>
      </c>
      <c r="K151" s="4" t="str">
        <f>LEFT(B151,3)</f>
        <v>201</v>
      </c>
      <c r="L151" t="str">
        <f>IF(AND(H151 &gt; 4500000, OR(C151 = "Bangalore", C151 = "Pune", C151 = "Mumbai",C151 = "Delhi")), "CAT A",
   IF(AND(H151 &gt; 450000, OR(C151 = "Gurugram", C151 = "Surat", C151 = "Jaipur",C151= "Hyderabad")), "CAT B", "CAT C"))</f>
        <v>CAT B</v>
      </c>
      <c r="M151" t="e">
        <f>VLOOKUP(Tier!A787, Tier!A:B, 2, FALSE)</f>
        <v>#N/A</v>
      </c>
    </row>
    <row r="152" spans="1:13" ht="15.75" hidden="1" customHeight="1" x14ac:dyDescent="0.35">
      <c r="A152" s="1" t="s">
        <v>3075</v>
      </c>
      <c r="B152" s="3">
        <v>2016</v>
      </c>
      <c r="C152" s="1" t="s">
        <v>23</v>
      </c>
      <c r="D152" s="1" t="s">
        <v>1814</v>
      </c>
      <c r="E152" s="1" t="s">
        <v>3076</v>
      </c>
      <c r="F152" s="10" t="s">
        <v>3077</v>
      </c>
      <c r="G152" s="10" t="s">
        <v>413</v>
      </c>
      <c r="H152" s="1" t="s">
        <v>131</v>
      </c>
      <c r="I152" s="5"/>
      <c r="J152" s="13" t="str">
        <f>CONCATENATE(C152,"-",D152)</f>
        <v>Bangalore-Healthcare</v>
      </c>
      <c r="K152" s="4" t="str">
        <f>LEFT(B152,3)</f>
        <v>201</v>
      </c>
      <c r="L152" t="str">
        <f>IF(AND(H152 &gt; 4500000, OR(C152 = "Bangalore", C152 = "Pune", C152 = "Mumbai",C152 = "Delhi")), "CAT A",
   IF(AND(H152 &gt; 450000, OR(C152 = "Gurugram", C152 = "Surat", C152 = "Jaipur",C152= "Hyderabad")), "CAT B", "CAT C"))</f>
        <v>CAT A</v>
      </c>
      <c r="M152" t="e">
        <f>VLOOKUP(Tier!A795, Tier!A:B, 2, FALSE)</f>
        <v>#N/A</v>
      </c>
    </row>
    <row r="153" spans="1:13" ht="15.75" hidden="1" customHeight="1" x14ac:dyDescent="0.35">
      <c r="A153" s="1" t="s">
        <v>3114</v>
      </c>
      <c r="B153" s="3">
        <v>2019</v>
      </c>
      <c r="C153" s="1" t="s">
        <v>150</v>
      </c>
      <c r="D153" s="1" t="s">
        <v>2807</v>
      </c>
      <c r="E153" s="1" t="s">
        <v>3115</v>
      </c>
      <c r="F153" s="10" t="s">
        <v>3116</v>
      </c>
      <c r="G153" s="10" t="s">
        <v>3117</v>
      </c>
      <c r="H153" s="1" t="s">
        <v>131</v>
      </c>
      <c r="I153" s="2" t="s">
        <v>99</v>
      </c>
      <c r="J153" s="13" t="str">
        <f>CONCATENATE(C153,"-",D153)</f>
        <v>New Delhi-Renewable Energy</v>
      </c>
      <c r="K153" s="4" t="str">
        <f>LEFT(B153,3)</f>
        <v>201</v>
      </c>
      <c r="L153" t="str">
        <f>IF(AND(H153 &gt; 4500000, OR(C153 = "Bangalore", C153 = "Pune", C153 = "Mumbai",C153 = "Delhi")), "CAT A",
   IF(AND(H153 &gt; 450000, OR(C153 = "Gurugram", C153 = "Surat", C153 = "Jaipur",C153= "Hyderabad")), "CAT B", "CAT C"))</f>
        <v>CAT C</v>
      </c>
      <c r="M153" t="e">
        <f>VLOOKUP(Tier!A805, Tier!A:B, 2, FALSE)</f>
        <v>#N/A</v>
      </c>
    </row>
    <row r="154" spans="1:13" ht="15.75" hidden="1" customHeight="1" x14ac:dyDescent="0.35">
      <c r="A154" s="1" t="s">
        <v>3139</v>
      </c>
      <c r="B154" s="3">
        <v>2018</v>
      </c>
      <c r="C154" s="1" t="s">
        <v>150</v>
      </c>
      <c r="D154" s="1" t="s">
        <v>50</v>
      </c>
      <c r="E154" s="1" t="s">
        <v>3140</v>
      </c>
      <c r="F154" s="10" t="s">
        <v>3141</v>
      </c>
      <c r="G154" s="10" t="s">
        <v>3142</v>
      </c>
      <c r="H154" s="1" t="s">
        <v>131</v>
      </c>
      <c r="I154" s="2" t="s">
        <v>110</v>
      </c>
      <c r="J154" s="13" t="str">
        <f>CONCATENATE(C154,"-",D154)</f>
        <v>New Delhi-Automotive</v>
      </c>
      <c r="K154" s="4" t="str">
        <f>LEFT(B154,3)</f>
        <v>201</v>
      </c>
      <c r="L154" t="str">
        <f>IF(AND(H154 &gt; 4500000, OR(C154 = "Bangalore", C154 = "Pune", C154 = "Mumbai",C154 = "Delhi")), "CAT A",
   IF(AND(H154 &gt; 450000, OR(C154 = "Gurugram", C154 = "Surat", C154 = "Jaipur",C154= "Hyderabad")), "CAT B", "CAT C"))</f>
        <v>CAT C</v>
      </c>
      <c r="M154" t="e">
        <f>VLOOKUP(Tier!A812, Tier!A:B, 2, FALSE)</f>
        <v>#N/A</v>
      </c>
    </row>
    <row r="155" spans="1:13" ht="15.75" hidden="1" customHeight="1" x14ac:dyDescent="0.35">
      <c r="A155" s="1" t="s">
        <v>3169</v>
      </c>
      <c r="B155" s="3">
        <v>2016</v>
      </c>
      <c r="C155" s="1" t="s">
        <v>70</v>
      </c>
      <c r="D155" s="1" t="s">
        <v>3170</v>
      </c>
      <c r="E155" s="1" t="s">
        <v>3171</v>
      </c>
      <c r="F155" s="10" t="s">
        <v>3172</v>
      </c>
      <c r="G155" s="10" t="s">
        <v>3173</v>
      </c>
      <c r="H155" s="1" t="s">
        <v>131</v>
      </c>
      <c r="I155" s="2" t="s">
        <v>110</v>
      </c>
      <c r="J155" s="13" t="str">
        <f>CONCATENATE(C155,"-",D155)</f>
        <v>Pune-AI company</v>
      </c>
      <c r="K155" s="4" t="str">
        <f>LEFT(B155,3)</f>
        <v>201</v>
      </c>
      <c r="L155" t="str">
        <f>IF(AND(H155 &gt; 4500000, OR(C155 = "Bangalore", C155 = "Pune", C155 = "Mumbai",C155 = "Delhi")), "CAT A",
   IF(AND(H155 &gt; 450000, OR(C155 = "Gurugram", C155 = "Surat", C155 = "Jaipur",C155= "Hyderabad")), "CAT B", "CAT C"))</f>
        <v>CAT A</v>
      </c>
      <c r="M155" t="e">
        <f>VLOOKUP(Tier!A819, Tier!A:B, 2, FALSE)</f>
        <v>#N/A</v>
      </c>
    </row>
    <row r="156" spans="1:13" ht="15.75" hidden="1" customHeight="1" x14ac:dyDescent="0.35">
      <c r="A156" s="1" t="s">
        <v>3038</v>
      </c>
      <c r="B156" s="3">
        <v>2019</v>
      </c>
      <c r="C156" s="1" t="s">
        <v>150</v>
      </c>
      <c r="D156" s="1" t="s">
        <v>202</v>
      </c>
      <c r="E156" s="1" t="s">
        <v>3197</v>
      </c>
      <c r="F156" s="10" t="s">
        <v>3040</v>
      </c>
      <c r="G156" s="10" t="s">
        <v>2233</v>
      </c>
      <c r="H156" s="1" t="s">
        <v>131</v>
      </c>
      <c r="I156" s="2" t="s">
        <v>110</v>
      </c>
      <c r="J156" s="13" t="str">
        <f>CONCATENATE(C156,"-",D156)</f>
        <v>New Delhi-FinTech</v>
      </c>
      <c r="K156" s="4" t="str">
        <f>LEFT(B156,3)</f>
        <v>201</v>
      </c>
      <c r="L156" t="str">
        <f>IF(AND(H156 &gt; 4500000, OR(C156 = "Bangalore", C156 = "Pune", C156 = "Mumbai",C156 = "Delhi")), "CAT A",
   IF(AND(H156 &gt; 450000, OR(C156 = "Gurugram", C156 = "Surat", C156 = "Jaipur",C156= "Hyderabad")), "CAT B", "CAT C"))</f>
        <v>CAT C</v>
      </c>
      <c r="M156" t="e">
        <f>VLOOKUP(Tier!A825, Tier!A:B, 2, FALSE)</f>
        <v>#N/A</v>
      </c>
    </row>
    <row r="157" spans="1:13" ht="15.75" hidden="1" customHeight="1" x14ac:dyDescent="0.35">
      <c r="A157" s="1" t="s">
        <v>3210</v>
      </c>
      <c r="B157" s="3">
        <v>2017</v>
      </c>
      <c r="C157" s="1" t="s">
        <v>23</v>
      </c>
      <c r="D157" s="1" t="s">
        <v>202</v>
      </c>
      <c r="E157" s="1" t="s">
        <v>3211</v>
      </c>
      <c r="F157" s="10" t="s">
        <v>3212</v>
      </c>
      <c r="G157" s="10" t="s">
        <v>3213</v>
      </c>
      <c r="H157" s="1" t="s">
        <v>131</v>
      </c>
      <c r="I157" s="2" t="s">
        <v>99</v>
      </c>
      <c r="J157" s="13" t="str">
        <f>CONCATENATE(C157,"-",D157)</f>
        <v>Bangalore-FinTech</v>
      </c>
      <c r="K157" s="4" t="str">
        <f>LEFT(B157,3)</f>
        <v>201</v>
      </c>
      <c r="L157" t="str">
        <f>IF(AND(H157 &gt; 4500000, OR(C157 = "Bangalore", C157 = "Pune", C157 = "Mumbai",C157 = "Delhi")), "CAT A",
   IF(AND(H157 &gt; 450000, OR(C157 = "Gurugram", C157 = "Surat", C157 = "Jaipur",C157= "Hyderabad")), "CAT B", "CAT C"))</f>
        <v>CAT A</v>
      </c>
      <c r="M157" t="e">
        <f>VLOOKUP(Tier!A829, Tier!A:B, 2, FALSE)</f>
        <v>#N/A</v>
      </c>
    </row>
    <row r="158" spans="1:13" ht="15.75" hidden="1" customHeight="1" x14ac:dyDescent="0.35">
      <c r="A158" s="6" t="s">
        <v>3225</v>
      </c>
      <c r="B158" s="3">
        <v>2017</v>
      </c>
      <c r="C158" s="1" t="s">
        <v>196</v>
      </c>
      <c r="D158" s="1" t="s">
        <v>1620</v>
      </c>
      <c r="E158" s="1" t="s">
        <v>3226</v>
      </c>
      <c r="F158" s="10" t="s">
        <v>3227</v>
      </c>
      <c r="G158" s="10" t="s">
        <v>3228</v>
      </c>
      <c r="H158" s="1" t="s">
        <v>131</v>
      </c>
      <c r="I158" s="2" t="s">
        <v>110</v>
      </c>
      <c r="J158" s="13" t="str">
        <f>CONCATENATE(C158,"-",D158)</f>
        <v>Noida-AI startup</v>
      </c>
      <c r="K158" s="4" t="str">
        <f>LEFT(B158,3)</f>
        <v>201</v>
      </c>
      <c r="L158" t="str">
        <f>IF(AND(H158 &gt; 4500000, OR(C158 = "Bangalore", C158 = "Pune", C158 = "Mumbai",C158 = "Delhi")), "CAT A",
   IF(AND(H158 &gt; 450000, OR(C158 = "Gurugram", C158 = "Surat", C158 = "Jaipur",C158= "Hyderabad")), "CAT B", "CAT C"))</f>
        <v>CAT C</v>
      </c>
      <c r="M158" t="e">
        <f>VLOOKUP(Tier!A832, Tier!A:B, 2, FALSE)</f>
        <v>#N/A</v>
      </c>
    </row>
    <row r="159" spans="1:13" ht="15.75" hidden="1" customHeight="1" x14ac:dyDescent="0.35">
      <c r="A159" s="1" t="s">
        <v>3252</v>
      </c>
      <c r="B159" s="3">
        <v>2017</v>
      </c>
      <c r="C159" s="1" t="s">
        <v>17</v>
      </c>
      <c r="D159" s="1" t="s">
        <v>748</v>
      </c>
      <c r="E159" s="1" t="s">
        <v>3253</v>
      </c>
      <c r="F159" s="10" t="s">
        <v>3254</v>
      </c>
      <c r="G159" s="10" t="s">
        <v>3255</v>
      </c>
      <c r="H159" s="1" t="s">
        <v>131</v>
      </c>
      <c r="I159" s="5"/>
      <c r="J159" s="13" t="str">
        <f>CONCATENATE(C159,"-",D159)</f>
        <v>Mumbai-Crypto</v>
      </c>
      <c r="K159" s="4" t="str">
        <f>LEFT(B159,3)</f>
        <v>201</v>
      </c>
      <c r="L159" t="str">
        <f>IF(AND(H159 &gt; 4500000, OR(C159 = "Bangalore", C159 = "Pune", C159 = "Mumbai",C159 = "Delhi")), "CAT A",
   IF(AND(H159 &gt; 450000, OR(C159 = "Gurugram", C159 = "Surat", C159 = "Jaipur",C159= "Hyderabad")), "CAT B", "CAT C"))</f>
        <v>CAT A</v>
      </c>
      <c r="M159" t="e">
        <f>VLOOKUP(Tier!A838, Tier!A:B, 2, FALSE)</f>
        <v>#N/A</v>
      </c>
    </row>
    <row r="160" spans="1:13" ht="15.75" hidden="1" customHeight="1" x14ac:dyDescent="0.35">
      <c r="A160" s="1" t="s">
        <v>3308</v>
      </c>
      <c r="B160" s="3">
        <v>2018</v>
      </c>
      <c r="C160" s="1" t="s">
        <v>150</v>
      </c>
      <c r="D160" s="1" t="s">
        <v>715</v>
      </c>
      <c r="E160" s="1" t="s">
        <v>3309</v>
      </c>
      <c r="F160" s="10" t="s">
        <v>3310</v>
      </c>
      <c r="G160" s="10" t="s">
        <v>3311</v>
      </c>
      <c r="H160" s="1" t="s">
        <v>131</v>
      </c>
      <c r="I160" s="2" t="s">
        <v>110</v>
      </c>
      <c r="J160" s="13" t="str">
        <f>CONCATENATE(C160,"-",D160)</f>
        <v>New Delhi-EdTech</v>
      </c>
      <c r="K160" s="4" t="str">
        <f>LEFT(B160,3)</f>
        <v>201</v>
      </c>
      <c r="L160" t="str">
        <f>IF(AND(H160 &gt; 4500000, OR(C160 = "Bangalore", C160 = "Pune", C160 = "Mumbai",C160 = "Delhi")), "CAT A",
   IF(AND(H160 &gt; 450000, OR(C160 = "Gurugram", C160 = "Surat", C160 = "Jaipur",C160= "Hyderabad")), "CAT B", "CAT C"))</f>
        <v>CAT C</v>
      </c>
      <c r="M160" t="e">
        <f>VLOOKUP(Tier!A851, Tier!A:B, 2, FALSE)</f>
        <v>#N/A</v>
      </c>
    </row>
    <row r="161" spans="1:13" ht="15.75" hidden="1" customHeight="1" x14ac:dyDescent="0.35">
      <c r="A161" s="1" t="s">
        <v>3421</v>
      </c>
      <c r="B161" s="3">
        <v>2016</v>
      </c>
      <c r="C161" s="1" t="s">
        <v>17</v>
      </c>
      <c r="D161" s="1" t="s">
        <v>3417</v>
      </c>
      <c r="E161" s="1" t="s">
        <v>3422</v>
      </c>
      <c r="F161" s="10" t="s">
        <v>3423</v>
      </c>
      <c r="G161" s="10" t="s">
        <v>126</v>
      </c>
      <c r="H161" s="1" t="s">
        <v>131</v>
      </c>
      <c r="I161" s="2" t="s">
        <v>99</v>
      </c>
      <c r="J161" s="13" t="str">
        <f>CONCATENATE(C161,"-",D161)</f>
        <v>Mumbai-HealthTech</v>
      </c>
      <c r="K161" s="4" t="str">
        <f>LEFT(B161,3)</f>
        <v>201</v>
      </c>
      <c r="L161" t="str">
        <f>IF(AND(H161 &gt; 4500000, OR(C161 = "Bangalore", C161 = "Pune", C161 = "Mumbai",C161 = "Delhi")), "CAT A",
   IF(AND(H161 &gt; 450000, OR(C161 = "Gurugram", C161 = "Surat", C161 = "Jaipur",C161= "Hyderabad")), "CAT B", "CAT C"))</f>
        <v>CAT A</v>
      </c>
      <c r="M161" t="e">
        <f>VLOOKUP(Tier!A880, Tier!A:B, 2, FALSE)</f>
        <v>#N/A</v>
      </c>
    </row>
    <row r="162" spans="1:13" ht="15.75" hidden="1" customHeight="1" x14ac:dyDescent="0.35">
      <c r="A162" s="1" t="s">
        <v>3555</v>
      </c>
      <c r="B162" s="3">
        <v>2019</v>
      </c>
      <c r="C162" s="1" t="s">
        <v>17</v>
      </c>
      <c r="D162" s="1" t="s">
        <v>18</v>
      </c>
      <c r="E162" s="1" t="s">
        <v>3556</v>
      </c>
      <c r="F162" s="10" t="s">
        <v>3557</v>
      </c>
      <c r="G162" s="10" t="s">
        <v>2233</v>
      </c>
      <c r="H162" s="1" t="s">
        <v>131</v>
      </c>
      <c r="I162" s="2" t="s">
        <v>110</v>
      </c>
      <c r="J162" s="13" t="str">
        <f>CONCATENATE(C162,"-",D162)</f>
        <v>Mumbai-Food &amp; Beverages</v>
      </c>
      <c r="K162" s="4" t="str">
        <f>LEFT(B162,3)</f>
        <v>201</v>
      </c>
      <c r="L162" t="str">
        <f>IF(AND(H162 &gt; 4500000, OR(C162 = "Bangalore", C162 = "Pune", C162 = "Mumbai",C162 = "Delhi")), "CAT A",
   IF(AND(H162 &gt; 450000, OR(C162 = "Gurugram", C162 = "Surat", C162 = "Jaipur",C162= "Hyderabad")), "CAT B", "CAT C"))</f>
        <v>CAT A</v>
      </c>
      <c r="M162" t="e">
        <f>VLOOKUP(Tier!A912, Tier!A:B, 2, FALSE)</f>
        <v>#N/A</v>
      </c>
    </row>
    <row r="163" spans="1:13" ht="15.75" hidden="1" customHeight="1" x14ac:dyDescent="0.35">
      <c r="A163" s="1" t="s">
        <v>3621</v>
      </c>
      <c r="B163" s="3">
        <v>2019</v>
      </c>
      <c r="C163" s="1" t="s">
        <v>23</v>
      </c>
      <c r="D163" s="1" t="s">
        <v>715</v>
      </c>
      <c r="E163" s="1" t="s">
        <v>3622</v>
      </c>
      <c r="F163" s="10" t="s">
        <v>3623</v>
      </c>
      <c r="G163" s="10" t="s">
        <v>3624</v>
      </c>
      <c r="H163" s="1" t="s">
        <v>131</v>
      </c>
      <c r="I163" s="2" t="s">
        <v>110</v>
      </c>
      <c r="J163" s="13" t="str">
        <f>CONCATENATE(C163,"-",D163)</f>
        <v>Bangalore-EdTech</v>
      </c>
      <c r="K163" s="4" t="str">
        <f>LEFT(B163,3)</f>
        <v>201</v>
      </c>
      <c r="L163" t="str">
        <f>IF(AND(H163 &gt; 4500000, OR(C163 = "Bangalore", C163 = "Pune", C163 = "Mumbai",C163 = "Delhi")), "CAT A",
   IF(AND(H163 &gt; 450000, OR(C163 = "Gurugram", C163 = "Surat", C163 = "Jaipur",C163= "Hyderabad")), "CAT B", "CAT C"))</f>
        <v>CAT A</v>
      </c>
      <c r="M163" t="e">
        <f>VLOOKUP(Tier!A927, Tier!A:B, 2, FALSE)</f>
        <v>#N/A</v>
      </c>
    </row>
    <row r="164" spans="1:13" ht="15.75" hidden="1" customHeight="1" x14ac:dyDescent="0.35">
      <c r="A164" s="1" t="s">
        <v>1983</v>
      </c>
      <c r="B164" s="3">
        <v>2018</v>
      </c>
      <c r="C164" s="1" t="s">
        <v>150</v>
      </c>
      <c r="D164" s="1" t="s">
        <v>18</v>
      </c>
      <c r="E164" s="1" t="s">
        <v>3665</v>
      </c>
      <c r="F164" s="10" t="s">
        <v>1985</v>
      </c>
      <c r="G164" s="10" t="s">
        <v>3666</v>
      </c>
      <c r="H164" s="1" t="s">
        <v>131</v>
      </c>
      <c r="I164" s="2" t="s">
        <v>99</v>
      </c>
      <c r="J164" s="13" t="str">
        <f>CONCATENATE(C164,"-",D164)</f>
        <v>New Delhi-Food &amp; Beverages</v>
      </c>
      <c r="K164" s="4" t="str">
        <f>LEFT(B164,3)</f>
        <v>201</v>
      </c>
      <c r="L164" t="str">
        <f>IF(AND(H164 &gt; 4500000, OR(C164 = "Bangalore", C164 = "Pune", C164 = "Mumbai",C164 = "Delhi")), "CAT A",
   IF(AND(H164 &gt; 450000, OR(C164 = "Gurugram", C164 = "Surat", C164 = "Jaipur",C164= "Hyderabad")), "CAT B", "CAT C"))</f>
        <v>CAT C</v>
      </c>
      <c r="M164" t="e">
        <f>VLOOKUP(Tier!A937, Tier!A:B, 2, FALSE)</f>
        <v>#N/A</v>
      </c>
    </row>
    <row r="165" spans="1:13" ht="15.75" hidden="1" customHeight="1" x14ac:dyDescent="0.35">
      <c r="A165" s="1" t="s">
        <v>3674</v>
      </c>
      <c r="B165" s="3">
        <v>2014</v>
      </c>
      <c r="C165" s="1" t="s">
        <v>70</v>
      </c>
      <c r="D165" s="1" t="s">
        <v>202</v>
      </c>
      <c r="E165" s="1" t="s">
        <v>3675</v>
      </c>
      <c r="F165" s="10" t="s">
        <v>3676</v>
      </c>
      <c r="G165" s="10" t="s">
        <v>3677</v>
      </c>
      <c r="H165" s="1" t="s">
        <v>131</v>
      </c>
      <c r="I165" s="2" t="s">
        <v>99</v>
      </c>
      <c r="J165" s="13" t="str">
        <f>CONCATENATE(C165,"-",D165)</f>
        <v>Pune-FinTech</v>
      </c>
      <c r="K165" s="4" t="str">
        <f>LEFT(B165,3)</f>
        <v>201</v>
      </c>
      <c r="L165" t="str">
        <f>IF(AND(H165 &gt; 4500000, OR(C165 = "Bangalore", C165 = "Pune", C165 = "Mumbai",C165 = "Delhi")), "CAT A",
   IF(AND(H165 &gt; 450000, OR(C165 = "Gurugram", C165 = "Surat", C165 = "Jaipur",C165= "Hyderabad")), "CAT B", "CAT C"))</f>
        <v>CAT A</v>
      </c>
      <c r="M165" t="e">
        <f>VLOOKUP(Tier!A940, Tier!A:B, 2, FALSE)</f>
        <v>#N/A</v>
      </c>
    </row>
    <row r="166" spans="1:13" ht="15.75" hidden="1" customHeight="1" x14ac:dyDescent="0.35">
      <c r="A166" s="1" t="s">
        <v>1104</v>
      </c>
      <c r="B166" s="3">
        <v>2018</v>
      </c>
      <c r="C166" s="1" t="s">
        <v>23</v>
      </c>
      <c r="D166" s="1" t="s">
        <v>3789</v>
      </c>
      <c r="E166" s="1" t="s">
        <v>3790</v>
      </c>
      <c r="F166" s="10" t="s">
        <v>3791</v>
      </c>
      <c r="G166" s="10" t="s">
        <v>3792</v>
      </c>
      <c r="H166" s="1" t="s">
        <v>131</v>
      </c>
      <c r="I166" s="5"/>
      <c r="J166" s="13" t="str">
        <f>CONCATENATE(C166,"-",D166)</f>
        <v>Bangalore-Content creation</v>
      </c>
      <c r="K166" s="4" t="str">
        <f>LEFT(B166,3)</f>
        <v>201</v>
      </c>
      <c r="L166" t="str">
        <f>IF(AND(H166 &gt; 4500000, OR(C166 = "Bangalore", C166 = "Pune", C166 = "Mumbai",C166 = "Delhi")), "CAT A",
   IF(AND(H166 &gt; 450000, OR(C166 = "Gurugram", C166 = "Surat", C166 = "Jaipur",C166= "Hyderabad")), "CAT B", "CAT C"))</f>
        <v>CAT A</v>
      </c>
      <c r="M166" t="e">
        <f>VLOOKUP(Tier!A970, Tier!A:B, 2, FALSE)</f>
        <v>#N/A</v>
      </c>
    </row>
    <row r="167" spans="1:13" ht="15.75" hidden="1" customHeight="1" x14ac:dyDescent="0.35">
      <c r="A167" s="1" t="s">
        <v>3819</v>
      </c>
      <c r="B167" s="3">
        <v>2018</v>
      </c>
      <c r="C167" s="1" t="s">
        <v>23</v>
      </c>
      <c r="D167" s="1" t="s">
        <v>3820</v>
      </c>
      <c r="E167" s="1" t="s">
        <v>3821</v>
      </c>
      <c r="F167" s="10" t="s">
        <v>3822</v>
      </c>
      <c r="G167" s="10" t="s">
        <v>3823</v>
      </c>
      <c r="H167" s="1" t="s">
        <v>131</v>
      </c>
      <c r="I167" s="5"/>
      <c r="J167" s="13" t="str">
        <f>CONCATENATE(C167,"-",D167)</f>
        <v>Bangalore-Augmented reality</v>
      </c>
      <c r="K167" s="4" t="str">
        <f>LEFT(B167,3)</f>
        <v>201</v>
      </c>
      <c r="L167" t="str">
        <f>IF(AND(H167 &gt; 4500000, OR(C167 = "Bangalore", C167 = "Pune", C167 = "Mumbai",C167 = "Delhi")), "CAT A",
   IF(AND(H167 &gt; 450000, OR(C167 = "Gurugram", C167 = "Surat", C167 = "Jaipur",C167= "Hyderabad")), "CAT B", "CAT C"))</f>
        <v>CAT A</v>
      </c>
      <c r="M167" t="e">
        <f>VLOOKUP(Tier!A978, Tier!A:B, 2, FALSE)</f>
        <v>#N/A</v>
      </c>
    </row>
    <row r="168" spans="1:13" ht="15.75" hidden="1" customHeight="1" x14ac:dyDescent="0.35">
      <c r="A168" s="1" t="s">
        <v>3832</v>
      </c>
      <c r="B168" s="3">
        <v>2018</v>
      </c>
      <c r="C168" s="1" t="s">
        <v>23</v>
      </c>
      <c r="D168" s="1" t="s">
        <v>3833</v>
      </c>
      <c r="E168" s="1" t="s">
        <v>3834</v>
      </c>
      <c r="F168" s="10" t="s">
        <v>3835</v>
      </c>
      <c r="G168" s="10" t="s">
        <v>3836</v>
      </c>
      <c r="H168" s="1" t="s">
        <v>131</v>
      </c>
      <c r="I168" s="2" t="s">
        <v>99</v>
      </c>
      <c r="J168" s="13" t="str">
        <f>CONCATENATE(C168,"-",D168)</f>
        <v>Bangalore-Rental space</v>
      </c>
      <c r="K168" s="4" t="str">
        <f>LEFT(B168,3)</f>
        <v>201</v>
      </c>
      <c r="L168" t="str">
        <f>IF(AND(H168 &gt; 4500000, OR(C168 = "Bangalore", C168 = "Pune", C168 = "Mumbai",C168 = "Delhi")), "CAT A",
   IF(AND(H168 &gt; 450000, OR(C168 = "Gurugram", C168 = "Surat", C168 = "Jaipur",C168= "Hyderabad")), "CAT B", "CAT C"))</f>
        <v>CAT A</v>
      </c>
      <c r="M168" t="e">
        <f>VLOOKUP(Tier!A981, Tier!A:B, 2, FALSE)</f>
        <v>#N/A</v>
      </c>
    </row>
    <row r="169" spans="1:13" ht="15.75" hidden="1" customHeight="1" x14ac:dyDescent="0.35">
      <c r="A169" s="1" t="s">
        <v>3187</v>
      </c>
      <c r="B169" s="3">
        <v>2015</v>
      </c>
      <c r="C169" s="1" t="s">
        <v>23</v>
      </c>
      <c r="D169" s="1" t="s">
        <v>1620</v>
      </c>
      <c r="E169" s="1" t="s">
        <v>3188</v>
      </c>
      <c r="F169" s="10" t="s">
        <v>3189</v>
      </c>
      <c r="G169" s="10" t="s">
        <v>3956</v>
      </c>
      <c r="H169" s="1" t="s">
        <v>131</v>
      </c>
      <c r="I169" s="5"/>
      <c r="J169" s="13" t="str">
        <f>CONCATENATE(C169,"-",D169)</f>
        <v>Bangalore-AI startup</v>
      </c>
      <c r="K169" s="4" t="str">
        <f>LEFT(B169,3)</f>
        <v>201</v>
      </c>
      <c r="L169" t="str">
        <f>IF(AND(H169 &gt; 4500000, OR(C169 = "Bangalore", C169 = "Pune", C169 = "Mumbai",C169 = "Delhi")), "CAT A",
   IF(AND(H169 &gt; 450000, OR(C169 = "Gurugram", C169 = "Surat", C169 = "Jaipur",C169= "Hyderabad")), "CAT B", "CAT C"))</f>
        <v>CAT A</v>
      </c>
      <c r="M169" t="e">
        <f>VLOOKUP(Tier!A1012, Tier!A:B, 2, FALSE)</f>
        <v>#N/A</v>
      </c>
    </row>
    <row r="170" spans="1:13" ht="15.75" hidden="1" customHeight="1" x14ac:dyDescent="0.35">
      <c r="A170" s="1" t="s">
        <v>3963</v>
      </c>
      <c r="B170" s="3">
        <v>2016</v>
      </c>
      <c r="C170" s="1" t="s">
        <v>17</v>
      </c>
      <c r="D170" s="1" t="s">
        <v>202</v>
      </c>
      <c r="E170" s="1" t="s">
        <v>3964</v>
      </c>
      <c r="F170" s="10" t="s">
        <v>3965</v>
      </c>
      <c r="G170" s="10"/>
      <c r="H170" s="1" t="s">
        <v>131</v>
      </c>
      <c r="I170" s="2" t="s">
        <v>239</v>
      </c>
      <c r="J170" s="13" t="str">
        <f>CONCATENATE(C170,"-",D170)</f>
        <v>Mumbai-FinTech</v>
      </c>
      <c r="K170" s="4" t="str">
        <f>LEFT(B170,3)</f>
        <v>201</v>
      </c>
      <c r="L170" t="str">
        <f>IF(AND(H170 &gt; 4500000, OR(C170 = "Bangalore", C170 = "Pune", C170 = "Mumbai",C170 = "Delhi")), "CAT A",
   IF(AND(H170 &gt; 450000, OR(C170 = "Gurugram", C170 = "Surat", C170 = "Jaipur",C170= "Hyderabad")), "CAT B", "CAT C"))</f>
        <v>CAT A</v>
      </c>
      <c r="M170" t="e">
        <f>VLOOKUP(Tier!A1015, Tier!A:B, 2, FALSE)</f>
        <v>#N/A</v>
      </c>
    </row>
    <row r="171" spans="1:13" ht="15.75" hidden="1" customHeight="1" x14ac:dyDescent="0.35">
      <c r="A171" s="1" t="s">
        <v>1307</v>
      </c>
      <c r="B171" s="3">
        <v>2014</v>
      </c>
      <c r="C171" s="1" t="s">
        <v>150</v>
      </c>
      <c r="D171" s="1" t="s">
        <v>3435</v>
      </c>
      <c r="E171" s="1" t="s">
        <v>4052</v>
      </c>
      <c r="F171" s="10" t="s">
        <v>4053</v>
      </c>
      <c r="G171" s="10" t="s">
        <v>4054</v>
      </c>
      <c r="H171" s="1" t="s">
        <v>131</v>
      </c>
      <c r="I171" s="5"/>
      <c r="J171" s="13" t="str">
        <f>CONCATENATE(C171,"-",D171)</f>
        <v>New Delhi-B2B service</v>
      </c>
      <c r="K171" s="4" t="str">
        <f>LEFT(B171,3)</f>
        <v>201</v>
      </c>
      <c r="L171" t="str">
        <f>IF(AND(H171 &gt; 4500000, OR(C171 = "Bangalore", C171 = "Pune", C171 = "Mumbai",C171 = "Delhi")), "CAT A",
   IF(AND(H171 &gt; 450000, OR(C171 = "Gurugram", C171 = "Surat", C171 = "Jaipur",C171= "Hyderabad")), "CAT B", "CAT C"))</f>
        <v>CAT C</v>
      </c>
      <c r="M171" t="e">
        <f>VLOOKUP(Tier!A1040, Tier!A:B, 2, FALSE)</f>
        <v>#N/A</v>
      </c>
    </row>
    <row r="172" spans="1:13" ht="15.75" hidden="1" customHeight="1" x14ac:dyDescent="0.35">
      <c r="A172" s="1" t="s">
        <v>3143</v>
      </c>
      <c r="B172" s="3">
        <v>2018</v>
      </c>
      <c r="C172" s="1" t="s">
        <v>55</v>
      </c>
      <c r="D172" s="1" t="s">
        <v>715</v>
      </c>
      <c r="E172" s="1" t="s">
        <v>4072</v>
      </c>
      <c r="F172" s="10" t="s">
        <v>4073</v>
      </c>
      <c r="G172" s="10" t="s">
        <v>4074</v>
      </c>
      <c r="H172" s="1" t="s">
        <v>131</v>
      </c>
      <c r="I172" s="5"/>
      <c r="J172" s="13" t="str">
        <f>CONCATENATE(C172,"-",D172)</f>
        <v>Gurugram-EdTech</v>
      </c>
      <c r="K172" s="4" t="str">
        <f>LEFT(B172,3)</f>
        <v>201</v>
      </c>
      <c r="L172" t="str">
        <f>IF(AND(H172 &gt; 4500000, OR(C172 = "Bangalore", C172 = "Pune", C172 = "Mumbai",C172 = "Delhi")), "CAT A",
   IF(AND(H172 &gt; 450000, OR(C172 = "Gurugram", C172 = "Surat", C172 = "Jaipur",C172= "Hyderabad")), "CAT B", "CAT C"))</f>
        <v>CAT B</v>
      </c>
      <c r="M172" t="e">
        <f>VLOOKUP(Tier!A1047, Tier!A:B, 2, FALSE)</f>
        <v>#N/A</v>
      </c>
    </row>
    <row r="173" spans="1:13" ht="15.75" hidden="1" customHeight="1" x14ac:dyDescent="0.35">
      <c r="A173" s="1" t="s">
        <v>4092</v>
      </c>
      <c r="B173" s="3">
        <v>2015</v>
      </c>
      <c r="C173" s="1" t="s">
        <v>150</v>
      </c>
      <c r="D173" s="1" t="s">
        <v>4093</v>
      </c>
      <c r="E173" s="1" t="s">
        <v>4094</v>
      </c>
      <c r="F173" s="10" t="s">
        <v>4095</v>
      </c>
      <c r="G173" s="10" t="s">
        <v>4096</v>
      </c>
      <c r="H173" s="1" t="s">
        <v>131</v>
      </c>
      <c r="I173" s="5"/>
      <c r="J173" s="13" t="str">
        <f>CONCATENATE(C173,"-",D173)</f>
        <v>New Delhi-Podcast</v>
      </c>
      <c r="K173" s="4" t="str">
        <f>LEFT(B173,3)</f>
        <v>201</v>
      </c>
      <c r="L173" t="str">
        <f>IF(AND(H173 &gt; 4500000, OR(C173 = "Bangalore", C173 = "Pune", C173 = "Mumbai",C173 = "Delhi")), "CAT A",
   IF(AND(H173 &gt; 450000, OR(C173 = "Gurugram", C173 = "Surat", C173 = "Jaipur",C173= "Hyderabad")), "CAT B", "CAT C"))</f>
        <v>CAT C</v>
      </c>
      <c r="M173" t="e">
        <f>VLOOKUP(Tier!A1053, Tier!A:B, 2, FALSE)</f>
        <v>#N/A</v>
      </c>
    </row>
    <row r="174" spans="1:13" ht="15.75" hidden="1" customHeight="1" x14ac:dyDescent="0.35">
      <c r="A174" s="1" t="s">
        <v>422</v>
      </c>
      <c r="B174" s="3">
        <v>2019</v>
      </c>
      <c r="C174" s="1" t="s">
        <v>150</v>
      </c>
      <c r="D174" s="1" t="s">
        <v>4105</v>
      </c>
      <c r="E174" s="1" t="s">
        <v>4106</v>
      </c>
      <c r="F174" s="10" t="s">
        <v>425</v>
      </c>
      <c r="G174" s="10" t="s">
        <v>4107</v>
      </c>
      <c r="H174" s="1" t="s">
        <v>131</v>
      </c>
      <c r="I174" s="2" t="s">
        <v>110</v>
      </c>
      <c r="J174" s="13" t="str">
        <f>CONCATENATE(C174,"-",D174)</f>
        <v>New Delhi-Battery</v>
      </c>
      <c r="K174" s="4" t="str">
        <f>LEFT(B174,3)</f>
        <v>201</v>
      </c>
      <c r="L174" t="str">
        <f>IF(AND(H174 &gt; 4500000, OR(C174 = "Bangalore", C174 = "Pune", C174 = "Mumbai",C174 = "Delhi")), "CAT A",
   IF(AND(H174 &gt; 450000, OR(C174 = "Gurugram", C174 = "Surat", C174 = "Jaipur",C174= "Hyderabad")), "CAT B", "CAT C"))</f>
        <v>CAT C</v>
      </c>
      <c r="M174" t="e">
        <f>VLOOKUP(Tier!A1056, Tier!A:B, 2, FALSE)</f>
        <v>#N/A</v>
      </c>
    </row>
    <row r="175" spans="1:13" ht="15.75" hidden="1" customHeight="1" x14ac:dyDescent="0.35">
      <c r="A175" s="1" t="s">
        <v>4112</v>
      </c>
      <c r="B175" s="3">
        <v>2019</v>
      </c>
      <c r="C175" s="1" t="s">
        <v>17</v>
      </c>
      <c r="D175" s="1" t="s">
        <v>1814</v>
      </c>
      <c r="E175" s="1" t="s">
        <v>4113</v>
      </c>
      <c r="F175" s="10" t="s">
        <v>2734</v>
      </c>
      <c r="G175" s="10" t="s">
        <v>4114</v>
      </c>
      <c r="H175" s="1" t="s">
        <v>131</v>
      </c>
      <c r="I175" s="5"/>
      <c r="J175" s="13" t="str">
        <f>CONCATENATE(C175,"-",D175)</f>
        <v>Mumbai-Healthcare</v>
      </c>
      <c r="K175" s="4" t="str">
        <f>LEFT(B175,3)</f>
        <v>201</v>
      </c>
      <c r="L175" t="str">
        <f>IF(AND(H175 &gt; 4500000, OR(C175 = "Bangalore", C175 = "Pune", C175 = "Mumbai",C175 = "Delhi")), "CAT A",
   IF(AND(H175 &gt; 450000, OR(C175 = "Gurugram", C175 = "Surat", C175 = "Jaipur",C175= "Hyderabad")), "CAT B", "CAT C"))</f>
        <v>CAT A</v>
      </c>
      <c r="M175" t="e">
        <f>VLOOKUP(Tier!A1058, Tier!A:B, 2, FALSE)</f>
        <v>#N/A</v>
      </c>
    </row>
    <row r="176" spans="1:13" ht="15.75" hidden="1" customHeight="1" x14ac:dyDescent="0.35">
      <c r="A176" s="1" t="s">
        <v>4127</v>
      </c>
      <c r="B176" s="3">
        <v>2014</v>
      </c>
      <c r="C176" s="1" t="s">
        <v>23</v>
      </c>
      <c r="D176" s="1" t="s">
        <v>3509</v>
      </c>
      <c r="E176" s="1" t="s">
        <v>4128</v>
      </c>
      <c r="F176" s="10" t="s">
        <v>4129</v>
      </c>
      <c r="G176" s="10" t="s">
        <v>4130</v>
      </c>
      <c r="H176" s="1" t="s">
        <v>131</v>
      </c>
      <c r="I176" s="2" t="s">
        <v>99</v>
      </c>
      <c r="J176" s="13" t="str">
        <f>CONCATENATE(C176,"-",D176)</f>
        <v>Bangalore-Dating</v>
      </c>
      <c r="K176" s="4" t="str">
        <f>LEFT(B176,3)</f>
        <v>201</v>
      </c>
      <c r="L176" t="str">
        <f>IF(AND(H176 &gt; 4500000, OR(C176 = "Bangalore", C176 = "Pune", C176 = "Mumbai",C176 = "Delhi")), "CAT A",
   IF(AND(H176 &gt; 450000, OR(C176 = "Gurugram", C176 = "Surat", C176 = "Jaipur",C176= "Hyderabad")), "CAT B", "CAT C"))</f>
        <v>CAT A</v>
      </c>
      <c r="M176" t="e">
        <f>VLOOKUP(Tier!A1062, Tier!A:B, 2, FALSE)</f>
        <v>#N/A</v>
      </c>
    </row>
    <row r="177" spans="1:13" ht="15.75" hidden="1" customHeight="1" x14ac:dyDescent="0.35">
      <c r="A177" s="1" t="s">
        <v>2254</v>
      </c>
      <c r="B177" s="3">
        <v>2019</v>
      </c>
      <c r="C177" s="1" t="s">
        <v>540</v>
      </c>
      <c r="D177" s="1" t="s">
        <v>2010</v>
      </c>
      <c r="E177" s="1" t="s">
        <v>4158</v>
      </c>
      <c r="F177" s="10" t="s">
        <v>4159</v>
      </c>
      <c r="G177" s="10" t="s">
        <v>3930</v>
      </c>
      <c r="H177" s="1" t="s">
        <v>131</v>
      </c>
      <c r="I177" s="2" t="s">
        <v>99</v>
      </c>
      <c r="J177" s="13" t="str">
        <f>CONCATENATE(C177,"-",D177)</f>
        <v>Haryana-Transportation</v>
      </c>
      <c r="K177" s="4" t="str">
        <f>LEFT(B177,3)</f>
        <v>201</v>
      </c>
      <c r="L177" t="str">
        <f>IF(AND(H177 &gt; 4500000, OR(C177 = "Bangalore", C177 = "Pune", C177 = "Mumbai",C177 = "Delhi")), "CAT A",
   IF(AND(H177 &gt; 450000, OR(C177 = "Gurugram", C177 = "Surat", C177 = "Jaipur",C177= "Hyderabad")), "CAT B", "CAT C"))</f>
        <v>CAT C</v>
      </c>
      <c r="M177" t="e">
        <f>VLOOKUP(Tier!A1071, Tier!A:B, 2, FALSE)</f>
        <v>#N/A</v>
      </c>
    </row>
    <row r="178" spans="1:13" ht="15.75" hidden="1" customHeight="1" x14ac:dyDescent="0.35">
      <c r="A178" s="1" t="s">
        <v>4280</v>
      </c>
      <c r="B178" s="3">
        <v>2019</v>
      </c>
      <c r="C178" s="1" t="s">
        <v>55</v>
      </c>
      <c r="D178" s="1" t="s">
        <v>715</v>
      </c>
      <c r="E178" s="1" t="s">
        <v>4281</v>
      </c>
      <c r="F178" s="10" t="s">
        <v>4282</v>
      </c>
      <c r="G178" s="10" t="s">
        <v>4283</v>
      </c>
      <c r="H178" s="1" t="s">
        <v>131</v>
      </c>
      <c r="I178" s="5"/>
      <c r="J178" s="13" t="str">
        <f>CONCATENATE(C178,"-",D178)</f>
        <v>Gurugram-EdTech</v>
      </c>
      <c r="K178" s="4" t="str">
        <f>LEFT(B178,3)</f>
        <v>201</v>
      </c>
      <c r="L178" t="str">
        <f>IF(AND(H178 &gt; 4500000, OR(C178 = "Bangalore", C178 = "Pune", C178 = "Mumbai",C178 = "Delhi")), "CAT A",
   IF(AND(H178 &gt; 450000, OR(C178 = "Gurugram", C178 = "Surat", C178 = "Jaipur",C178= "Hyderabad")), "CAT B", "CAT C"))</f>
        <v>CAT B</v>
      </c>
      <c r="M178" t="e">
        <f>VLOOKUP(Tier!A1104, Tier!A:B, 2, FALSE)</f>
        <v>#N/A</v>
      </c>
    </row>
    <row r="179" spans="1:13" ht="15.75" hidden="1" customHeight="1" x14ac:dyDescent="0.35">
      <c r="A179" s="1" t="s">
        <v>4314</v>
      </c>
      <c r="B179" s="3">
        <v>2018</v>
      </c>
      <c r="C179" s="1" t="s">
        <v>55</v>
      </c>
      <c r="D179" s="1" t="s">
        <v>2209</v>
      </c>
      <c r="E179" s="1" t="s">
        <v>4315</v>
      </c>
      <c r="F179" s="10" t="s">
        <v>4316</v>
      </c>
      <c r="G179" s="10" t="s">
        <v>4317</v>
      </c>
      <c r="H179" s="1" t="s">
        <v>131</v>
      </c>
      <c r="I179" s="2" t="s">
        <v>110</v>
      </c>
      <c r="J179" s="13" t="str">
        <f>CONCATENATE(C179,"-",D179)</f>
        <v>Gurugram-Consulting</v>
      </c>
      <c r="K179" s="4" t="str">
        <f>LEFT(B179,3)</f>
        <v>201</v>
      </c>
      <c r="L179" t="str">
        <f>IF(AND(H179 &gt; 4500000, OR(C179 = "Bangalore", C179 = "Pune", C179 = "Mumbai",C179 = "Delhi")), "CAT A",
   IF(AND(H179 &gt; 450000, OR(C179 = "Gurugram", C179 = "Surat", C179 = "Jaipur",C179= "Hyderabad")), "CAT B", "CAT C"))</f>
        <v>CAT B</v>
      </c>
      <c r="M179" t="e">
        <f>VLOOKUP(Tier!A1113, Tier!A:B, 2, FALSE)</f>
        <v>#N/A</v>
      </c>
    </row>
    <row r="180" spans="1:13" ht="15.75" hidden="1" customHeight="1" x14ac:dyDescent="0.35">
      <c r="A180" s="1" t="s">
        <v>4326</v>
      </c>
      <c r="B180" s="3">
        <v>2019</v>
      </c>
      <c r="C180" s="1" t="s">
        <v>196</v>
      </c>
      <c r="D180" s="1" t="s">
        <v>715</v>
      </c>
      <c r="E180" s="1" t="s">
        <v>4327</v>
      </c>
      <c r="F180" s="10" t="s">
        <v>4328</v>
      </c>
      <c r="G180" s="10" t="s">
        <v>53</v>
      </c>
      <c r="H180" s="1" t="s">
        <v>131</v>
      </c>
      <c r="I180" s="2" t="s">
        <v>99</v>
      </c>
      <c r="J180" s="13" t="str">
        <f>CONCATENATE(C180,"-",D180)</f>
        <v>Noida-EdTech</v>
      </c>
      <c r="K180" s="4" t="str">
        <f>LEFT(B180,3)</f>
        <v>201</v>
      </c>
      <c r="L180" t="str">
        <f>IF(AND(H180 &gt; 4500000, OR(C180 = "Bangalore", C180 = "Pune", C180 = "Mumbai",C180 = "Delhi")), "CAT A",
   IF(AND(H180 &gt; 450000, OR(C180 = "Gurugram", C180 = "Surat", C180 = "Jaipur",C180= "Hyderabad")), "CAT B", "CAT C"))</f>
        <v>CAT C</v>
      </c>
      <c r="M180" t="e">
        <f>VLOOKUP(Tier!A1116, Tier!A:B, 2, FALSE)</f>
        <v>#N/A</v>
      </c>
    </row>
    <row r="181" spans="1:13" ht="15.75" hidden="1" customHeight="1" x14ac:dyDescent="0.35">
      <c r="A181" s="1" t="s">
        <v>4345</v>
      </c>
      <c r="B181" s="3">
        <v>2018</v>
      </c>
      <c r="C181" s="1" t="s">
        <v>17</v>
      </c>
      <c r="D181" s="1" t="s">
        <v>3893</v>
      </c>
      <c r="E181" s="1" t="s">
        <v>4346</v>
      </c>
      <c r="F181" s="10" t="s">
        <v>4347</v>
      </c>
      <c r="G181" s="10" t="s">
        <v>4348</v>
      </c>
      <c r="H181" s="1" t="s">
        <v>131</v>
      </c>
      <c r="I181" s="2" t="s">
        <v>110</v>
      </c>
      <c r="J181" s="13" t="str">
        <f>CONCATENATE(C181,"-",D181)</f>
        <v>Mumbai-Health care</v>
      </c>
      <c r="K181" s="4" t="str">
        <f>LEFT(B181,3)</f>
        <v>201</v>
      </c>
      <c r="L181" t="str">
        <f>IF(AND(H181 &gt; 4500000, OR(C181 = "Bangalore", C181 = "Pune", C181 = "Mumbai",C181 = "Delhi")), "CAT A",
   IF(AND(H181 &gt; 450000, OR(C181 = "Gurugram", C181 = "Surat", C181 = "Jaipur",C181= "Hyderabad")), "CAT B", "CAT C"))</f>
        <v>CAT A</v>
      </c>
      <c r="M181" t="e">
        <f>VLOOKUP(Tier!A1121, Tier!A:B, 2, FALSE)</f>
        <v>#N/A</v>
      </c>
    </row>
    <row r="182" spans="1:13" ht="15.75" hidden="1" customHeight="1" x14ac:dyDescent="0.35">
      <c r="A182" s="1" t="s">
        <v>4351</v>
      </c>
      <c r="B182" s="3">
        <v>2018</v>
      </c>
      <c r="C182" s="1" t="s">
        <v>150</v>
      </c>
      <c r="D182" s="1" t="s">
        <v>202</v>
      </c>
      <c r="E182" s="1" t="s">
        <v>4352</v>
      </c>
      <c r="F182" s="10" t="s">
        <v>978</v>
      </c>
      <c r="G182" s="10" t="s">
        <v>4353</v>
      </c>
      <c r="H182" s="1" t="s">
        <v>131</v>
      </c>
      <c r="I182" s="5"/>
      <c r="J182" s="13" t="str">
        <f>CONCATENATE(C182,"-",D182)</f>
        <v>New Delhi-FinTech</v>
      </c>
      <c r="K182" s="4" t="str">
        <f>LEFT(B182,3)</f>
        <v>201</v>
      </c>
      <c r="L182" t="str">
        <f>IF(AND(H182 &gt; 4500000, OR(C182 = "Bangalore", C182 = "Pune", C182 = "Mumbai",C182 = "Delhi")), "CAT A",
   IF(AND(H182 &gt; 450000, OR(C182 = "Gurugram", C182 = "Surat", C182 = "Jaipur",C182= "Hyderabad")), "CAT B", "CAT C"))</f>
        <v>CAT C</v>
      </c>
      <c r="M182" t="e">
        <f>VLOOKUP(Tier!A1123, Tier!A:B, 2, FALSE)</f>
        <v>#N/A</v>
      </c>
    </row>
    <row r="183" spans="1:13" ht="15.75" hidden="1" customHeight="1" x14ac:dyDescent="0.35">
      <c r="A183" s="1" t="s">
        <v>4377</v>
      </c>
      <c r="B183" s="3">
        <v>2016</v>
      </c>
      <c r="C183" s="1" t="s">
        <v>17</v>
      </c>
      <c r="D183" s="1" t="s">
        <v>4378</v>
      </c>
      <c r="E183" s="1" t="s">
        <v>4379</v>
      </c>
      <c r="F183" s="10" t="s">
        <v>4380</v>
      </c>
      <c r="G183" s="10" t="s">
        <v>438</v>
      </c>
      <c r="H183" s="1" t="s">
        <v>131</v>
      </c>
      <c r="I183" s="2" t="s">
        <v>110</v>
      </c>
      <c r="J183" s="13" t="str">
        <f>CONCATENATE(C183,"-",D183)</f>
        <v>Mumbai-Fashion and lifestyle</v>
      </c>
      <c r="K183" s="4" t="str">
        <f>LEFT(B183,3)</f>
        <v>201</v>
      </c>
      <c r="L183" t="str">
        <f>IF(AND(H183 &gt; 4500000, OR(C183 = "Bangalore", C183 = "Pune", C183 = "Mumbai",C183 = "Delhi")), "CAT A",
   IF(AND(H183 &gt; 450000, OR(C183 = "Gurugram", C183 = "Surat", C183 = "Jaipur",C183= "Hyderabad")), "CAT B", "CAT C"))</f>
        <v>CAT A</v>
      </c>
      <c r="M183" t="e">
        <f>VLOOKUP(Tier!A1130, Tier!A:B, 2, FALSE)</f>
        <v>#N/A</v>
      </c>
    </row>
    <row r="184" spans="1:13" ht="15.75" hidden="1" customHeight="1" x14ac:dyDescent="0.35">
      <c r="A184" s="1" t="s">
        <v>2559</v>
      </c>
      <c r="B184" s="3">
        <v>2016</v>
      </c>
      <c r="C184" s="1" t="s">
        <v>23</v>
      </c>
      <c r="D184" s="1" t="s">
        <v>202</v>
      </c>
      <c r="E184" s="1" t="s">
        <v>4419</v>
      </c>
      <c r="F184" s="10" t="s">
        <v>2561</v>
      </c>
      <c r="G184" s="10" t="s">
        <v>4420</v>
      </c>
      <c r="H184" s="1" t="s">
        <v>131</v>
      </c>
      <c r="I184" s="5"/>
      <c r="J184" s="13" t="str">
        <f>CONCATENATE(C184,"-",D184)</f>
        <v>Bangalore-FinTech</v>
      </c>
      <c r="K184" s="4" t="str">
        <f>LEFT(B184,3)</f>
        <v>201</v>
      </c>
      <c r="L184" t="str">
        <f>IF(AND(H184 &gt; 4500000, OR(C184 = "Bangalore", C184 = "Pune", C184 = "Mumbai",C184 = "Delhi")), "CAT A",
   IF(AND(H184 &gt; 450000, OR(C184 = "Gurugram", C184 = "Surat", C184 = "Jaipur",C184= "Hyderabad")), "CAT B", "CAT C"))</f>
        <v>CAT A</v>
      </c>
      <c r="M184" t="e">
        <f>VLOOKUP(Tier!A1143, Tier!A:B, 2, FALSE)</f>
        <v>#N/A</v>
      </c>
    </row>
    <row r="185" spans="1:13" ht="15.75" hidden="1" customHeight="1" x14ac:dyDescent="0.35">
      <c r="A185" s="1" t="s">
        <v>4493</v>
      </c>
      <c r="B185" s="3">
        <v>2018</v>
      </c>
      <c r="C185" s="1" t="s">
        <v>23</v>
      </c>
      <c r="D185" s="1" t="s">
        <v>106</v>
      </c>
      <c r="E185" s="1" t="s">
        <v>4494</v>
      </c>
      <c r="F185" s="10" t="s">
        <v>4495</v>
      </c>
      <c r="G185" s="10" t="s">
        <v>4496</v>
      </c>
      <c r="H185" s="1" t="s">
        <v>131</v>
      </c>
      <c r="I185" s="5"/>
      <c r="J185" s="13" t="str">
        <f>CONCATENATE(C185,"-",D185)</f>
        <v>Bangalore-Social network</v>
      </c>
      <c r="K185" s="4" t="str">
        <f>LEFT(B185,3)</f>
        <v>201</v>
      </c>
      <c r="L185" t="str">
        <f>IF(AND(H185 &gt; 4500000, OR(C185 = "Bangalore", C185 = "Pune", C185 = "Mumbai",C185 = "Delhi")), "CAT A",
   IF(AND(H185 &gt; 450000, OR(C185 = "Gurugram", C185 = "Surat", C185 = "Jaipur",C185= "Hyderabad")), "CAT B", "CAT C"))</f>
        <v>CAT A</v>
      </c>
      <c r="M185" t="e">
        <f>VLOOKUP(Tier!A1165, Tier!A:B, 2, FALSE)</f>
        <v>#N/A</v>
      </c>
    </row>
    <row r="186" spans="1:13" ht="15.75" hidden="1" customHeight="1" x14ac:dyDescent="0.35">
      <c r="A186" s="1" t="s">
        <v>4497</v>
      </c>
      <c r="B186" s="3">
        <v>2019</v>
      </c>
      <c r="C186" s="1" t="s">
        <v>17</v>
      </c>
      <c r="D186" s="1" t="s">
        <v>4498</v>
      </c>
      <c r="E186" s="1" t="s">
        <v>4499</v>
      </c>
      <c r="F186" s="10" t="s">
        <v>4500</v>
      </c>
      <c r="G186" s="10" t="s">
        <v>4501</v>
      </c>
      <c r="H186" s="1" t="s">
        <v>131</v>
      </c>
      <c r="I186" s="2" t="s">
        <v>239</v>
      </c>
      <c r="J186" s="13" t="str">
        <f>CONCATENATE(C186,"-",D186)</f>
        <v>Mumbai-Advisory firm</v>
      </c>
      <c r="K186" s="4" t="str">
        <f>LEFT(B186,3)</f>
        <v>201</v>
      </c>
      <c r="L186" t="str">
        <f>IF(AND(H186 &gt; 4500000, OR(C186 = "Bangalore", C186 = "Pune", C186 = "Mumbai",C186 = "Delhi")), "CAT A",
   IF(AND(H186 &gt; 450000, OR(C186 = "Gurugram", C186 = "Surat", C186 = "Jaipur",C186= "Hyderabad")), "CAT B", "CAT C"))</f>
        <v>CAT A</v>
      </c>
      <c r="M186" t="e">
        <f>VLOOKUP(Tier!A1166, Tier!A:B, 2, FALSE)</f>
        <v>#N/A</v>
      </c>
    </row>
    <row r="187" spans="1:13" ht="15.75" hidden="1" customHeight="1" x14ac:dyDescent="0.35">
      <c r="A187" s="1" t="s">
        <v>4577</v>
      </c>
      <c r="B187" s="3">
        <v>2018</v>
      </c>
      <c r="C187" s="1" t="s">
        <v>70</v>
      </c>
      <c r="D187" s="1" t="s">
        <v>71</v>
      </c>
      <c r="E187" s="1" t="s">
        <v>4578</v>
      </c>
      <c r="F187" s="10" t="s">
        <v>4579</v>
      </c>
      <c r="G187" s="10" t="s">
        <v>4580</v>
      </c>
      <c r="H187" s="1" t="s">
        <v>131</v>
      </c>
      <c r="I187" s="2" t="s">
        <v>110</v>
      </c>
      <c r="J187" s="13" t="str">
        <f>CONCATENATE(C187,"-",D187)</f>
        <v>Pune-AgriTech</v>
      </c>
      <c r="K187" s="4" t="str">
        <f>LEFT(B187,3)</f>
        <v>201</v>
      </c>
      <c r="L187" t="str">
        <f>IF(AND(H187 &gt; 4500000, OR(C187 = "Bangalore", C187 = "Pune", C187 = "Mumbai",C187 = "Delhi")), "CAT A",
   IF(AND(H187 &gt; 450000, OR(C187 = "Gurugram", C187 = "Surat", C187 = "Jaipur",C187= "Hyderabad")), "CAT B", "CAT C"))</f>
        <v>CAT A</v>
      </c>
      <c r="M187" t="e">
        <f>VLOOKUP(Tier!A1189, Tier!A:B, 2, FALSE)</f>
        <v>#N/A</v>
      </c>
    </row>
    <row r="188" spans="1:13" ht="15.75" hidden="1" customHeight="1" x14ac:dyDescent="0.35">
      <c r="A188" s="1" t="s">
        <v>1509</v>
      </c>
      <c r="B188" s="3">
        <v>2016</v>
      </c>
      <c r="C188" s="1" t="s">
        <v>17</v>
      </c>
      <c r="D188" s="1" t="s">
        <v>303</v>
      </c>
      <c r="E188" s="1" t="s">
        <v>1510</v>
      </c>
      <c r="F188" s="10" t="s">
        <v>1511</v>
      </c>
      <c r="G188" s="10" t="s">
        <v>1512</v>
      </c>
      <c r="H188" s="1" t="s">
        <v>110</v>
      </c>
      <c r="I188" s="5"/>
      <c r="J188" s="13" t="str">
        <f>CONCATENATE(C188,"-",D188)</f>
        <v>Mumbai-Logistics &amp; Supply Chain</v>
      </c>
      <c r="K188" s="4" t="str">
        <f>LEFT(B188,3)</f>
        <v>201</v>
      </c>
      <c r="L188" t="str">
        <f>IF(AND(H188 &gt; 4500000, OR(C188 = "Bangalore", C188 = "Pune", C188 = "Mumbai",C188 = "Delhi")), "CAT A",
   IF(AND(H188 &gt; 450000, OR(C188 = "Gurugram", C188 = "Surat", C188 = "Jaipur",C188= "Hyderabad")), "CAT B", "CAT C"))</f>
        <v>CAT A</v>
      </c>
      <c r="M188" t="e">
        <f>VLOOKUP(Tier!A370, Tier!A:B, 2, FALSE)</f>
        <v>#N/A</v>
      </c>
    </row>
    <row r="189" spans="1:13" ht="15.75" hidden="1" customHeight="1" x14ac:dyDescent="0.35">
      <c r="A189" s="1" t="s">
        <v>2497</v>
      </c>
      <c r="B189" s="3">
        <v>2016</v>
      </c>
      <c r="C189" s="1" t="s">
        <v>196</v>
      </c>
      <c r="D189" s="1" t="s">
        <v>715</v>
      </c>
      <c r="E189" s="1" t="s">
        <v>2498</v>
      </c>
      <c r="F189" s="10" t="s">
        <v>2499</v>
      </c>
      <c r="G189" s="3">
        <v>1000000</v>
      </c>
      <c r="H189" s="1" t="s">
        <v>99</v>
      </c>
      <c r="I189" s="5"/>
      <c r="J189" s="13" t="str">
        <f>CONCATENATE(C189,"-",D189)</f>
        <v>Noida-EdTech</v>
      </c>
      <c r="K189" s="4" t="str">
        <f>LEFT(B189,3)</f>
        <v>201</v>
      </c>
      <c r="L189" t="str">
        <f>IF(AND(H189 &gt; 4500000, OR(C189 = "Bangalore", C189 = "Pune", C189 = "Mumbai",C189 = "Delhi")), "CAT A",
   IF(AND(H189 &gt; 450000, OR(C189 = "Gurugram", C189 = "Surat", C189 = "Jaipur",C189= "Hyderabad")), "CAT B", "CAT C"))</f>
        <v>CAT C</v>
      </c>
      <c r="M189" t="e">
        <f>VLOOKUP(Tier!A642, Tier!A:B, 2, FALSE)</f>
        <v>#N/A</v>
      </c>
    </row>
    <row r="190" spans="1:13" ht="15.75" hidden="1" customHeight="1" x14ac:dyDescent="0.35">
      <c r="A190" s="1" t="s">
        <v>2998</v>
      </c>
      <c r="B190" s="3">
        <v>2015</v>
      </c>
      <c r="C190" s="1" t="s">
        <v>2709</v>
      </c>
      <c r="D190" s="1" t="s">
        <v>715</v>
      </c>
      <c r="E190" s="1" t="s">
        <v>2999</v>
      </c>
      <c r="F190" s="10" t="s">
        <v>3000</v>
      </c>
      <c r="G190" s="10" t="s">
        <v>3001</v>
      </c>
      <c r="H190" s="1" t="s">
        <v>3002</v>
      </c>
      <c r="I190" s="7">
        <v>1000000</v>
      </c>
      <c r="J190" s="13" t="str">
        <f>CONCATENATE(C190,"-",D190)</f>
        <v>Ahmadabad-EdTech</v>
      </c>
      <c r="K190" s="4" t="str">
        <f>LEFT(B190,3)</f>
        <v>201</v>
      </c>
      <c r="L190" t="str">
        <f>IF(AND(H190 &gt; 4500000, OR(C190 = "Bangalore", C190 = "Pune", C190 = "Mumbai",C190 = "Delhi")), "CAT A",
   IF(AND(H190 &gt; 450000, OR(C190 = "Gurugram", C190 = "Surat", C190 = "Jaipur",C190= "Hyderabad")), "CAT B", "CAT C"))</f>
        <v>CAT C</v>
      </c>
      <c r="M190" t="e">
        <f>VLOOKUP(Tier!A774, Tier!A:B, 2, FALSE)</f>
        <v>#N/A</v>
      </c>
    </row>
    <row r="191" spans="1:13" ht="15.75" hidden="1" customHeight="1" x14ac:dyDescent="0.35">
      <c r="A191" s="1" t="s">
        <v>2647</v>
      </c>
      <c r="B191" s="3">
        <v>2018</v>
      </c>
      <c r="C191" s="1" t="s">
        <v>339</v>
      </c>
      <c r="D191" s="1" t="s">
        <v>282</v>
      </c>
      <c r="E191" s="1" t="s">
        <v>3449</v>
      </c>
      <c r="F191" s="10" t="s">
        <v>3450</v>
      </c>
      <c r="G191" s="10" t="s">
        <v>3451</v>
      </c>
      <c r="H191" s="3" t="s">
        <v>3452</v>
      </c>
      <c r="I191" s="5"/>
      <c r="J191" s="13" t="str">
        <f>CONCATENATE(C191,"-",D191)</f>
        <v>Jaipur-E-commerce</v>
      </c>
      <c r="K191" s="4" t="str">
        <f>LEFT(B191,3)</f>
        <v>201</v>
      </c>
      <c r="L191" t="str">
        <f>IF(AND(H191 &gt; 4500000, OR(C191 = "Bangalore", C191 = "Pune", C191 = "Mumbai",C191 = "Delhi")), "CAT A",
   IF(AND(H191 &gt; 450000, OR(C191 = "Gurugram", C191 = "Surat", C191 = "Jaipur",C191= "Hyderabad")), "CAT B", "CAT C"))</f>
        <v>CAT B</v>
      </c>
      <c r="M191" t="e">
        <f>VLOOKUP(Tier!A887, Tier!A:B, 2, FALSE)</f>
        <v>#N/A</v>
      </c>
    </row>
    <row r="192" spans="1:13" ht="15.75" hidden="1" customHeight="1" x14ac:dyDescent="0.35">
      <c r="A192" s="1" t="s">
        <v>4368</v>
      </c>
      <c r="B192" s="3">
        <v>2018</v>
      </c>
      <c r="C192" s="1" t="s">
        <v>117</v>
      </c>
      <c r="D192" s="1" t="s">
        <v>2961</v>
      </c>
      <c r="E192" s="1" t="s">
        <v>4369</v>
      </c>
      <c r="F192" s="10" t="s">
        <v>4370</v>
      </c>
      <c r="G192" s="10" t="s">
        <v>4371</v>
      </c>
      <c r="H192" s="3" t="s">
        <v>3452</v>
      </c>
      <c r="I192" s="5"/>
      <c r="J192" s="13" t="str">
        <f>CONCATENATE(C192,"-",D192)</f>
        <v>Hyderabad-Tech Startup</v>
      </c>
      <c r="K192" s="4" t="str">
        <f>LEFT(B192,3)</f>
        <v>201</v>
      </c>
      <c r="L192" t="str">
        <f>IF(AND(H192 &gt; 4500000, OR(C192 = "Bangalore", C192 = "Pune", C192 = "Mumbai",C192 = "Delhi")), "CAT A",
   IF(AND(H192 &gt; 450000, OR(C192 = "Gurugram", C192 = "Surat", C192 = "Jaipur",C192= "Hyderabad")), "CAT B", "CAT C"))</f>
        <v>CAT B</v>
      </c>
      <c r="M192" t="e">
        <f>VLOOKUP(Tier!A1128, Tier!A:B, 2, FALSE)</f>
        <v>#N/A</v>
      </c>
    </row>
    <row r="193" spans="1:13" ht="15.75" hidden="1" customHeight="1" x14ac:dyDescent="0.35">
      <c r="A193" s="1" t="s">
        <v>2353</v>
      </c>
      <c r="B193" s="3">
        <v>2010</v>
      </c>
      <c r="C193" s="1" t="s">
        <v>3134</v>
      </c>
      <c r="D193" s="1" t="s">
        <v>2736</v>
      </c>
      <c r="E193" s="1" t="s">
        <v>3135</v>
      </c>
      <c r="F193" s="10" t="s">
        <v>3136</v>
      </c>
      <c r="G193" s="10" t="s">
        <v>3137</v>
      </c>
      <c r="H193" s="3" t="s">
        <v>3138</v>
      </c>
      <c r="I193" s="5"/>
      <c r="J193" s="13" t="str">
        <f>CONCATENATE(C193,"-",D193)</f>
        <v>Faridabad, Haryana-Fashion</v>
      </c>
      <c r="K193" s="4" t="str">
        <f>LEFT(B193,3)</f>
        <v>201</v>
      </c>
      <c r="L193" t="str">
        <f>IF(AND(H193 &gt; 4500000, OR(C193 = "Bangalore", C193 = "Pune", C193 = "Mumbai",C193 = "Delhi")), "CAT A",
   IF(AND(H193 &gt; 450000, OR(C193 = "Gurugram", C193 = "Surat", C193 = "Jaipur",C193= "Hyderabad")), "CAT B", "CAT C"))</f>
        <v>CAT C</v>
      </c>
      <c r="M193" t="e">
        <f>VLOOKUP(Tier!A811, Tier!A:B, 2, FALSE)</f>
        <v>#N/A</v>
      </c>
    </row>
    <row r="194" spans="1:13" ht="15.75" hidden="1" customHeight="1" x14ac:dyDescent="0.35">
      <c r="A194" s="1" t="s">
        <v>1501</v>
      </c>
      <c r="B194" s="3">
        <v>2018</v>
      </c>
      <c r="C194" s="1" t="s">
        <v>23</v>
      </c>
      <c r="D194" s="1" t="s">
        <v>1518</v>
      </c>
      <c r="E194" s="1" t="s">
        <v>4299</v>
      </c>
      <c r="F194" s="10" t="s">
        <v>4300</v>
      </c>
      <c r="G194" s="10" t="s">
        <v>4301</v>
      </c>
      <c r="H194" s="3" t="s">
        <v>3138</v>
      </c>
      <c r="I194" s="5"/>
      <c r="J194" s="13" t="str">
        <f>CONCATENATE(C194,"-",D194)</f>
        <v>Bangalore-Gaming</v>
      </c>
      <c r="K194" s="4" t="str">
        <f>LEFT(B194,3)</f>
        <v>201</v>
      </c>
      <c r="L194" t="str">
        <f>IF(AND(H194 &gt; 4500000, OR(C194 = "Bangalore", C194 = "Pune", C194 = "Mumbai",C194 = "Delhi")), "CAT A",
   IF(AND(H194 &gt; 450000, OR(C194 = "Gurugram", C194 = "Surat", C194 = "Jaipur",C194= "Hyderabad")), "CAT B", "CAT C"))</f>
        <v>CAT A</v>
      </c>
      <c r="M194" t="e">
        <f>VLOOKUP(Tier!A1109, Tier!A:B, 2, FALSE)</f>
        <v>#N/A</v>
      </c>
    </row>
    <row r="195" spans="1:13" ht="15.75" hidden="1" customHeight="1" x14ac:dyDescent="0.35">
      <c r="A195" s="1" t="s">
        <v>4409</v>
      </c>
      <c r="B195" s="3">
        <v>2015</v>
      </c>
      <c r="C195" s="1" t="s">
        <v>150</v>
      </c>
      <c r="D195" s="1" t="s">
        <v>2417</v>
      </c>
      <c r="E195" s="1" t="s">
        <v>4410</v>
      </c>
      <c r="F195" s="10" t="s">
        <v>4411</v>
      </c>
      <c r="G195" s="10" t="s">
        <v>4353</v>
      </c>
      <c r="H195" s="3" t="s">
        <v>4412</v>
      </c>
      <c r="I195" s="2" t="s">
        <v>99</v>
      </c>
      <c r="J195" s="13" t="str">
        <f>CONCATENATE(C195,"-",D195)</f>
        <v>New Delhi-Solar</v>
      </c>
      <c r="K195" s="4" t="str">
        <f>LEFT(B195,3)</f>
        <v>201</v>
      </c>
      <c r="L195" t="str">
        <f>IF(AND(H195 &gt; 4500000, OR(C195 = "Bangalore", C195 = "Pune", C195 = "Mumbai",C195 = "Delhi")), "CAT A",
   IF(AND(H195 &gt; 450000, OR(C195 = "Gurugram", C195 = "Surat", C195 = "Jaipur",C195= "Hyderabad")), "CAT B", "CAT C"))</f>
        <v>CAT C</v>
      </c>
      <c r="M195" t="e">
        <f>VLOOKUP(Tier!A1141, Tier!A:B, 2, FALSE)</f>
        <v>#N/A</v>
      </c>
    </row>
    <row r="196" spans="1:13" ht="15.75" hidden="1" customHeight="1" x14ac:dyDescent="0.35">
      <c r="A196" s="1" t="s">
        <v>1040</v>
      </c>
      <c r="B196" s="3">
        <v>2018</v>
      </c>
      <c r="C196" s="1" t="s">
        <v>150</v>
      </c>
      <c r="D196" s="1" t="s">
        <v>202</v>
      </c>
      <c r="E196" s="1" t="s">
        <v>4176</v>
      </c>
      <c r="F196" s="10" t="s">
        <v>1042</v>
      </c>
      <c r="G196" s="10" t="s">
        <v>4561</v>
      </c>
      <c r="H196" s="3" t="s">
        <v>4562</v>
      </c>
      <c r="I196" s="2" t="s">
        <v>680</v>
      </c>
      <c r="J196" s="13" t="str">
        <f>CONCATENATE(C196,"-",D196)</f>
        <v>New Delhi-FinTech</v>
      </c>
      <c r="K196" s="4" t="str">
        <f>LEFT(B196,3)</f>
        <v>201</v>
      </c>
      <c r="L196" t="str">
        <f>IF(AND(H196 &gt; 4500000, OR(C196 = "Bangalore", C196 = "Pune", C196 = "Mumbai",C196 = "Delhi")), "CAT A",
   IF(AND(H196 &gt; 450000, OR(C196 = "Gurugram", C196 = "Surat", C196 = "Jaipur",C196= "Hyderabad")), "CAT B", "CAT C"))</f>
        <v>CAT C</v>
      </c>
      <c r="M196" t="e">
        <f>VLOOKUP(Tier!A1184, Tier!A:B, 2, FALSE)</f>
        <v>#N/A</v>
      </c>
    </row>
    <row r="197" spans="1:13" ht="15.75" hidden="1" customHeight="1" x14ac:dyDescent="0.35">
      <c r="A197" s="1" t="s">
        <v>3247</v>
      </c>
      <c r="B197" s="3">
        <v>2019</v>
      </c>
      <c r="C197" s="1" t="s">
        <v>17</v>
      </c>
      <c r="D197" s="1" t="s">
        <v>202</v>
      </c>
      <c r="E197" s="1" t="s">
        <v>3248</v>
      </c>
      <c r="F197" s="10" t="s">
        <v>3249</v>
      </c>
      <c r="G197" s="10" t="s">
        <v>3250</v>
      </c>
      <c r="H197" s="3" t="s">
        <v>3251</v>
      </c>
      <c r="I197" s="2" t="s">
        <v>110</v>
      </c>
      <c r="J197" s="13" t="str">
        <f>CONCATENATE(C197,"-",D197)</f>
        <v>Mumbai-FinTech</v>
      </c>
      <c r="K197" s="4" t="str">
        <f>LEFT(B197,3)</f>
        <v>201</v>
      </c>
      <c r="L197" t="str">
        <f>IF(AND(H197 &gt; 4500000, OR(C197 = "Bangalore", C197 = "Pune", C197 = "Mumbai",C197 = "Delhi")), "CAT A",
   IF(AND(H197 &gt; 450000, OR(C197 = "Gurugram", C197 = "Surat", C197 = "Jaipur",C197= "Hyderabad")), "CAT B", "CAT C"))</f>
        <v>CAT A</v>
      </c>
      <c r="M197" t="e">
        <f>VLOOKUP(Tier!A837, Tier!A:B, 2, FALSE)</f>
        <v>#N/A</v>
      </c>
    </row>
    <row r="198" spans="1:13" ht="15.75" hidden="1" customHeight="1" x14ac:dyDescent="0.35">
      <c r="A198" s="1" t="s">
        <v>3814</v>
      </c>
      <c r="B198" s="3">
        <v>2019</v>
      </c>
      <c r="C198" s="1" t="s">
        <v>55</v>
      </c>
      <c r="D198" s="1" t="s">
        <v>202</v>
      </c>
      <c r="E198" s="1" t="s">
        <v>4329</v>
      </c>
      <c r="F198" s="10" t="s">
        <v>3816</v>
      </c>
      <c r="G198" s="10" t="s">
        <v>4330</v>
      </c>
      <c r="H198" s="3" t="s">
        <v>3251</v>
      </c>
      <c r="I198" s="2" t="s">
        <v>110</v>
      </c>
      <c r="J198" s="13" t="str">
        <f>CONCATENATE(C198,"-",D198)</f>
        <v>Gurugram-FinTech</v>
      </c>
      <c r="K198" s="4" t="str">
        <f>LEFT(B198,3)</f>
        <v>201</v>
      </c>
      <c r="L198" t="str">
        <f>IF(AND(H198 &gt; 4500000, OR(C198 = "Bangalore", C198 = "Pune", C198 = "Mumbai",C198 = "Delhi")), "CAT A",
   IF(AND(H198 &gt; 450000, OR(C198 = "Gurugram", C198 = "Surat", C198 = "Jaipur",C198= "Hyderabad")), "CAT B", "CAT C"))</f>
        <v>CAT B</v>
      </c>
      <c r="M198" t="e">
        <f>VLOOKUP(Tier!A1117, Tier!A:B, 2, FALSE)</f>
        <v>#N/A</v>
      </c>
    </row>
    <row r="199" spans="1:13" ht="15.75" hidden="1" customHeight="1" x14ac:dyDescent="0.35">
      <c r="A199" s="1" t="s">
        <v>3615</v>
      </c>
      <c r="B199" s="3">
        <v>2014</v>
      </c>
      <c r="C199" s="1" t="s">
        <v>23</v>
      </c>
      <c r="D199" s="1" t="s">
        <v>3616</v>
      </c>
      <c r="E199" s="1" t="s">
        <v>3617</v>
      </c>
      <c r="F199" s="10" t="s">
        <v>3618</v>
      </c>
      <c r="G199" s="10" t="s">
        <v>3619</v>
      </c>
      <c r="H199" s="3" t="s">
        <v>3620</v>
      </c>
      <c r="I199" s="5"/>
      <c r="J199" s="13" t="str">
        <f>CONCATENATE(C199,"-",D199)</f>
        <v>Bangalore-Food delivery</v>
      </c>
      <c r="K199" s="4" t="str">
        <f>LEFT(B199,3)</f>
        <v>201</v>
      </c>
      <c r="L199" t="str">
        <f>IF(AND(H199 &gt; 4500000, OR(C199 = "Bangalore", C199 = "Pune", C199 = "Mumbai",C199 = "Delhi")), "CAT A",
   IF(AND(H199 &gt; 450000, OR(C199 = "Gurugram", C199 = "Surat", C199 = "Jaipur",C199= "Hyderabad")), "CAT B", "CAT C"))</f>
        <v>CAT A</v>
      </c>
      <c r="M199" t="e">
        <f>VLOOKUP(Tier!A926, Tier!A:B, 2, FALSE)</f>
        <v>#N/A</v>
      </c>
    </row>
    <row r="200" spans="1:13" ht="15.75" hidden="1" customHeight="1" x14ac:dyDescent="0.35">
      <c r="A200" s="1" t="s">
        <v>3496</v>
      </c>
      <c r="B200" s="3">
        <v>2019</v>
      </c>
      <c r="C200" s="1" t="s">
        <v>23</v>
      </c>
      <c r="D200" s="1" t="s">
        <v>3497</v>
      </c>
      <c r="E200" s="1" t="s">
        <v>3498</v>
      </c>
      <c r="F200" s="10" t="s">
        <v>3499</v>
      </c>
      <c r="G200" s="10" t="s">
        <v>526</v>
      </c>
      <c r="H200" s="3" t="s">
        <v>3500</v>
      </c>
      <c r="I200" s="2" t="s">
        <v>110</v>
      </c>
      <c r="J200" s="13" t="str">
        <f>CONCATENATE(C200,"-",D200)</f>
        <v>Bangalore-Deep Tech</v>
      </c>
      <c r="K200" s="4" t="str">
        <f>LEFT(B200,3)</f>
        <v>201</v>
      </c>
      <c r="L200" t="str">
        <f>IF(AND(H200 &gt; 4500000, OR(C200 = "Bangalore", C200 = "Pune", C200 = "Mumbai",C200 = "Delhi")), "CAT A",
   IF(AND(H200 &gt; 450000, OR(C200 = "Gurugram", C200 = "Surat", C200 = "Jaipur",C200= "Hyderabad")), "CAT B", "CAT C"))</f>
        <v>CAT A</v>
      </c>
      <c r="M200" t="e">
        <f>VLOOKUP(Tier!A898, Tier!A:B, 2, FALSE)</f>
        <v>#N/A</v>
      </c>
    </row>
    <row r="201" spans="1:13" ht="15.75" hidden="1" customHeight="1" x14ac:dyDescent="0.35">
      <c r="A201" s="1" t="s">
        <v>1032</v>
      </c>
      <c r="B201" s="3">
        <v>2017</v>
      </c>
      <c r="C201" s="1" t="s">
        <v>23</v>
      </c>
      <c r="D201" s="1" t="s">
        <v>202</v>
      </c>
      <c r="E201" s="1" t="s">
        <v>3667</v>
      </c>
      <c r="F201" s="10" t="s">
        <v>3668</v>
      </c>
      <c r="G201" s="10" t="s">
        <v>3669</v>
      </c>
      <c r="H201" s="3" t="s">
        <v>3670</v>
      </c>
      <c r="I201" s="2" t="s">
        <v>75</v>
      </c>
      <c r="J201" s="13" t="str">
        <f>CONCATENATE(C201,"-",D201)</f>
        <v>Bangalore-FinTech</v>
      </c>
      <c r="K201" s="4" t="str">
        <f>LEFT(B201,3)</f>
        <v>201</v>
      </c>
      <c r="L201" t="str">
        <f>IF(AND(H201 &gt; 4500000, OR(C201 = "Bangalore", C201 = "Pune", C201 = "Mumbai",C201 = "Delhi")), "CAT A",
   IF(AND(H201 &gt; 450000, OR(C201 = "Gurugram", C201 = "Surat", C201 = "Jaipur",C201= "Hyderabad")), "CAT B", "CAT C"))</f>
        <v>CAT A</v>
      </c>
      <c r="M201" t="e">
        <f>VLOOKUP(Tier!A938, Tier!A:B, 2, FALSE)</f>
        <v>#N/A</v>
      </c>
    </row>
    <row r="202" spans="1:13" ht="15.75" hidden="1" customHeight="1" x14ac:dyDescent="0.35">
      <c r="A202" s="1" t="s">
        <v>4535</v>
      </c>
      <c r="B202" s="3">
        <v>2018</v>
      </c>
      <c r="C202" s="1" t="s">
        <v>23</v>
      </c>
      <c r="D202" s="1" t="s">
        <v>202</v>
      </c>
      <c r="E202" s="1" t="s">
        <v>4536</v>
      </c>
      <c r="F202" s="10" t="s">
        <v>946</v>
      </c>
      <c r="G202" s="10" t="s">
        <v>4537</v>
      </c>
      <c r="H202" s="3" t="s">
        <v>4538</v>
      </c>
      <c r="I202" s="2" t="s">
        <v>115</v>
      </c>
      <c r="J202" s="13" t="str">
        <f>CONCATENATE(C202,"-",D202)</f>
        <v>Bangalore-FinTech</v>
      </c>
      <c r="K202" s="4" t="str">
        <f>LEFT(B202,3)</f>
        <v>201</v>
      </c>
      <c r="L202" t="str">
        <f>IF(AND(H202 &gt; 4500000, OR(C202 = "Bangalore", C202 = "Pune", C202 = "Mumbai",C202 = "Delhi")), "CAT A",
   IF(AND(H202 &gt; 450000, OR(C202 = "Gurugram", C202 = "Surat", C202 = "Jaipur",C202= "Hyderabad")), "CAT B", "CAT C"))</f>
        <v>CAT A</v>
      </c>
      <c r="M202" t="e">
        <f>VLOOKUP(Tier!A1177, Tier!A:B, 2, FALSE)</f>
        <v>#N/A</v>
      </c>
    </row>
    <row r="203" spans="1:13" ht="15.75" hidden="1" customHeight="1" x14ac:dyDescent="0.35">
      <c r="A203" s="1" t="s">
        <v>3318</v>
      </c>
      <c r="B203" s="3">
        <v>2018</v>
      </c>
      <c r="C203" s="1" t="s">
        <v>17</v>
      </c>
      <c r="D203" s="1" t="s">
        <v>2795</v>
      </c>
      <c r="E203" s="1" t="s">
        <v>3319</v>
      </c>
      <c r="F203" s="10" t="s">
        <v>3320</v>
      </c>
      <c r="G203" s="10"/>
      <c r="H203" s="3" t="s">
        <v>3321</v>
      </c>
      <c r="I203" s="2" t="s">
        <v>110</v>
      </c>
      <c r="J203" s="13" t="str">
        <f>CONCATENATE(C203,"-",D203)</f>
        <v>Mumbai-IT startup</v>
      </c>
      <c r="K203" s="4" t="str">
        <f>LEFT(B203,3)</f>
        <v>201</v>
      </c>
      <c r="L203" t="str">
        <f>IF(AND(H203 &gt; 4500000, OR(C203 = "Bangalore", C203 = "Pune", C203 = "Mumbai",C203 = "Delhi")), "CAT A",
   IF(AND(H203 &gt; 450000, OR(C203 = "Gurugram", C203 = "Surat", C203 = "Jaipur",C203= "Hyderabad")), "CAT B", "CAT C"))</f>
        <v>CAT A</v>
      </c>
      <c r="M203" t="e">
        <f>VLOOKUP(Tier!A854, Tier!A:B, 2, FALSE)</f>
        <v>#N/A</v>
      </c>
    </row>
    <row r="204" spans="1:13" ht="15.75" hidden="1" customHeight="1" x14ac:dyDescent="0.35">
      <c r="A204" s="1" t="s">
        <v>3331</v>
      </c>
      <c r="B204" s="3">
        <v>2015</v>
      </c>
      <c r="C204" s="1" t="s">
        <v>339</v>
      </c>
      <c r="D204" s="1" t="s">
        <v>944</v>
      </c>
      <c r="E204" s="1" t="s">
        <v>3332</v>
      </c>
      <c r="F204" s="10" t="s">
        <v>3333</v>
      </c>
      <c r="G204" s="10" t="s">
        <v>3334</v>
      </c>
      <c r="H204" s="3" t="s">
        <v>3321</v>
      </c>
      <c r="I204" s="2" t="s">
        <v>99</v>
      </c>
      <c r="J204" s="13" t="str">
        <f>CONCATENATE(C204,"-",D204)</f>
        <v>Jaipur-Finance</v>
      </c>
      <c r="K204" s="4" t="str">
        <f>LEFT(B204,3)</f>
        <v>201</v>
      </c>
      <c r="L204" t="str">
        <f>IF(AND(H204 &gt; 4500000, OR(C204 = "Bangalore", C204 = "Pune", C204 = "Mumbai",C204 = "Delhi")), "CAT A",
   IF(AND(H204 &gt; 450000, OR(C204 = "Gurugram", C204 = "Surat", C204 = "Jaipur",C204= "Hyderabad")), "CAT B", "CAT C"))</f>
        <v>CAT B</v>
      </c>
      <c r="M204" t="e">
        <f>VLOOKUP(Tier!A857, Tier!A:B, 2, FALSE)</f>
        <v>#N/A</v>
      </c>
    </row>
    <row r="205" spans="1:13" ht="15.75" hidden="1" customHeight="1" x14ac:dyDescent="0.35">
      <c r="A205" s="1" t="s">
        <v>3524</v>
      </c>
      <c r="B205" s="3">
        <v>2019</v>
      </c>
      <c r="C205" s="1" t="s">
        <v>3525</v>
      </c>
      <c r="D205" s="1" t="s">
        <v>191</v>
      </c>
      <c r="E205" s="1" t="s">
        <v>3526</v>
      </c>
      <c r="F205" s="10" t="s">
        <v>3527</v>
      </c>
      <c r="G205" s="10" t="s">
        <v>3528</v>
      </c>
      <c r="H205" s="3" t="s">
        <v>3321</v>
      </c>
      <c r="I205" s="2" t="s">
        <v>110</v>
      </c>
      <c r="J205" s="13" t="str">
        <f>CONCATENATE(C205,"-",D205)</f>
        <v>Small Towns, Andhra Pradesh-Retail</v>
      </c>
      <c r="K205" s="4" t="str">
        <f>LEFT(B205,3)</f>
        <v>201</v>
      </c>
      <c r="L205" t="str">
        <f>IF(AND(H205 &gt; 4500000, OR(C205 = "Bangalore", C205 = "Pune", C205 = "Mumbai",C205 = "Delhi")), "CAT A",
   IF(AND(H205 &gt; 450000, OR(C205 = "Gurugram", C205 = "Surat", C205 = "Jaipur",C205= "Hyderabad")), "CAT B", "CAT C"))</f>
        <v>CAT C</v>
      </c>
      <c r="M205" t="e">
        <f>VLOOKUP(Tier!A905, Tier!A:B, 2, FALSE)</f>
        <v>#N/A</v>
      </c>
    </row>
    <row r="206" spans="1:13" ht="15.75" hidden="1" customHeight="1" x14ac:dyDescent="0.35">
      <c r="A206" s="1" t="s">
        <v>4140</v>
      </c>
      <c r="B206" s="3">
        <v>2018</v>
      </c>
      <c r="C206" s="1" t="s">
        <v>23</v>
      </c>
      <c r="D206" s="1" t="s">
        <v>715</v>
      </c>
      <c r="E206" s="1" t="s">
        <v>4141</v>
      </c>
      <c r="F206" s="10" t="s">
        <v>4142</v>
      </c>
      <c r="G206" s="10" t="s">
        <v>4143</v>
      </c>
      <c r="H206" s="3" t="s">
        <v>3321</v>
      </c>
      <c r="I206" s="2" t="s">
        <v>99</v>
      </c>
      <c r="J206" s="13" t="str">
        <f>CONCATENATE(C206,"-",D206)</f>
        <v>Bangalore-EdTech</v>
      </c>
      <c r="K206" s="4" t="str">
        <f>LEFT(B206,3)</f>
        <v>201</v>
      </c>
      <c r="L206" t="str">
        <f>IF(AND(H206 &gt; 4500000, OR(C206 = "Bangalore", C206 = "Pune", C206 = "Mumbai",C206 = "Delhi")), "CAT A",
   IF(AND(H206 &gt; 450000, OR(C206 = "Gurugram", C206 = "Surat", C206 = "Jaipur",C206= "Hyderabad")), "CAT B", "CAT C"))</f>
        <v>CAT A</v>
      </c>
      <c r="M206" t="e">
        <f>VLOOKUP(Tier!A1065, Tier!A:B, 2, FALSE)</f>
        <v>#N/A</v>
      </c>
    </row>
    <row r="207" spans="1:13" ht="15.75" hidden="1" customHeight="1" x14ac:dyDescent="0.35">
      <c r="A207" s="1" t="s">
        <v>3594</v>
      </c>
      <c r="B207" s="3">
        <v>2018</v>
      </c>
      <c r="C207" s="1" t="s">
        <v>17</v>
      </c>
      <c r="D207" s="1" t="s">
        <v>282</v>
      </c>
      <c r="E207" s="1" t="s">
        <v>3595</v>
      </c>
      <c r="F207" s="10" t="s">
        <v>3596</v>
      </c>
      <c r="G207" s="10" t="s">
        <v>3597</v>
      </c>
      <c r="H207" s="3" t="s">
        <v>3598</v>
      </c>
      <c r="I207" s="5"/>
      <c r="J207" s="13" t="str">
        <f>CONCATENATE(C207,"-",D207)</f>
        <v>Mumbai-E-commerce</v>
      </c>
      <c r="K207" s="4" t="str">
        <f>LEFT(B207,3)</f>
        <v>201</v>
      </c>
      <c r="L207" t="str">
        <f>IF(AND(H207 &gt; 4500000, OR(C207 = "Bangalore", C207 = "Pune", C207 = "Mumbai",C207 = "Delhi")), "CAT A",
   IF(AND(H207 &gt; 450000, OR(C207 = "Gurugram", C207 = "Surat", C207 = "Jaipur",C207= "Hyderabad")), "CAT B", "CAT C"))</f>
        <v>CAT A</v>
      </c>
      <c r="M207" t="e">
        <f>VLOOKUP(Tier!A921, Tier!A:B, 2, FALSE)</f>
        <v>#N/A</v>
      </c>
    </row>
    <row r="208" spans="1:13" ht="15.75" hidden="1" customHeight="1" x14ac:dyDescent="0.35">
      <c r="A208" s="1" t="s">
        <v>3922</v>
      </c>
      <c r="B208" s="3">
        <v>2019</v>
      </c>
      <c r="C208" s="1" t="s">
        <v>23</v>
      </c>
      <c r="D208" s="1" t="s">
        <v>2442</v>
      </c>
      <c r="E208" s="1" t="s">
        <v>3923</v>
      </c>
      <c r="F208" s="10" t="s">
        <v>3924</v>
      </c>
      <c r="G208" s="10" t="s">
        <v>3925</v>
      </c>
      <c r="H208" s="3" t="s">
        <v>3926</v>
      </c>
      <c r="I208" s="2" t="s">
        <v>110</v>
      </c>
      <c r="J208" s="13" t="str">
        <f>CONCATENATE(C208,"-",D208)</f>
        <v>Bangalore-SpaceTech</v>
      </c>
      <c r="K208" s="4" t="str">
        <f>LEFT(B208,3)</f>
        <v>201</v>
      </c>
      <c r="L208" t="str">
        <f>IF(AND(H208 &gt; 4500000, OR(C208 = "Bangalore", C208 = "Pune", C208 = "Mumbai",C208 = "Delhi")), "CAT A",
   IF(AND(H208 &gt; 450000, OR(C208 = "Gurugram", C208 = "Surat", C208 = "Jaipur",C208= "Hyderabad")), "CAT B", "CAT C"))</f>
        <v>CAT A</v>
      </c>
      <c r="M208" t="e">
        <f>VLOOKUP(Tier!A1003, Tier!A:B, 2, FALSE)</f>
        <v>#N/A</v>
      </c>
    </row>
    <row r="209" spans="1:13" ht="15.75" hidden="1" customHeight="1" x14ac:dyDescent="0.35">
      <c r="A209" s="1" t="s">
        <v>4428</v>
      </c>
      <c r="B209" s="3">
        <v>2017</v>
      </c>
      <c r="C209" s="1" t="s">
        <v>196</v>
      </c>
      <c r="D209" s="1" t="s">
        <v>2826</v>
      </c>
      <c r="E209" s="1" t="s">
        <v>4429</v>
      </c>
      <c r="F209" s="10" t="s">
        <v>4430</v>
      </c>
      <c r="G209" s="10" t="s">
        <v>4431</v>
      </c>
      <c r="H209" s="3" t="s">
        <v>4432</v>
      </c>
      <c r="I209" s="5"/>
      <c r="J209" s="13" t="str">
        <f>CONCATENATE(C209,"-",D209)</f>
        <v>Noida-EV startup</v>
      </c>
      <c r="K209" s="4" t="str">
        <f>LEFT(B209,3)</f>
        <v>201</v>
      </c>
      <c r="L209" t="str">
        <f>IF(AND(H209 &gt; 4500000, OR(C209 = "Bangalore", C209 = "Pune", C209 = "Mumbai",C209 = "Delhi")), "CAT A",
   IF(AND(H209 &gt; 450000, OR(C209 = "Gurugram", C209 = "Surat", C209 = "Jaipur",C209= "Hyderabad")), "CAT B", "CAT C"))</f>
        <v>CAT C</v>
      </c>
      <c r="M209" t="e">
        <f>VLOOKUP(Tier!A1147, Tier!A:B, 2, FALSE)</f>
        <v>#N/A</v>
      </c>
    </row>
    <row r="210" spans="1:13" ht="15.75" hidden="1" customHeight="1" x14ac:dyDescent="0.35">
      <c r="A210" s="1" t="s">
        <v>726</v>
      </c>
      <c r="B210" s="3">
        <v>2014</v>
      </c>
      <c r="C210" s="1" t="s">
        <v>17</v>
      </c>
      <c r="D210" s="1" t="s">
        <v>2243</v>
      </c>
      <c r="E210" s="1" t="s">
        <v>4482</v>
      </c>
      <c r="F210" s="10" t="s">
        <v>4483</v>
      </c>
      <c r="G210" s="10" t="s">
        <v>4484</v>
      </c>
      <c r="H210" s="3" t="s">
        <v>4432</v>
      </c>
      <c r="I210" s="5"/>
      <c r="J210" s="13" t="str">
        <f>CONCATENATE(C210,"-",D210)</f>
        <v>Mumbai-IT</v>
      </c>
      <c r="K210" s="4" t="str">
        <f>LEFT(B210,3)</f>
        <v>201</v>
      </c>
      <c r="L210" t="str">
        <f>IF(AND(H210 &gt; 4500000, OR(C210 = "Bangalore", C210 = "Pune", C210 = "Mumbai",C210 = "Delhi")), "CAT A",
   IF(AND(H210 &gt; 450000, OR(C210 = "Gurugram", C210 = "Surat", C210 = "Jaipur",C210= "Hyderabad")), "CAT B", "CAT C"))</f>
        <v>CAT A</v>
      </c>
      <c r="M210" t="e">
        <f>VLOOKUP(Tier!A1162, Tier!A:B, 2, FALSE)</f>
        <v>#N/A</v>
      </c>
    </row>
    <row r="211" spans="1:13" ht="15.75" hidden="1" customHeight="1" x14ac:dyDescent="0.35">
      <c r="A211" s="1" t="s">
        <v>4575</v>
      </c>
      <c r="B211" s="3">
        <v>2012</v>
      </c>
      <c r="C211" s="1" t="s">
        <v>10</v>
      </c>
      <c r="D211" s="1" t="s">
        <v>377</v>
      </c>
      <c r="E211" s="1" t="s">
        <v>3984</v>
      </c>
      <c r="F211" s="10" t="s">
        <v>1949</v>
      </c>
      <c r="G211" s="10" t="s">
        <v>3985</v>
      </c>
      <c r="H211" s="3" t="s">
        <v>4432</v>
      </c>
      <c r="I211" s="2" t="s">
        <v>4576</v>
      </c>
      <c r="J211" s="13" t="str">
        <f>CONCATENATE(C211,"-",D211)</f>
        <v>Gurgaon-Hospitality</v>
      </c>
      <c r="K211" s="4" t="str">
        <f>LEFT(B211,3)</f>
        <v>201</v>
      </c>
      <c r="L211" t="str">
        <f>IF(AND(H211 &gt; 4500000, OR(C211 = "Bangalore", C211 = "Pune", C211 = "Mumbai",C211 = "Delhi")), "CAT A",
   IF(AND(H211 &gt; 450000, OR(C211 = "Gurugram", C211 = "Surat", C211 = "Jaipur",C211= "Hyderabad")), "CAT B", "CAT C"))</f>
        <v>CAT C</v>
      </c>
      <c r="M211" t="e">
        <f>VLOOKUP(Tier!A1188, Tier!A:B, 2, FALSE)</f>
        <v>#N/A</v>
      </c>
    </row>
    <row r="212" spans="1:13" ht="15.75" hidden="1" customHeight="1" x14ac:dyDescent="0.35">
      <c r="A212" s="1" t="s">
        <v>3371</v>
      </c>
      <c r="B212" s="3">
        <v>2015</v>
      </c>
      <c r="C212" s="1" t="s">
        <v>70</v>
      </c>
      <c r="D212" s="1" t="s">
        <v>282</v>
      </c>
      <c r="E212" s="1" t="s">
        <v>3372</v>
      </c>
      <c r="F212" s="10" t="s">
        <v>3373</v>
      </c>
      <c r="G212" s="10" t="s">
        <v>3374</v>
      </c>
      <c r="H212" s="3" t="s">
        <v>3375</v>
      </c>
      <c r="I212" s="2" t="s">
        <v>75</v>
      </c>
      <c r="J212" s="13" t="str">
        <f>CONCATENATE(C212,"-",D212)</f>
        <v>Pune-E-commerce</v>
      </c>
      <c r="K212" s="4" t="str">
        <f>LEFT(B212,3)</f>
        <v>201</v>
      </c>
      <c r="L212" t="str">
        <f>IF(AND(H212 &gt; 4500000, OR(C212 = "Bangalore", C212 = "Pune", C212 = "Mumbai",C212 = "Delhi")), "CAT A",
   IF(AND(H212 &gt; 450000, OR(C212 = "Gurugram", C212 = "Surat", C212 = "Jaipur",C212= "Hyderabad")), "CAT B", "CAT C"))</f>
        <v>CAT A</v>
      </c>
      <c r="M212" t="e">
        <f>VLOOKUP(Tier!A868, Tier!A:B, 2, FALSE)</f>
        <v>#N/A</v>
      </c>
    </row>
    <row r="213" spans="1:13" ht="15.75" hidden="1" customHeight="1" x14ac:dyDescent="0.35">
      <c r="A213" s="1" t="s">
        <v>2725</v>
      </c>
      <c r="B213" s="3">
        <v>2018</v>
      </c>
      <c r="C213" s="1" t="s">
        <v>23</v>
      </c>
      <c r="D213" s="1" t="s">
        <v>202</v>
      </c>
      <c r="E213" s="1" t="s">
        <v>2726</v>
      </c>
      <c r="F213" s="10" t="s">
        <v>2727</v>
      </c>
      <c r="G213" s="10" t="s">
        <v>3878</v>
      </c>
      <c r="H213" s="3" t="s">
        <v>3375</v>
      </c>
      <c r="I213" s="2" t="s">
        <v>110</v>
      </c>
      <c r="J213" s="13" t="str">
        <f>CONCATENATE(C213,"-",D213)</f>
        <v>Bangalore-FinTech</v>
      </c>
      <c r="K213" s="4" t="str">
        <f>LEFT(B213,3)</f>
        <v>201</v>
      </c>
      <c r="L213" t="str">
        <f>IF(AND(H213 &gt; 4500000, OR(C213 = "Bangalore", C213 = "Pune", C213 = "Mumbai",C213 = "Delhi")), "CAT A",
   IF(AND(H213 &gt; 450000, OR(C213 = "Gurugram", C213 = "Surat", C213 = "Jaipur",C213= "Hyderabad")), "CAT B", "CAT C"))</f>
        <v>CAT A</v>
      </c>
      <c r="M213" t="e">
        <f>VLOOKUP(Tier!A992, Tier!A:B, 2, FALSE)</f>
        <v>#N/A</v>
      </c>
    </row>
    <row r="214" spans="1:13" ht="15.75" hidden="1" customHeight="1" x14ac:dyDescent="0.35">
      <c r="A214" s="1" t="s">
        <v>2725</v>
      </c>
      <c r="B214" s="3">
        <v>2018</v>
      </c>
      <c r="C214" s="1" t="s">
        <v>23</v>
      </c>
      <c r="D214" s="1" t="s">
        <v>202</v>
      </c>
      <c r="E214" s="1" t="s">
        <v>4119</v>
      </c>
      <c r="F214" s="10" t="s">
        <v>4120</v>
      </c>
      <c r="G214" s="10" t="s">
        <v>4121</v>
      </c>
      <c r="H214" s="3" t="s">
        <v>3375</v>
      </c>
      <c r="I214" s="2" t="s">
        <v>115</v>
      </c>
      <c r="J214" s="13" t="str">
        <f>CONCATENATE(C214,"-",D214)</f>
        <v>Bangalore-FinTech</v>
      </c>
      <c r="K214" s="4" t="str">
        <f>LEFT(B214,3)</f>
        <v>201</v>
      </c>
      <c r="L214" t="str">
        <f>IF(AND(H214 &gt; 4500000, OR(C214 = "Bangalore", C214 = "Pune", C214 = "Mumbai",C214 = "Delhi")), "CAT A",
   IF(AND(H214 &gt; 450000, OR(C214 = "Gurugram", C214 = "Surat", C214 = "Jaipur",C214= "Hyderabad")), "CAT B", "CAT C"))</f>
        <v>CAT A</v>
      </c>
      <c r="M214" t="e">
        <f>VLOOKUP(Tier!A1060, Tier!A:B, 2, FALSE)</f>
        <v>#N/A</v>
      </c>
    </row>
    <row r="215" spans="1:13" ht="15.75" hidden="1" customHeight="1" x14ac:dyDescent="0.35">
      <c r="A215" s="1" t="s">
        <v>3439</v>
      </c>
      <c r="B215" s="3">
        <v>2014</v>
      </c>
      <c r="C215" s="1" t="s">
        <v>23</v>
      </c>
      <c r="D215" s="1" t="s">
        <v>3440</v>
      </c>
      <c r="E215" s="1" t="s">
        <v>3441</v>
      </c>
      <c r="F215" s="10" t="s">
        <v>3442</v>
      </c>
      <c r="G215" s="10" t="s">
        <v>3443</v>
      </c>
      <c r="H215" s="3" t="s">
        <v>3444</v>
      </c>
      <c r="I215" s="2" t="s">
        <v>110</v>
      </c>
      <c r="J215" s="13" t="str">
        <f>CONCATENATE(C215,"-",D215)</f>
        <v>Bangalore-Helathcare</v>
      </c>
      <c r="K215" s="4" t="str">
        <f>LEFT(B215,3)</f>
        <v>201</v>
      </c>
      <c r="L215" t="str">
        <f>IF(AND(H215 &gt; 4500000, OR(C215 = "Bangalore", C215 = "Pune", C215 = "Mumbai",C215 = "Delhi")), "CAT A",
   IF(AND(H215 &gt; 450000, OR(C215 = "Gurugram", C215 = "Surat", C215 = "Jaipur",C215= "Hyderabad")), "CAT B", "CAT C"))</f>
        <v>CAT A</v>
      </c>
      <c r="M215" t="e">
        <f>VLOOKUP(Tier!A885, Tier!A:B, 2, FALSE)</f>
        <v>#N/A</v>
      </c>
    </row>
    <row r="216" spans="1:13" ht="15.75" hidden="1" customHeight="1" x14ac:dyDescent="0.35">
      <c r="A216" s="1" t="s">
        <v>1204</v>
      </c>
      <c r="B216" s="3">
        <v>2018</v>
      </c>
      <c r="C216" s="1" t="s">
        <v>55</v>
      </c>
      <c r="D216" s="1" t="s">
        <v>2710</v>
      </c>
      <c r="E216" s="1" t="s">
        <v>3708</v>
      </c>
      <c r="F216" s="10" t="s">
        <v>3709</v>
      </c>
      <c r="G216" s="10" t="s">
        <v>3710</v>
      </c>
      <c r="H216" s="3" t="s">
        <v>3444</v>
      </c>
      <c r="I216" s="2" t="s">
        <v>99</v>
      </c>
      <c r="J216" s="13" t="str">
        <f>CONCATENATE(C216,"-",D216)</f>
        <v>Gurugram-Rental</v>
      </c>
      <c r="K216" s="4" t="str">
        <f>LEFT(B216,3)</f>
        <v>201</v>
      </c>
      <c r="L216" t="str">
        <f>IF(AND(H216 &gt; 4500000, OR(C216 = "Bangalore", C216 = "Pune", C216 = "Mumbai",C216 = "Delhi")), "CAT A",
   IF(AND(H216 &gt; 450000, OR(C216 = "Gurugram", C216 = "Surat", C216 = "Jaipur",C216= "Hyderabad")), "CAT B", "CAT C"))</f>
        <v>CAT B</v>
      </c>
      <c r="M216" t="e">
        <f>VLOOKUP(Tier!A948, Tier!A:B, 2, FALSE)</f>
        <v>#N/A</v>
      </c>
    </row>
    <row r="217" spans="1:13" ht="15.75" hidden="1" customHeight="1" x14ac:dyDescent="0.35">
      <c r="A217" s="1" t="s">
        <v>3713</v>
      </c>
      <c r="B217" s="3">
        <v>2016</v>
      </c>
      <c r="C217" s="1" t="s">
        <v>117</v>
      </c>
      <c r="D217" s="1" t="s">
        <v>282</v>
      </c>
      <c r="E217" s="1" t="s">
        <v>3714</v>
      </c>
      <c r="F217" s="10" t="s">
        <v>3715</v>
      </c>
      <c r="G217" s="10" t="s">
        <v>3716</v>
      </c>
      <c r="H217" s="3" t="s">
        <v>3444</v>
      </c>
      <c r="I217" s="2" t="s">
        <v>99</v>
      </c>
      <c r="J217" s="13" t="str">
        <f>CONCATENATE(C217,"-",D217)</f>
        <v>Hyderabad-E-commerce</v>
      </c>
      <c r="K217" s="4" t="str">
        <f>LEFT(B217,3)</f>
        <v>201</v>
      </c>
      <c r="L217" t="str">
        <f>IF(AND(H217 &gt; 4500000, OR(C217 = "Bangalore", C217 = "Pune", C217 = "Mumbai",C217 = "Delhi")), "CAT A",
   IF(AND(H217 &gt; 450000, OR(C217 = "Gurugram", C217 = "Surat", C217 = "Jaipur",C217= "Hyderabad")), "CAT B", "CAT C"))</f>
        <v>CAT B</v>
      </c>
      <c r="M217" t="e">
        <f>VLOOKUP(Tier!A950, Tier!A:B, 2, FALSE)</f>
        <v>#N/A</v>
      </c>
    </row>
    <row r="218" spans="1:13" ht="15.75" hidden="1" customHeight="1" x14ac:dyDescent="0.35">
      <c r="A218" s="1" t="s">
        <v>3945</v>
      </c>
      <c r="B218" s="3">
        <v>2014</v>
      </c>
      <c r="C218" s="1" t="s">
        <v>472</v>
      </c>
      <c r="D218" s="1" t="s">
        <v>1814</v>
      </c>
      <c r="E218" s="1" t="s">
        <v>2893</v>
      </c>
      <c r="F218" s="10" t="s">
        <v>3946</v>
      </c>
      <c r="G218" s="10" t="s">
        <v>3947</v>
      </c>
      <c r="H218" s="3" t="s">
        <v>3948</v>
      </c>
      <c r="I218" s="2" t="s">
        <v>37</v>
      </c>
      <c r="J218" s="13" t="str">
        <f>CONCATENATE(C218,"-",D218)</f>
        <v>Coimbatore-Healthcare</v>
      </c>
      <c r="K218" s="4" t="str">
        <f>LEFT(B218,3)</f>
        <v>201</v>
      </c>
      <c r="L218" t="str">
        <f>IF(AND(H218 &gt; 4500000, OR(C218 = "Bangalore", C218 = "Pune", C218 = "Mumbai",C218 = "Delhi")), "CAT A",
   IF(AND(H218 &gt; 450000, OR(C218 = "Gurugram", C218 = "Surat", C218 = "Jaipur",C218= "Hyderabad")), "CAT B", "CAT C"))</f>
        <v>CAT C</v>
      </c>
      <c r="M218" t="e">
        <f>VLOOKUP(Tier!A1009, Tier!A:B, 2, FALSE)</f>
        <v>#N/A</v>
      </c>
    </row>
    <row r="219" spans="1:13" ht="15.75" hidden="1" customHeight="1" x14ac:dyDescent="0.35">
      <c r="A219" s="1" t="s">
        <v>3256</v>
      </c>
      <c r="B219" s="3">
        <v>2015</v>
      </c>
      <c r="C219" s="1" t="s">
        <v>150</v>
      </c>
      <c r="D219" s="1" t="s">
        <v>216</v>
      </c>
      <c r="E219" s="1" t="s">
        <v>3257</v>
      </c>
      <c r="F219" s="10" t="s">
        <v>3258</v>
      </c>
      <c r="G219" s="10" t="s">
        <v>3259</v>
      </c>
      <c r="H219" s="3" t="s">
        <v>3260</v>
      </c>
      <c r="I219" s="5"/>
      <c r="J219" s="13" t="str">
        <f>CONCATENATE(C219,"-",D219)</f>
        <v>New Delhi-Mobility</v>
      </c>
      <c r="K219" s="4" t="str">
        <f>LEFT(B219,3)</f>
        <v>201</v>
      </c>
      <c r="L219" t="str">
        <f>IF(AND(H219 &gt; 4500000, OR(C219 = "Bangalore", C219 = "Pune", C219 = "Mumbai",C219 = "Delhi")), "CAT A",
   IF(AND(H219 &gt; 450000, OR(C219 = "Gurugram", C219 = "Surat", C219 = "Jaipur",C219= "Hyderabad")), "CAT B", "CAT C"))</f>
        <v>CAT C</v>
      </c>
      <c r="M219" t="e">
        <f>VLOOKUP(Tier!A839, Tier!A:B, 2, FALSE)</f>
        <v>#N/A</v>
      </c>
    </row>
    <row r="220" spans="1:13" ht="15.75" hidden="1" customHeight="1" x14ac:dyDescent="0.35">
      <c r="A220" s="1" t="s">
        <v>1040</v>
      </c>
      <c r="B220" s="3">
        <v>2018</v>
      </c>
      <c r="C220" s="1" t="s">
        <v>150</v>
      </c>
      <c r="D220" s="1" t="s">
        <v>202</v>
      </c>
      <c r="E220" s="1" t="s">
        <v>3312</v>
      </c>
      <c r="F220" s="10" t="s">
        <v>3313</v>
      </c>
      <c r="G220" s="10" t="s">
        <v>3314</v>
      </c>
      <c r="H220" s="3" t="s">
        <v>3260</v>
      </c>
      <c r="I220" s="2" t="s">
        <v>680</v>
      </c>
      <c r="J220" s="13" t="str">
        <f>CONCATENATE(C220,"-",D220)</f>
        <v>New Delhi-FinTech</v>
      </c>
      <c r="K220" s="4" t="str">
        <f>LEFT(B220,3)</f>
        <v>201</v>
      </c>
      <c r="L220" t="str">
        <f>IF(AND(H220 &gt; 4500000, OR(C220 = "Bangalore", C220 = "Pune", C220 = "Mumbai",C220 = "Delhi")), "CAT A",
   IF(AND(H220 &gt; 450000, OR(C220 = "Gurugram", C220 = "Surat", C220 = "Jaipur",C220= "Hyderabad")), "CAT B", "CAT C"))</f>
        <v>CAT C</v>
      </c>
      <c r="M220" t="e">
        <f>VLOOKUP(Tier!A852, Tier!A:B, 2, FALSE)</f>
        <v>#N/A</v>
      </c>
    </row>
    <row r="221" spans="1:13" ht="15.75" hidden="1" customHeight="1" x14ac:dyDescent="0.35">
      <c r="A221" s="1" t="s">
        <v>2013</v>
      </c>
      <c r="B221" s="3">
        <v>2015</v>
      </c>
      <c r="C221" s="1" t="s">
        <v>17</v>
      </c>
      <c r="D221" s="1" t="s">
        <v>3520</v>
      </c>
      <c r="E221" s="1" t="s">
        <v>3521</v>
      </c>
      <c r="F221" s="10" t="s">
        <v>3522</v>
      </c>
      <c r="G221" s="10" t="s">
        <v>3523</v>
      </c>
      <c r="H221" s="3" t="s">
        <v>3260</v>
      </c>
      <c r="I221" s="5"/>
      <c r="J221" s="13" t="str">
        <f>CONCATENATE(C221,"-",D221)</f>
        <v>Mumbai-Robotics</v>
      </c>
      <c r="K221" s="4" t="str">
        <f>LEFT(B221,3)</f>
        <v>201</v>
      </c>
      <c r="L221" t="str">
        <f>IF(AND(H221 &gt; 4500000, OR(C221 = "Bangalore", C221 = "Pune", C221 = "Mumbai",C221 = "Delhi")), "CAT A",
   IF(AND(H221 &gt; 450000, OR(C221 = "Gurugram", C221 = "Surat", C221 = "Jaipur",C221= "Hyderabad")), "CAT B", "CAT C"))</f>
        <v>CAT A</v>
      </c>
      <c r="M221" t="e">
        <f>VLOOKUP(Tier!A904, Tier!A:B, 2, FALSE)</f>
        <v>#N/A</v>
      </c>
    </row>
    <row r="222" spans="1:13" ht="15.75" hidden="1" customHeight="1" x14ac:dyDescent="0.35">
      <c r="A222" s="1" t="s">
        <v>3551</v>
      </c>
      <c r="B222" s="3">
        <v>2016</v>
      </c>
      <c r="C222" s="1" t="s">
        <v>150</v>
      </c>
      <c r="D222" s="1" t="s">
        <v>3262</v>
      </c>
      <c r="E222" s="1" t="s">
        <v>3552</v>
      </c>
      <c r="F222" s="10" t="s">
        <v>3553</v>
      </c>
      <c r="G222" s="10" t="s">
        <v>3554</v>
      </c>
      <c r="H222" s="3" t="s">
        <v>3260</v>
      </c>
      <c r="I222" s="5"/>
      <c r="J222" s="13" t="str">
        <f>CONCATENATE(C222,"-",D222)</f>
        <v>New Delhi-Electronics</v>
      </c>
      <c r="K222" s="4" t="str">
        <f>LEFT(B222,3)</f>
        <v>201</v>
      </c>
      <c r="L222" t="str">
        <f>IF(AND(H222 &gt; 4500000, OR(C222 = "Bangalore", C222 = "Pune", C222 = "Mumbai",C222 = "Delhi")), "CAT A",
   IF(AND(H222 &gt; 450000, OR(C222 = "Gurugram", C222 = "Surat", C222 = "Jaipur",C222= "Hyderabad")), "CAT B", "CAT C"))</f>
        <v>CAT C</v>
      </c>
      <c r="M222" t="e">
        <f>VLOOKUP(Tier!A911, Tier!A:B, 2, FALSE)</f>
        <v>#N/A</v>
      </c>
    </row>
    <row r="223" spans="1:13" ht="15.75" hidden="1" customHeight="1" x14ac:dyDescent="0.35">
      <c r="A223" s="1" t="s">
        <v>3704</v>
      </c>
      <c r="B223" s="3">
        <v>2017</v>
      </c>
      <c r="C223" s="1" t="s">
        <v>281</v>
      </c>
      <c r="D223" s="1" t="s">
        <v>202</v>
      </c>
      <c r="E223" s="1" t="s">
        <v>3705</v>
      </c>
      <c r="F223" s="10" t="s">
        <v>3706</v>
      </c>
      <c r="G223" s="10" t="s">
        <v>3707</v>
      </c>
      <c r="H223" s="3" t="s">
        <v>3260</v>
      </c>
      <c r="I223" s="5"/>
      <c r="J223" s="13" t="str">
        <f>CONCATENATE(C223,"-",D223)</f>
        <v>Thane-FinTech</v>
      </c>
      <c r="K223" s="4" t="str">
        <f>LEFT(B223,3)</f>
        <v>201</v>
      </c>
      <c r="L223" t="str">
        <f>IF(AND(H223 &gt; 4500000, OR(C223 = "Bangalore", C223 = "Pune", C223 = "Mumbai",C223 = "Delhi")), "CAT A",
   IF(AND(H223 &gt; 450000, OR(C223 = "Gurugram", C223 = "Surat", C223 = "Jaipur",C223= "Hyderabad")), "CAT B", "CAT C"))</f>
        <v>CAT C</v>
      </c>
      <c r="M223" t="e">
        <f>VLOOKUP(Tier!A947, Tier!A:B, 2, FALSE)</f>
        <v>#N/A</v>
      </c>
    </row>
    <row r="224" spans="1:13" ht="15.75" hidden="1" customHeight="1" x14ac:dyDescent="0.35">
      <c r="A224" s="1" t="s">
        <v>4002</v>
      </c>
      <c r="B224" s="3">
        <v>2011</v>
      </c>
      <c r="C224" s="1" t="s">
        <v>23</v>
      </c>
      <c r="D224" s="1" t="s">
        <v>202</v>
      </c>
      <c r="E224" s="1" t="s">
        <v>4003</v>
      </c>
      <c r="F224" s="10" t="s">
        <v>4004</v>
      </c>
      <c r="G224" s="10" t="s">
        <v>4005</v>
      </c>
      <c r="H224" s="3" t="s">
        <v>3260</v>
      </c>
      <c r="I224" s="5"/>
      <c r="J224" s="13" t="str">
        <f>CONCATENATE(C224,"-",D224)</f>
        <v>Bangalore-FinTech</v>
      </c>
      <c r="K224" s="4" t="str">
        <f>LEFT(B224,3)</f>
        <v>201</v>
      </c>
      <c r="L224" t="str">
        <f>IF(AND(H224 &gt; 4500000, OR(C224 = "Bangalore", C224 = "Pune", C224 = "Mumbai",C224 = "Delhi")), "CAT A",
   IF(AND(H224 &gt; 450000, OR(C224 = "Gurugram", C224 = "Surat", C224 = "Jaipur",C224= "Hyderabad")), "CAT B", "CAT C"))</f>
        <v>CAT A</v>
      </c>
      <c r="M224" t="e">
        <f>VLOOKUP(Tier!A1027, Tier!A:B, 2, FALSE)</f>
        <v>#N/A</v>
      </c>
    </row>
    <row r="225" spans="1:13" ht="15.75" hidden="1" customHeight="1" x14ac:dyDescent="0.35">
      <c r="A225" s="1" t="s">
        <v>4252</v>
      </c>
      <c r="B225" s="3">
        <v>2018</v>
      </c>
      <c r="C225" s="1" t="s">
        <v>17</v>
      </c>
      <c r="D225" s="1" t="s">
        <v>4253</v>
      </c>
      <c r="E225" s="1" t="s">
        <v>4254</v>
      </c>
      <c r="F225" s="10" t="s">
        <v>4255</v>
      </c>
      <c r="G225" s="10" t="s">
        <v>4256</v>
      </c>
      <c r="H225" s="3" t="s">
        <v>3260</v>
      </c>
      <c r="I225" s="5"/>
      <c r="J225" s="13" t="str">
        <f>CONCATENATE(C225,"-",D225)</f>
        <v>Mumbai-Personal Care</v>
      </c>
      <c r="K225" s="4" t="str">
        <f>LEFT(B225,3)</f>
        <v>201</v>
      </c>
      <c r="L225" t="str">
        <f>IF(AND(H225 &gt; 4500000, OR(C225 = "Bangalore", C225 = "Pune", C225 = "Mumbai",C225 = "Delhi")), "CAT A",
   IF(AND(H225 &gt; 450000, OR(C225 = "Gurugram", C225 = "Surat", C225 = "Jaipur",C225= "Hyderabad")), "CAT B", "CAT C"))</f>
        <v>CAT A</v>
      </c>
      <c r="M225" t="e">
        <f>VLOOKUP(Tier!A1097, Tier!A:B, 2, FALSE)</f>
        <v>#N/A</v>
      </c>
    </row>
    <row r="226" spans="1:13" ht="15.75" hidden="1" customHeight="1" x14ac:dyDescent="0.35">
      <c r="A226" s="1" t="s">
        <v>3810</v>
      </c>
      <c r="B226" s="3">
        <v>2016</v>
      </c>
      <c r="C226" s="1" t="s">
        <v>150</v>
      </c>
      <c r="D226" s="1" t="s">
        <v>4378</v>
      </c>
      <c r="E226" s="1" t="s">
        <v>3811</v>
      </c>
      <c r="F226" s="10" t="s">
        <v>3812</v>
      </c>
      <c r="G226" s="10" t="s">
        <v>4385</v>
      </c>
      <c r="H226" s="3" t="s">
        <v>3260</v>
      </c>
      <c r="I226" s="5"/>
      <c r="J226" s="13" t="str">
        <f>CONCATENATE(C226,"-",D226)</f>
        <v>New Delhi-Fashion and lifestyle</v>
      </c>
      <c r="K226" s="4" t="str">
        <f>LEFT(B226,3)</f>
        <v>201</v>
      </c>
      <c r="L226" t="str">
        <f>IF(AND(H226 &gt; 4500000, OR(C226 = "Bangalore", C226 = "Pune", C226 = "Mumbai",C226 = "Delhi")), "CAT A",
   IF(AND(H226 &gt; 450000, OR(C226 = "Gurugram", C226 = "Surat", C226 = "Jaipur",C226= "Hyderabad")), "CAT B", "CAT C"))</f>
        <v>CAT C</v>
      </c>
      <c r="M226" t="e">
        <f>VLOOKUP(Tier!A1133, Tier!A:B, 2, FALSE)</f>
        <v>#N/A</v>
      </c>
    </row>
    <row r="227" spans="1:13" ht="15.75" hidden="1" customHeight="1" x14ac:dyDescent="0.35">
      <c r="A227" s="1" t="s">
        <v>1040</v>
      </c>
      <c r="B227" s="3">
        <v>2018</v>
      </c>
      <c r="C227" s="1" t="s">
        <v>150</v>
      </c>
      <c r="D227" s="1" t="s">
        <v>202</v>
      </c>
      <c r="E227" s="1" t="s">
        <v>4176</v>
      </c>
      <c r="F227" s="10" t="s">
        <v>1042</v>
      </c>
      <c r="G227" s="10" t="s">
        <v>4401</v>
      </c>
      <c r="H227" s="3" t="s">
        <v>3260</v>
      </c>
      <c r="I227" s="2" t="s">
        <v>680</v>
      </c>
      <c r="J227" s="13" t="str">
        <f>CONCATENATE(C227,"-",D227)</f>
        <v>New Delhi-FinTech</v>
      </c>
      <c r="K227" s="4" t="str">
        <f>LEFT(B227,3)</f>
        <v>201</v>
      </c>
      <c r="L227" t="str">
        <f>IF(AND(H227 &gt; 4500000, OR(C227 = "Bangalore", C227 = "Pune", C227 = "Mumbai",C227 = "Delhi")), "CAT A",
   IF(AND(H227 &gt; 450000, OR(C227 = "Gurugram", C227 = "Surat", C227 = "Jaipur",C227= "Hyderabad")), "CAT B", "CAT C"))</f>
        <v>CAT C</v>
      </c>
      <c r="M227" t="e">
        <f>VLOOKUP(Tier!A1138, Tier!A:B, 2, FALSE)</f>
        <v>#N/A</v>
      </c>
    </row>
    <row r="228" spans="1:13" ht="15.75" hidden="1" customHeight="1" x14ac:dyDescent="0.35">
      <c r="A228" s="1" t="s">
        <v>4097</v>
      </c>
      <c r="B228" s="3">
        <v>2016</v>
      </c>
      <c r="C228" s="1" t="s">
        <v>281</v>
      </c>
      <c r="D228" s="1" t="s">
        <v>282</v>
      </c>
      <c r="E228" s="1" t="s">
        <v>4098</v>
      </c>
      <c r="F228" s="10" t="s">
        <v>2179</v>
      </c>
      <c r="G228" s="10" t="s">
        <v>4476</v>
      </c>
      <c r="H228" s="3" t="s">
        <v>3260</v>
      </c>
      <c r="I228" s="2" t="s">
        <v>680</v>
      </c>
      <c r="J228" s="13" t="str">
        <f>CONCATENATE(C228,"-",D228)</f>
        <v>Thane-E-commerce</v>
      </c>
      <c r="K228" s="4" t="str">
        <f>LEFT(B228,3)</f>
        <v>201</v>
      </c>
      <c r="L228" t="str">
        <f>IF(AND(H228 &gt; 4500000, OR(C228 = "Bangalore", C228 = "Pune", C228 = "Mumbai",C228 = "Delhi")), "CAT A",
   IF(AND(H228 &gt; 450000, OR(C228 = "Gurugram", C228 = "Surat", C228 = "Jaipur",C228= "Hyderabad")), "CAT B", "CAT C"))</f>
        <v>CAT C</v>
      </c>
      <c r="M228" t="e">
        <f>VLOOKUP(Tier!A1160, Tier!A:B, 2, FALSE)</f>
        <v>#N/A</v>
      </c>
    </row>
    <row r="229" spans="1:13" ht="15.75" hidden="1" customHeight="1" x14ac:dyDescent="0.35">
      <c r="A229" s="1" t="s">
        <v>652</v>
      </c>
      <c r="B229" s="3">
        <v>2015</v>
      </c>
      <c r="C229" s="1" t="s">
        <v>55</v>
      </c>
      <c r="D229" s="1" t="s">
        <v>191</v>
      </c>
      <c r="E229" s="1" t="s">
        <v>3697</v>
      </c>
      <c r="F229" s="10" t="s">
        <v>3698</v>
      </c>
      <c r="G229" s="10" t="s">
        <v>3699</v>
      </c>
      <c r="H229" s="3" t="s">
        <v>3700</v>
      </c>
      <c r="I229" s="2" t="s">
        <v>115</v>
      </c>
      <c r="J229" s="13" t="str">
        <f>CONCATENATE(C229,"-",D229)</f>
        <v>Gurugram-Retail</v>
      </c>
      <c r="K229" s="4" t="str">
        <f>LEFT(B229,3)</f>
        <v>201</v>
      </c>
      <c r="L229" t="str">
        <f>IF(AND(H229 &gt; 4500000, OR(C229 = "Bangalore", C229 = "Pune", C229 = "Mumbai",C229 = "Delhi")), "CAT A",
   IF(AND(H229 &gt; 450000, OR(C229 = "Gurugram", C229 = "Surat", C229 = "Jaipur",C229= "Hyderabad")), "CAT B", "CAT C"))</f>
        <v>CAT B</v>
      </c>
      <c r="M229" t="e">
        <f>VLOOKUP(Tier!A945, Tier!A:B, 2, FALSE)</f>
        <v>#N/A</v>
      </c>
    </row>
    <row r="230" spans="1:13" ht="15.75" hidden="1" customHeight="1" x14ac:dyDescent="0.35">
      <c r="A230" s="1" t="s">
        <v>3238</v>
      </c>
      <c r="B230" s="3">
        <v>2016</v>
      </c>
      <c r="C230" s="1" t="s">
        <v>150</v>
      </c>
      <c r="D230" s="1" t="s">
        <v>3239</v>
      </c>
      <c r="E230" s="1" t="s">
        <v>3240</v>
      </c>
      <c r="F230" s="10" t="s">
        <v>3241</v>
      </c>
      <c r="G230" s="10" t="s">
        <v>3242</v>
      </c>
      <c r="H230" s="3" t="s">
        <v>3243</v>
      </c>
      <c r="I230" s="5"/>
      <c r="J230" s="13" t="str">
        <f>CONCATENATE(C230,"-",D230)</f>
        <v>New Delhi-BioTechnology</v>
      </c>
      <c r="K230" s="4" t="str">
        <f>LEFT(B230,3)</f>
        <v>201</v>
      </c>
      <c r="L230" t="str">
        <f>IF(AND(H230 &gt; 4500000, OR(C230 = "Bangalore", C230 = "Pune", C230 = "Mumbai",C230 = "Delhi")), "CAT A",
   IF(AND(H230 &gt; 450000, OR(C230 = "Gurugram", C230 = "Surat", C230 = "Jaipur",C230= "Hyderabad")), "CAT B", "CAT C"))</f>
        <v>CAT C</v>
      </c>
      <c r="M230" t="e">
        <f>VLOOKUP(Tier!A835, Tier!A:B, 2, FALSE)</f>
        <v>#N/A</v>
      </c>
    </row>
    <row r="231" spans="1:13" ht="15.75" hidden="1" customHeight="1" x14ac:dyDescent="0.35">
      <c r="A231" s="1" t="s">
        <v>3610</v>
      </c>
      <c r="B231" s="3">
        <v>2017</v>
      </c>
      <c r="C231" s="1" t="s">
        <v>150</v>
      </c>
      <c r="D231" s="1" t="s">
        <v>3611</v>
      </c>
      <c r="E231" s="1" t="s">
        <v>3612</v>
      </c>
      <c r="F231" s="10" t="s">
        <v>3613</v>
      </c>
      <c r="G231" s="10" t="s">
        <v>3614</v>
      </c>
      <c r="H231" s="3" t="s">
        <v>3243</v>
      </c>
      <c r="I231" s="5"/>
      <c r="J231" s="13" t="str">
        <f>CONCATENATE(C231,"-",D231)</f>
        <v>New Delhi-LegalTech</v>
      </c>
      <c r="K231" s="4" t="str">
        <f>LEFT(B231,3)</f>
        <v>201</v>
      </c>
      <c r="L231" t="str">
        <f>IF(AND(H231 &gt; 4500000, OR(C231 = "Bangalore", C231 = "Pune", C231 = "Mumbai",C231 = "Delhi")), "CAT A",
   IF(AND(H231 &gt; 450000, OR(C231 = "Gurugram", C231 = "Surat", C231 = "Jaipur",C231= "Hyderabad")), "CAT B", "CAT C"))</f>
        <v>CAT C</v>
      </c>
      <c r="M231" t="e">
        <f>VLOOKUP(Tier!A925, Tier!A:B, 2, FALSE)</f>
        <v>#N/A</v>
      </c>
    </row>
    <row r="232" spans="1:13" ht="15.75" hidden="1" customHeight="1" x14ac:dyDescent="0.35">
      <c r="A232" s="1" t="s">
        <v>4247</v>
      </c>
      <c r="B232" s="3">
        <v>2017</v>
      </c>
      <c r="C232" s="1" t="s">
        <v>150</v>
      </c>
      <c r="D232" s="1" t="s">
        <v>377</v>
      </c>
      <c r="E232" s="1" t="s">
        <v>4248</v>
      </c>
      <c r="F232" s="10" t="s">
        <v>4249</v>
      </c>
      <c r="G232" s="10" t="s">
        <v>4250</v>
      </c>
      <c r="H232" s="3" t="s">
        <v>3243</v>
      </c>
      <c r="I232" s="2" t="s">
        <v>99</v>
      </c>
      <c r="J232" s="13" t="str">
        <f>CONCATENATE(C232,"-",D232)</f>
        <v>New Delhi-Hospitality</v>
      </c>
      <c r="K232" s="4" t="str">
        <f>LEFT(B232,3)</f>
        <v>201</v>
      </c>
      <c r="L232" t="str">
        <f>IF(AND(H232 &gt; 4500000, OR(C232 = "Bangalore", C232 = "Pune", C232 = "Mumbai",C232 = "Delhi")), "CAT A",
   IF(AND(H232 &gt; 450000, OR(C232 = "Gurugram", C232 = "Surat", C232 = "Jaipur",C232= "Hyderabad")), "CAT B", "CAT C"))</f>
        <v>CAT C</v>
      </c>
      <c r="M232" t="e">
        <f>VLOOKUP(Tier!A1095, Tier!A:B, 2, FALSE)</f>
        <v>#N/A</v>
      </c>
    </row>
    <row r="233" spans="1:13" ht="15.75" hidden="1" customHeight="1" x14ac:dyDescent="0.35">
      <c r="A233" s="1" t="s">
        <v>4305</v>
      </c>
      <c r="B233" s="3">
        <v>2016</v>
      </c>
      <c r="C233" s="1" t="s">
        <v>17</v>
      </c>
      <c r="D233" s="1" t="s">
        <v>1814</v>
      </c>
      <c r="E233" s="1" t="s">
        <v>4306</v>
      </c>
      <c r="F233" s="10" t="s">
        <v>4307</v>
      </c>
      <c r="G233" s="10" t="s">
        <v>4308</v>
      </c>
      <c r="H233" s="3" t="s">
        <v>4309</v>
      </c>
      <c r="I233" s="2" t="s">
        <v>37</v>
      </c>
      <c r="J233" s="13" t="str">
        <f>CONCATENATE(C233,"-",D233)</f>
        <v>Mumbai-Healthcare</v>
      </c>
      <c r="K233" s="4" t="str">
        <f>LEFT(B233,3)</f>
        <v>201</v>
      </c>
      <c r="L233" t="str">
        <f>IF(AND(H233 &gt; 4500000, OR(C233 = "Bangalore", C233 = "Pune", C233 = "Mumbai",C233 = "Delhi")), "CAT A",
   IF(AND(H233 &gt; 450000, OR(C233 = "Gurugram", C233 = "Surat", C233 = "Jaipur",C233= "Hyderabad")), "CAT B", "CAT C"))</f>
        <v>CAT A</v>
      </c>
      <c r="M233" t="e">
        <f>VLOOKUP(Tier!A1111, Tier!A:B, 2, FALSE)</f>
        <v>#N/A</v>
      </c>
    </row>
    <row r="234" spans="1:13" ht="15.75" hidden="1" customHeight="1" x14ac:dyDescent="0.35">
      <c r="A234" s="1" t="s">
        <v>3855</v>
      </c>
      <c r="B234" s="3">
        <v>2014</v>
      </c>
      <c r="C234" s="1" t="s">
        <v>150</v>
      </c>
      <c r="D234" s="1" t="s">
        <v>202</v>
      </c>
      <c r="E234" s="1" t="s">
        <v>3856</v>
      </c>
      <c r="F234" s="10" t="s">
        <v>3857</v>
      </c>
      <c r="G234" s="10" t="s">
        <v>3858</v>
      </c>
      <c r="H234" s="3" t="s">
        <v>3859</v>
      </c>
      <c r="I234" s="5"/>
      <c r="J234" s="13" t="str">
        <f>CONCATENATE(C234,"-",D234)</f>
        <v>New Delhi-FinTech</v>
      </c>
      <c r="K234" s="4" t="str">
        <f>LEFT(B234,3)</f>
        <v>201</v>
      </c>
      <c r="L234" t="str">
        <f>IF(AND(H234 &gt; 4500000, OR(C234 = "Bangalore", C234 = "Pune", C234 = "Mumbai",C234 = "Delhi")), "CAT A",
   IF(AND(H234 &gt; 450000, OR(C234 = "Gurugram", C234 = "Surat", C234 = "Jaipur",C234= "Hyderabad")), "CAT B", "CAT C"))</f>
        <v>CAT C</v>
      </c>
      <c r="M234" t="e">
        <f>VLOOKUP(Tier!A987, Tier!A:B, 2, FALSE)</f>
        <v>#N/A</v>
      </c>
    </row>
    <row r="235" spans="1:13" ht="15.75" hidden="1" customHeight="1" x14ac:dyDescent="0.35">
      <c r="A235" s="1" t="s">
        <v>3187</v>
      </c>
      <c r="B235" s="3">
        <v>2015</v>
      </c>
      <c r="C235" s="1" t="s">
        <v>23</v>
      </c>
      <c r="D235" s="1" t="s">
        <v>3170</v>
      </c>
      <c r="E235" s="1" t="s">
        <v>3188</v>
      </c>
      <c r="F235" s="10" t="s">
        <v>3189</v>
      </c>
      <c r="G235" s="10" t="s">
        <v>3190</v>
      </c>
      <c r="H235" s="3" t="s">
        <v>3191</v>
      </c>
      <c r="I235" s="2" t="s">
        <v>37</v>
      </c>
      <c r="J235" s="13" t="str">
        <f>CONCATENATE(C235,"-",D235)</f>
        <v>Bangalore-AI company</v>
      </c>
      <c r="K235" s="4" t="str">
        <f>LEFT(B235,3)</f>
        <v>201</v>
      </c>
      <c r="L235" t="str">
        <f>IF(AND(H235 &gt; 4500000, OR(C235 = "Bangalore", C235 = "Pune", C235 = "Mumbai",C235 = "Delhi")), "CAT A",
   IF(AND(H235 &gt; 450000, OR(C235 = "Gurugram", C235 = "Surat", C235 = "Jaipur",C235= "Hyderabad")), "CAT B", "CAT C"))</f>
        <v>CAT A</v>
      </c>
      <c r="M235" t="e">
        <f>VLOOKUP(Tier!A823, Tier!A:B, 2, FALSE)</f>
        <v>#N/A</v>
      </c>
    </row>
    <row r="236" spans="1:13" ht="15.75" hidden="1" customHeight="1" x14ac:dyDescent="0.35">
      <c r="A236" s="1" t="s">
        <v>3300</v>
      </c>
      <c r="B236" s="3">
        <v>2017</v>
      </c>
      <c r="C236" s="1" t="s">
        <v>3301</v>
      </c>
      <c r="D236" s="1" t="s">
        <v>2693</v>
      </c>
      <c r="E236" s="1" t="s">
        <v>3302</v>
      </c>
      <c r="F236" s="10" t="s">
        <v>3303</v>
      </c>
      <c r="G236" s="10"/>
      <c r="H236" s="3" t="s">
        <v>3191</v>
      </c>
      <c r="I236" s="2" t="s">
        <v>99</v>
      </c>
      <c r="J236" s="13" t="str">
        <f>CONCATENATE(C236,"-",D236)</f>
        <v>Orissia-HealthCare</v>
      </c>
      <c r="K236" s="4" t="str">
        <f>LEFT(B236,3)</f>
        <v>201</v>
      </c>
      <c r="L236" t="str">
        <f>IF(AND(H236 &gt; 4500000, OR(C236 = "Bangalore", C236 = "Pune", C236 = "Mumbai",C236 = "Delhi")), "CAT A",
   IF(AND(H236 &gt; 450000, OR(C236 = "Gurugram", C236 = "Surat", C236 = "Jaipur",C236= "Hyderabad")), "CAT B", "CAT C"))</f>
        <v>CAT C</v>
      </c>
      <c r="M236" t="e">
        <f>VLOOKUP(Tier!A849, Tier!A:B, 2, FALSE)</f>
        <v>#N/A</v>
      </c>
    </row>
    <row r="237" spans="1:13" ht="15.75" hidden="1" customHeight="1" x14ac:dyDescent="0.35">
      <c r="A237" s="1" t="s">
        <v>3849</v>
      </c>
      <c r="B237" s="3">
        <v>2019</v>
      </c>
      <c r="C237" s="1" t="s">
        <v>23</v>
      </c>
      <c r="D237" s="1" t="s">
        <v>715</v>
      </c>
      <c r="E237" s="1" t="s">
        <v>3850</v>
      </c>
      <c r="F237" s="10" t="s">
        <v>3851</v>
      </c>
      <c r="G237" s="10" t="s">
        <v>3852</v>
      </c>
      <c r="H237" s="3" t="s">
        <v>3191</v>
      </c>
      <c r="I237" s="2" t="s">
        <v>37</v>
      </c>
      <c r="J237" s="13" t="str">
        <f>CONCATENATE(C237,"-",D237)</f>
        <v>Bangalore-EdTech</v>
      </c>
      <c r="K237" s="4" t="str">
        <f>LEFT(B237,3)</f>
        <v>201</v>
      </c>
      <c r="L237" t="str">
        <f>IF(AND(H237 &gt; 4500000, OR(C237 = "Bangalore", C237 = "Pune", C237 = "Mumbai",C237 = "Delhi")), "CAT A",
   IF(AND(H237 &gt; 450000, OR(C237 = "Gurugram", C237 = "Surat", C237 = "Jaipur",C237= "Hyderabad")), "CAT B", "CAT C"))</f>
        <v>CAT A</v>
      </c>
      <c r="M237" t="e">
        <f>VLOOKUP(Tier!A985, Tier!A:B, 2, FALSE)</f>
        <v>#N/A</v>
      </c>
    </row>
    <row r="238" spans="1:13" ht="15.75" hidden="1" customHeight="1" x14ac:dyDescent="0.35">
      <c r="A238" s="1" t="s">
        <v>3942</v>
      </c>
      <c r="B238" s="3">
        <v>2017</v>
      </c>
      <c r="C238" s="1" t="s">
        <v>23</v>
      </c>
      <c r="D238" s="1" t="s">
        <v>3833</v>
      </c>
      <c r="E238" s="1" t="s">
        <v>3943</v>
      </c>
      <c r="F238" s="10" t="s">
        <v>3944</v>
      </c>
      <c r="G238" s="10" t="s">
        <v>3162</v>
      </c>
      <c r="H238" s="3" t="s">
        <v>3191</v>
      </c>
      <c r="I238" s="5"/>
      <c r="J238" s="13" t="str">
        <f>CONCATENATE(C238,"-",D238)</f>
        <v>Bangalore-Rental space</v>
      </c>
      <c r="K238" s="4" t="str">
        <f>LEFT(B238,3)</f>
        <v>201</v>
      </c>
      <c r="L238" t="str">
        <f>IF(AND(H238 &gt; 4500000, OR(C238 = "Bangalore", C238 = "Pune", C238 = "Mumbai",C238 = "Delhi")), "CAT A",
   IF(AND(H238 &gt; 450000, OR(C238 = "Gurugram", C238 = "Surat", C238 = "Jaipur",C238= "Hyderabad")), "CAT B", "CAT C"))</f>
        <v>CAT A</v>
      </c>
      <c r="M238" t="e">
        <f>VLOOKUP(Tier!A1008, Tier!A:B, 2, FALSE)</f>
        <v>#N/A</v>
      </c>
    </row>
    <row r="239" spans="1:13" ht="15.75" hidden="1" customHeight="1" x14ac:dyDescent="0.35">
      <c r="A239" s="1" t="s">
        <v>630</v>
      </c>
      <c r="B239" s="3">
        <v>2015</v>
      </c>
      <c r="C239" s="1" t="s">
        <v>55</v>
      </c>
      <c r="D239" s="1" t="s">
        <v>202</v>
      </c>
      <c r="E239" s="1" t="s">
        <v>3960</v>
      </c>
      <c r="F239" s="10" t="s">
        <v>3961</v>
      </c>
      <c r="G239" s="10" t="s">
        <v>3962</v>
      </c>
      <c r="H239" s="3" t="s">
        <v>3191</v>
      </c>
      <c r="I239" s="2" t="s">
        <v>680</v>
      </c>
      <c r="J239" s="13" t="str">
        <f>CONCATENATE(C239,"-",D239)</f>
        <v>Gurugram-FinTech</v>
      </c>
      <c r="K239" s="4" t="str">
        <f>LEFT(B239,3)</f>
        <v>201</v>
      </c>
      <c r="L239" t="str">
        <f>IF(AND(H239 &gt; 4500000, OR(C239 = "Bangalore", C239 = "Pune", C239 = "Mumbai",C239 = "Delhi")), "CAT A",
   IF(AND(H239 &gt; 450000, OR(C239 = "Gurugram", C239 = "Surat", C239 = "Jaipur",C239= "Hyderabad")), "CAT B", "CAT C"))</f>
        <v>CAT B</v>
      </c>
      <c r="M239" t="e">
        <f>VLOOKUP(Tier!A1014, Tier!A:B, 2, FALSE)</f>
        <v>#N/A</v>
      </c>
    </row>
    <row r="240" spans="1:13" ht="15.75" hidden="1" customHeight="1" x14ac:dyDescent="0.35">
      <c r="A240" s="1" t="s">
        <v>4006</v>
      </c>
      <c r="B240" s="3">
        <v>2018</v>
      </c>
      <c r="C240" s="1" t="s">
        <v>23</v>
      </c>
      <c r="D240" s="1" t="s">
        <v>4007</v>
      </c>
      <c r="E240" s="1" t="s">
        <v>4008</v>
      </c>
      <c r="F240" s="10" t="s">
        <v>4009</v>
      </c>
      <c r="G240" s="10" t="s">
        <v>4010</v>
      </c>
      <c r="H240" s="3" t="s">
        <v>3191</v>
      </c>
      <c r="I240" s="2" t="s">
        <v>37</v>
      </c>
      <c r="J240" s="13" t="str">
        <f>CONCATENATE(C240,"-",D240)</f>
        <v>Bangalore-InsureTech</v>
      </c>
      <c r="K240" s="4" t="str">
        <f>LEFT(B240,3)</f>
        <v>201</v>
      </c>
      <c r="L240" t="str">
        <f>IF(AND(H240 &gt; 4500000, OR(C240 = "Bangalore", C240 = "Pune", C240 = "Mumbai",C240 = "Delhi")), "CAT A",
   IF(AND(H240 &gt; 450000, OR(C240 = "Gurugram", C240 = "Surat", C240 = "Jaipur",C240= "Hyderabad")), "CAT B", "CAT C"))</f>
        <v>CAT A</v>
      </c>
      <c r="M240" t="e">
        <f>VLOOKUP(Tier!A1028, Tier!A:B, 2, FALSE)</f>
        <v>#N/A</v>
      </c>
    </row>
    <row r="241" spans="1:13" ht="15.75" hidden="1" customHeight="1" x14ac:dyDescent="0.35">
      <c r="A241" s="1" t="s">
        <v>4215</v>
      </c>
      <c r="B241" s="3">
        <v>2019</v>
      </c>
      <c r="C241" s="1" t="s">
        <v>23</v>
      </c>
      <c r="D241" s="1" t="s">
        <v>715</v>
      </c>
      <c r="E241" s="1" t="s">
        <v>4216</v>
      </c>
      <c r="F241" s="10" t="s">
        <v>4217</v>
      </c>
      <c r="G241" s="10" t="s">
        <v>4218</v>
      </c>
      <c r="H241" s="3" t="s">
        <v>3191</v>
      </c>
      <c r="I241" s="2" t="s">
        <v>37</v>
      </c>
      <c r="J241" s="13" t="str">
        <f>CONCATENATE(C241,"-",D241)</f>
        <v>Bangalore-EdTech</v>
      </c>
      <c r="K241" s="4" t="str">
        <f>LEFT(B241,3)</f>
        <v>201</v>
      </c>
      <c r="L241" t="str">
        <f>IF(AND(H241 &gt; 4500000, OR(C241 = "Bangalore", C241 = "Pune", C241 = "Mumbai",C241 = "Delhi")), "CAT A",
   IF(AND(H241 &gt; 450000, OR(C241 = "Gurugram", C241 = "Surat", C241 = "Jaipur",C241= "Hyderabad")), "CAT B", "CAT C"))</f>
        <v>CAT A</v>
      </c>
      <c r="M241" t="e">
        <f>VLOOKUP(Tier!A1086, Tier!A:B, 2, FALSE)</f>
        <v>#N/A</v>
      </c>
    </row>
    <row r="242" spans="1:13" ht="15.75" hidden="1" customHeight="1" x14ac:dyDescent="0.35">
      <c r="A242" s="1" t="s">
        <v>4318</v>
      </c>
      <c r="B242" s="3">
        <v>2015</v>
      </c>
      <c r="C242" s="1" t="s">
        <v>150</v>
      </c>
      <c r="D242" s="1" t="s">
        <v>3239</v>
      </c>
      <c r="E242" s="1" t="s">
        <v>4319</v>
      </c>
      <c r="F242" s="10" t="s">
        <v>4320</v>
      </c>
      <c r="G242" s="10" t="s">
        <v>4321</v>
      </c>
      <c r="H242" s="3" t="s">
        <v>3191</v>
      </c>
      <c r="I242" s="2" t="s">
        <v>99</v>
      </c>
      <c r="J242" s="13" t="str">
        <f>CONCATENATE(C242,"-",D242)</f>
        <v>New Delhi-BioTechnology</v>
      </c>
      <c r="K242" s="4" t="str">
        <f>LEFT(B242,3)</f>
        <v>201</v>
      </c>
      <c r="L242" t="str">
        <f>IF(AND(H242 &gt; 4500000, OR(C242 = "Bangalore", C242 = "Pune", C242 = "Mumbai",C242 = "Delhi")), "CAT A",
   IF(AND(H242 &gt; 450000, OR(C242 = "Gurugram", C242 = "Surat", C242 = "Jaipur",C242= "Hyderabad")), "CAT B", "CAT C"))</f>
        <v>CAT C</v>
      </c>
      <c r="M242" t="e">
        <f>VLOOKUP(Tier!A1114, Tier!A:B, 2, FALSE)</f>
        <v>#N/A</v>
      </c>
    </row>
    <row r="243" spans="1:13" ht="15.75" hidden="1" customHeight="1" x14ac:dyDescent="0.35">
      <c r="A243" s="1" t="s">
        <v>1501</v>
      </c>
      <c r="B243" s="3">
        <v>2018</v>
      </c>
      <c r="C243" s="1" t="s">
        <v>23</v>
      </c>
      <c r="D243" s="1" t="s">
        <v>1518</v>
      </c>
      <c r="E243" s="1" t="s">
        <v>4299</v>
      </c>
      <c r="F243" s="10" t="s">
        <v>4300</v>
      </c>
      <c r="G243" s="10" t="s">
        <v>4301</v>
      </c>
      <c r="H243" s="3" t="s">
        <v>3191</v>
      </c>
      <c r="I243" s="5"/>
      <c r="J243" s="13" t="str">
        <f>CONCATENATE(C243,"-",D243)</f>
        <v>Bangalore-Gaming</v>
      </c>
      <c r="K243" s="4" t="str">
        <f>LEFT(B243,3)</f>
        <v>201</v>
      </c>
      <c r="L243" t="str">
        <f>IF(AND(H243 &gt; 4500000, OR(C243 = "Bangalore", C243 = "Pune", C243 = "Mumbai",C243 = "Delhi")), "CAT A",
   IF(AND(H243 &gt; 450000, OR(C243 = "Gurugram", C243 = "Surat", C243 = "Jaipur",C243= "Hyderabad")), "CAT B", "CAT C"))</f>
        <v>CAT A</v>
      </c>
      <c r="M243" t="e">
        <f>VLOOKUP(Tier!A1131, Tier!A:B, 2, FALSE)</f>
        <v>#N/A</v>
      </c>
    </row>
    <row r="244" spans="1:13" ht="15.75" hidden="1" customHeight="1" x14ac:dyDescent="0.35">
      <c r="A244" s="1" t="s">
        <v>2138</v>
      </c>
      <c r="B244" s="3">
        <v>2018</v>
      </c>
      <c r="C244" s="1" t="s">
        <v>17</v>
      </c>
      <c r="D244" s="1" t="s">
        <v>1814</v>
      </c>
      <c r="E244" s="1" t="s">
        <v>4506</v>
      </c>
      <c r="F244" s="10" t="s">
        <v>2140</v>
      </c>
      <c r="G244" s="10" t="s">
        <v>4507</v>
      </c>
      <c r="H244" s="3" t="s">
        <v>3191</v>
      </c>
      <c r="I244" s="2" t="s">
        <v>37</v>
      </c>
      <c r="J244" s="13" t="str">
        <f>CONCATENATE(C244,"-",D244)</f>
        <v>Mumbai-Healthcare</v>
      </c>
      <c r="K244" s="4" t="str">
        <f>LEFT(B244,3)</f>
        <v>201</v>
      </c>
      <c r="L244" t="str">
        <f>IF(AND(H244 &gt; 4500000, OR(C244 = "Bangalore", C244 = "Pune", C244 = "Mumbai",C244 = "Delhi")), "CAT A",
   IF(AND(H244 &gt; 450000, OR(C244 = "Gurugram", C244 = "Surat", C244 = "Jaipur",C244= "Hyderabad")), "CAT B", "CAT C"))</f>
        <v>CAT A</v>
      </c>
      <c r="M244" t="e">
        <f>VLOOKUP(Tier!A1169, Tier!A:B, 2, FALSE)</f>
        <v>#N/A</v>
      </c>
    </row>
    <row r="245" spans="1:13" ht="15.75" hidden="1" customHeight="1" x14ac:dyDescent="0.35">
      <c r="A245" s="1" t="s">
        <v>3687</v>
      </c>
      <c r="B245" s="3">
        <v>2015</v>
      </c>
      <c r="C245" s="1" t="s">
        <v>23</v>
      </c>
      <c r="D245" s="1" t="s">
        <v>3220</v>
      </c>
      <c r="E245" s="1" t="s">
        <v>3688</v>
      </c>
      <c r="F245" s="10" t="s">
        <v>3689</v>
      </c>
      <c r="G245" s="10" t="s">
        <v>3690</v>
      </c>
      <c r="H245" s="3" t="s">
        <v>3691</v>
      </c>
      <c r="I245" s="5"/>
      <c r="J245" s="13" t="str">
        <f>CONCATENATE(C245,"-",D245)</f>
        <v>Bangalore-Social Media</v>
      </c>
      <c r="K245" s="4" t="str">
        <f>LEFT(B245,3)</f>
        <v>201</v>
      </c>
      <c r="L245" t="str">
        <f>IF(AND(H245 &gt; 4500000, OR(C245 = "Bangalore", C245 = "Pune", C245 = "Mumbai",C245 = "Delhi")), "CAT A",
   IF(AND(H245 &gt; 450000, OR(C245 = "Gurugram", C245 = "Surat", C245 = "Jaipur",C245= "Hyderabad")), "CAT B", "CAT C"))</f>
        <v>CAT A</v>
      </c>
      <c r="M245" t="e">
        <f>VLOOKUP(Tier!A943, Tier!A:B, 2, FALSE)</f>
        <v>#N/A</v>
      </c>
    </row>
    <row r="246" spans="1:13" ht="15.75" hidden="1" customHeight="1" x14ac:dyDescent="0.35">
      <c r="A246" s="1" t="s">
        <v>173</v>
      </c>
      <c r="B246" s="3">
        <v>2018</v>
      </c>
      <c r="C246" s="1" t="s">
        <v>55</v>
      </c>
      <c r="D246" s="1" t="s">
        <v>3417</v>
      </c>
      <c r="E246" s="1" t="s">
        <v>3504</v>
      </c>
      <c r="F246" s="10" t="s">
        <v>3505</v>
      </c>
      <c r="G246" s="10" t="s">
        <v>3506</v>
      </c>
      <c r="H246" s="3" t="s">
        <v>3507</v>
      </c>
      <c r="I246" s="2" t="s">
        <v>75</v>
      </c>
      <c r="J246" s="13" t="str">
        <f>CONCATENATE(C246,"-",D246)</f>
        <v>Gurugram-HealthTech</v>
      </c>
      <c r="K246" s="4" t="str">
        <f>LEFT(B246,3)</f>
        <v>201</v>
      </c>
      <c r="L246" t="str">
        <f>IF(AND(H246 &gt; 4500000, OR(C246 = "Bangalore", C246 = "Pune", C246 = "Mumbai",C246 = "Delhi")), "CAT A",
   IF(AND(H246 &gt; 450000, OR(C246 = "Gurugram", C246 = "Surat", C246 = "Jaipur",C246= "Hyderabad")), "CAT B", "CAT C"))</f>
        <v>CAT B</v>
      </c>
      <c r="M246" t="e">
        <f>VLOOKUP(Tier!A900, Tier!A:B, 2, FALSE)</f>
        <v>#N/A</v>
      </c>
    </row>
    <row r="247" spans="1:13" ht="15.75" hidden="1" customHeight="1" x14ac:dyDescent="0.35">
      <c r="A247" s="1" t="s">
        <v>76</v>
      </c>
      <c r="B247" s="3">
        <v>2015</v>
      </c>
      <c r="C247" s="1" t="s">
        <v>17</v>
      </c>
      <c r="D247" s="1" t="s">
        <v>2552</v>
      </c>
      <c r="E247" s="1" t="s">
        <v>3406</v>
      </c>
      <c r="F247" s="10" t="s">
        <v>3407</v>
      </c>
      <c r="G247" s="10" t="s">
        <v>3408</v>
      </c>
      <c r="H247" s="3" t="s">
        <v>3409</v>
      </c>
      <c r="I247" s="2" t="s">
        <v>115</v>
      </c>
      <c r="J247" s="13" t="str">
        <f>CONCATENATE(C247,"-",D247)</f>
        <v>Mumbai-B2B E-commerce</v>
      </c>
      <c r="K247" s="4" t="str">
        <f>LEFT(B247,3)</f>
        <v>201</v>
      </c>
      <c r="L247" t="str">
        <f>IF(AND(H247 &gt; 4500000, OR(C247 = "Bangalore", C247 = "Pune", C247 = "Mumbai",C247 = "Delhi")), "CAT A",
   IF(AND(H247 &gt; 450000, OR(C247 = "Gurugram", C247 = "Surat", C247 = "Jaipur",C247= "Hyderabad")), "CAT B", "CAT C"))</f>
        <v>CAT A</v>
      </c>
      <c r="M247" t="e">
        <f>VLOOKUP(Tier!A876, Tier!A:B, 2, FALSE)</f>
        <v>#N/A</v>
      </c>
    </row>
    <row r="248" spans="1:13" ht="15.75" hidden="1" customHeight="1" x14ac:dyDescent="0.35">
      <c r="A248" s="1" t="s">
        <v>3261</v>
      </c>
      <c r="B248" s="3">
        <v>2019</v>
      </c>
      <c r="C248" s="1" t="s">
        <v>117</v>
      </c>
      <c r="D248" s="1" t="s">
        <v>3262</v>
      </c>
      <c r="E248" s="1" t="s">
        <v>3263</v>
      </c>
      <c r="F248" s="10" t="s">
        <v>3264</v>
      </c>
      <c r="G248" s="10" t="s">
        <v>3265</v>
      </c>
      <c r="H248" s="3" t="s">
        <v>3266</v>
      </c>
      <c r="I248" s="2" t="s">
        <v>99</v>
      </c>
      <c r="J248" s="13" t="str">
        <f>CONCATENATE(C248,"-",D248)</f>
        <v>Hyderabad-Electronics</v>
      </c>
      <c r="K248" s="4" t="str">
        <f>LEFT(B248,3)</f>
        <v>201</v>
      </c>
      <c r="L248" t="str">
        <f>IF(AND(H248 &gt; 4500000, OR(C248 = "Bangalore", C248 = "Pune", C248 = "Mumbai",C248 = "Delhi")), "CAT A",
   IF(AND(H248 &gt; 450000, OR(C248 = "Gurugram", C248 = "Surat", C248 = "Jaipur",C248= "Hyderabad")), "CAT B", "CAT C"))</f>
        <v>CAT B</v>
      </c>
      <c r="M248" t="e">
        <f>VLOOKUP(Tier!A840, Tier!A:B, 2, FALSE)</f>
        <v>#N/A</v>
      </c>
    </row>
    <row r="249" spans="1:13" ht="15.75" hidden="1" customHeight="1" x14ac:dyDescent="0.35">
      <c r="A249" s="1" t="s">
        <v>1655</v>
      </c>
      <c r="B249" s="3">
        <v>2018</v>
      </c>
      <c r="C249" s="1"/>
      <c r="D249" s="1" t="s">
        <v>715</v>
      </c>
      <c r="E249" s="1" t="s">
        <v>3513</v>
      </c>
      <c r="F249" s="10" t="s">
        <v>3514</v>
      </c>
      <c r="G249" s="10" t="s">
        <v>3515</v>
      </c>
      <c r="H249" s="3" t="s">
        <v>3266</v>
      </c>
      <c r="I249" s="2" t="s">
        <v>110</v>
      </c>
      <c r="J249" s="13" t="str">
        <f>CONCATENATE(C249,"-",D249)</f>
        <v>-EdTech</v>
      </c>
      <c r="K249" s="4" t="str">
        <f>LEFT(B249,3)</f>
        <v>201</v>
      </c>
      <c r="L249" t="str">
        <f>IF(AND(H249 &gt; 4500000, OR(C249 = "Bangalore", C249 = "Pune", C249 = "Mumbai",C249 = "Delhi")), "CAT A",
   IF(AND(H249 &gt; 450000, OR(C249 = "Gurugram", C249 = "Surat", C249 = "Jaipur",C249= "Hyderabad")), "CAT B", "CAT C"))</f>
        <v>CAT C</v>
      </c>
      <c r="M249" t="e">
        <f>VLOOKUP(Tier!A902, Tier!A:B, 2, FALSE)</f>
        <v>#N/A</v>
      </c>
    </row>
    <row r="250" spans="1:13" ht="15.75" hidden="1" customHeight="1" x14ac:dyDescent="0.35">
      <c r="A250" s="1" t="s">
        <v>3529</v>
      </c>
      <c r="B250" s="3">
        <v>2019</v>
      </c>
      <c r="C250" s="1" t="s">
        <v>23</v>
      </c>
      <c r="D250" s="1" t="s">
        <v>3530</v>
      </c>
      <c r="E250" s="1" t="s">
        <v>3531</v>
      </c>
      <c r="F250" s="10" t="s">
        <v>3532</v>
      </c>
      <c r="G250" s="10" t="s">
        <v>53</v>
      </c>
      <c r="H250" s="3" t="s">
        <v>3266</v>
      </c>
      <c r="I250" s="2" t="s">
        <v>99</v>
      </c>
      <c r="J250" s="13" t="str">
        <f>CONCATENATE(C250,"-",D250)</f>
        <v>Bangalore-Food</v>
      </c>
      <c r="K250" s="4" t="str">
        <f>LEFT(B250,3)</f>
        <v>201</v>
      </c>
      <c r="L250" t="str">
        <f>IF(AND(H250 &gt; 4500000, OR(C250 = "Bangalore", C250 = "Pune", C250 = "Mumbai",C250 = "Delhi")), "CAT A",
   IF(AND(H250 &gt; 450000, OR(C250 = "Gurugram", C250 = "Surat", C250 = "Jaipur",C250= "Hyderabad")), "CAT B", "CAT C"))</f>
        <v>CAT A</v>
      </c>
      <c r="M250" t="e">
        <f>VLOOKUP(Tier!A906, Tier!A:B, 2, FALSE)</f>
        <v>#N/A</v>
      </c>
    </row>
    <row r="251" spans="1:13" ht="15.75" hidden="1" customHeight="1" x14ac:dyDescent="0.35">
      <c r="A251" s="1" t="s">
        <v>3542</v>
      </c>
      <c r="B251" s="3">
        <v>2017</v>
      </c>
      <c r="C251" s="1" t="s">
        <v>2054</v>
      </c>
      <c r="D251" s="1" t="s">
        <v>2961</v>
      </c>
      <c r="E251" s="1" t="s">
        <v>3543</v>
      </c>
      <c r="F251" s="10" t="s">
        <v>3544</v>
      </c>
      <c r="G251" s="10" t="s">
        <v>3545</v>
      </c>
      <c r="H251" s="3" t="s">
        <v>3266</v>
      </c>
      <c r="I251" s="5"/>
      <c r="J251" s="13" t="str">
        <f>CONCATENATE(C251,"-",D251)</f>
        <v>Goa-Tech Startup</v>
      </c>
      <c r="K251" s="4" t="str">
        <f>LEFT(B251,3)</f>
        <v>201</v>
      </c>
      <c r="L251" t="str">
        <f>IF(AND(H251 &gt; 4500000, OR(C251 = "Bangalore", C251 = "Pune", C251 = "Mumbai",C251 = "Delhi")), "CAT A",
   IF(AND(H251 &gt; 450000, OR(C251 = "Gurugram", C251 = "Surat", C251 = "Jaipur",C251= "Hyderabad")), "CAT B", "CAT C"))</f>
        <v>CAT C</v>
      </c>
      <c r="M251" t="e">
        <f>VLOOKUP(Tier!A909, Tier!A:B, 2, FALSE)</f>
        <v>#N/A</v>
      </c>
    </row>
    <row r="252" spans="1:13" ht="15.75" hidden="1" customHeight="1" x14ac:dyDescent="0.35">
      <c r="A252" s="1" t="s">
        <v>3998</v>
      </c>
      <c r="B252" s="3">
        <v>2017</v>
      </c>
      <c r="C252" s="1" t="s">
        <v>55</v>
      </c>
      <c r="D252" s="1" t="s">
        <v>3999</v>
      </c>
      <c r="E252" s="1" t="s">
        <v>4000</v>
      </c>
      <c r="F252" s="10" t="s">
        <v>4001</v>
      </c>
      <c r="G252" s="10" t="s">
        <v>126</v>
      </c>
      <c r="H252" s="3" t="s">
        <v>3266</v>
      </c>
      <c r="I252" s="2" t="s">
        <v>99</v>
      </c>
      <c r="J252" s="13" t="str">
        <f>CONCATENATE(C252,"-",D252)</f>
        <v>Gurugram-Co-working</v>
      </c>
      <c r="K252" s="4" t="str">
        <f>LEFT(B252,3)</f>
        <v>201</v>
      </c>
      <c r="L252" t="str">
        <f>IF(AND(H252 &gt; 4500000, OR(C252 = "Bangalore", C252 = "Pune", C252 = "Mumbai",C252 = "Delhi")), "CAT A",
   IF(AND(H252 &gt; 450000, OR(C252 = "Gurugram", C252 = "Surat", C252 = "Jaipur",C252= "Hyderabad")), "CAT B", "CAT C"))</f>
        <v>CAT B</v>
      </c>
      <c r="M252" t="e">
        <f>VLOOKUP(Tier!A1026, Tier!A:B, 2, FALSE)</f>
        <v>#N/A</v>
      </c>
    </row>
    <row r="253" spans="1:13" ht="15.75" hidden="1" customHeight="1" x14ac:dyDescent="0.35">
      <c r="A253" s="1" t="s">
        <v>4036</v>
      </c>
      <c r="B253" s="3">
        <v>2016</v>
      </c>
      <c r="C253" s="1" t="s">
        <v>17</v>
      </c>
      <c r="D253" s="1" t="s">
        <v>1518</v>
      </c>
      <c r="E253" s="1" t="s">
        <v>4037</v>
      </c>
      <c r="F253" s="10" t="s">
        <v>4038</v>
      </c>
      <c r="G253" s="10" t="s">
        <v>4039</v>
      </c>
      <c r="H253" s="3" t="s">
        <v>3266</v>
      </c>
      <c r="I253" s="5"/>
      <c r="J253" s="13" t="str">
        <f>CONCATENATE(C253,"-",D253)</f>
        <v>Mumbai-Gaming</v>
      </c>
      <c r="K253" s="4" t="str">
        <f>LEFT(B253,3)</f>
        <v>201</v>
      </c>
      <c r="L253" t="str">
        <f>IF(AND(H253 &gt; 4500000, OR(C253 = "Bangalore", C253 = "Pune", C253 = "Mumbai",C253 = "Delhi")), "CAT A",
   IF(AND(H253 &gt; 450000, OR(C253 = "Gurugram", C253 = "Surat", C253 = "Jaipur",C253= "Hyderabad")), "CAT B", "CAT C"))</f>
        <v>CAT A</v>
      </c>
      <c r="M253" t="e">
        <f>VLOOKUP(Tier!A1036, Tier!A:B, 2, FALSE)</f>
        <v>#N/A</v>
      </c>
    </row>
    <row r="254" spans="1:13" ht="15.75" hidden="1" customHeight="1" x14ac:dyDescent="0.35">
      <c r="A254" s="1" t="s">
        <v>4082</v>
      </c>
      <c r="B254" s="3">
        <v>2018</v>
      </c>
      <c r="C254" s="1" t="s">
        <v>23</v>
      </c>
      <c r="D254" s="1" t="s">
        <v>4083</v>
      </c>
      <c r="E254" s="1" t="s">
        <v>4084</v>
      </c>
      <c r="F254" s="10" t="s">
        <v>4085</v>
      </c>
      <c r="G254" s="10" t="s">
        <v>4086</v>
      </c>
      <c r="H254" s="3" t="s">
        <v>3266</v>
      </c>
      <c r="I254" s="5"/>
      <c r="J254" s="13" t="str">
        <f>CONCATENATE(C254,"-",D254)</f>
        <v>Bangalore-CleanTech</v>
      </c>
      <c r="K254" s="4" t="str">
        <f>LEFT(B254,3)</f>
        <v>201</v>
      </c>
      <c r="L254" t="str">
        <f>IF(AND(H254 &gt; 4500000, OR(C254 = "Bangalore", C254 = "Pune", C254 = "Mumbai",C254 = "Delhi")), "CAT A",
   IF(AND(H254 &gt; 450000, OR(C254 = "Gurugram", C254 = "Surat", C254 = "Jaipur",C254= "Hyderabad")), "CAT B", "CAT C"))</f>
        <v>CAT A</v>
      </c>
      <c r="M254" t="e">
        <f>VLOOKUP(Tier!A1050, Tier!A:B, 2, FALSE)</f>
        <v>#N/A</v>
      </c>
    </row>
    <row r="255" spans="1:13" ht="15.75" hidden="1" customHeight="1" x14ac:dyDescent="0.35">
      <c r="A255" s="1" t="s">
        <v>4276</v>
      </c>
      <c r="B255" s="3">
        <v>2017</v>
      </c>
      <c r="C255" s="1" t="s">
        <v>117</v>
      </c>
      <c r="D255" s="1" t="s">
        <v>1814</v>
      </c>
      <c r="E255" s="1" t="s">
        <v>4277</v>
      </c>
      <c r="F255" s="10" t="s">
        <v>4278</v>
      </c>
      <c r="G255" s="10" t="s">
        <v>4279</v>
      </c>
      <c r="H255" s="3" t="s">
        <v>3266</v>
      </c>
      <c r="I255" s="5"/>
      <c r="J255" s="13" t="str">
        <f>CONCATENATE(C255,"-",D255)</f>
        <v>Hyderabad-Healthcare</v>
      </c>
      <c r="K255" s="4" t="str">
        <f>LEFT(B255,3)</f>
        <v>201</v>
      </c>
      <c r="L255" t="str">
        <f>IF(AND(H255 &gt; 4500000, OR(C255 = "Bangalore", C255 = "Pune", C255 = "Mumbai",C255 = "Delhi")), "CAT A",
   IF(AND(H255 &gt; 450000, OR(C255 = "Gurugram", C255 = "Surat", C255 = "Jaipur",C255= "Hyderabad")), "CAT B", "CAT C"))</f>
        <v>CAT B</v>
      </c>
      <c r="M255" t="e">
        <f>VLOOKUP(Tier!A1103, Tier!A:B, 2, FALSE)</f>
        <v>#N/A</v>
      </c>
    </row>
    <row r="256" spans="1:13" ht="15.75" hidden="1" customHeight="1" x14ac:dyDescent="0.35">
      <c r="A256" s="6" t="s">
        <v>4526</v>
      </c>
      <c r="B256" s="3">
        <v>2015</v>
      </c>
      <c r="C256" s="1" t="s">
        <v>324</v>
      </c>
      <c r="D256" s="1" t="s">
        <v>4527</v>
      </c>
      <c r="E256" s="1" t="s">
        <v>4528</v>
      </c>
      <c r="F256" s="10" t="s">
        <v>4529</v>
      </c>
      <c r="G256" s="10" t="s">
        <v>4530</v>
      </c>
      <c r="H256" s="3" t="s">
        <v>3266</v>
      </c>
      <c r="I256" s="5"/>
      <c r="J256" s="13" t="str">
        <f>CONCATENATE(C256,"-",D256)</f>
        <v>Ahmedabad-Legaltech</v>
      </c>
      <c r="K256" s="4" t="str">
        <f>LEFT(B256,3)</f>
        <v>201</v>
      </c>
      <c r="L256" t="str">
        <f>IF(AND(H256 &gt; 4500000, OR(C256 = "Bangalore", C256 = "Pune", C256 = "Mumbai",C256 = "Delhi")), "CAT A",
   IF(AND(H256 &gt; 450000, OR(C256 = "Gurugram", C256 = "Surat", C256 = "Jaipur",C256= "Hyderabad")), "CAT B", "CAT C"))</f>
        <v>CAT C</v>
      </c>
      <c r="M256" t="e">
        <f>VLOOKUP(Tier!A1175, Tier!A:B, 2, FALSE)</f>
        <v>#N/A</v>
      </c>
    </row>
    <row r="257" spans="1:13" ht="15.75" hidden="1" customHeight="1" x14ac:dyDescent="0.35">
      <c r="A257" s="1" t="s">
        <v>3267</v>
      </c>
      <c r="B257" s="3">
        <v>2019</v>
      </c>
      <c r="C257" s="1" t="s">
        <v>17</v>
      </c>
      <c r="D257" s="1" t="s">
        <v>3175</v>
      </c>
      <c r="E257" s="1" t="s">
        <v>3268</v>
      </c>
      <c r="F257" s="10" t="s">
        <v>3269</v>
      </c>
      <c r="G257" s="10" t="s">
        <v>647</v>
      </c>
      <c r="H257" s="3" t="s">
        <v>3270</v>
      </c>
      <c r="I257" s="5"/>
      <c r="J257" s="13" t="str">
        <f>CONCATENATE(C257,"-",D257)</f>
        <v>Mumbai-Sports startup</v>
      </c>
      <c r="K257" s="4" t="str">
        <f>LEFT(B257,3)</f>
        <v>201</v>
      </c>
      <c r="L257" t="str">
        <f>IF(AND(H257 &gt; 4500000, OR(C257 = "Bangalore", C257 = "Pune", C257 = "Mumbai",C257 = "Delhi")), "CAT A",
   IF(AND(H257 &gt; 450000, OR(C257 = "Gurugram", C257 = "Surat", C257 = "Jaipur",C257= "Hyderabad")), "CAT B", "CAT C"))</f>
        <v>CAT A</v>
      </c>
      <c r="M257" t="e">
        <f>VLOOKUP(Tier!A841, Tier!A:B, 2, FALSE)</f>
        <v>#N/A</v>
      </c>
    </row>
    <row r="258" spans="1:13" ht="15.75" hidden="1" customHeight="1" x14ac:dyDescent="0.35">
      <c r="A258" s="1" t="s">
        <v>2026</v>
      </c>
      <c r="B258" s="3">
        <v>2015</v>
      </c>
      <c r="C258" s="1" t="s">
        <v>23</v>
      </c>
      <c r="D258" s="1" t="s">
        <v>715</v>
      </c>
      <c r="E258" s="1" t="s">
        <v>4485</v>
      </c>
      <c r="F258" s="10" t="s">
        <v>4486</v>
      </c>
      <c r="G258" s="10" t="s">
        <v>4487</v>
      </c>
      <c r="H258" s="3" t="s">
        <v>3270</v>
      </c>
      <c r="I258" s="5"/>
      <c r="J258" s="13" t="str">
        <f>CONCATENATE(C258,"-",D258)</f>
        <v>Bangalore-EdTech</v>
      </c>
      <c r="K258" s="4" t="str">
        <f>LEFT(B258,3)</f>
        <v>201</v>
      </c>
      <c r="L258" t="str">
        <f>IF(AND(H258 &gt; 4500000, OR(C258 = "Bangalore", C258 = "Pune", C258 = "Mumbai",C258 = "Delhi")), "CAT A",
   IF(AND(H258 &gt; 450000, OR(C258 = "Gurugram", C258 = "Surat", C258 = "Jaipur",C258= "Hyderabad")), "CAT B", "CAT C"))</f>
        <v>CAT A</v>
      </c>
      <c r="M258" t="e">
        <f>VLOOKUP(Tier!A1163, Tier!A:B, 2, FALSE)</f>
        <v>#N/A</v>
      </c>
    </row>
    <row r="259" spans="1:13" ht="15.75" hidden="1" customHeight="1" x14ac:dyDescent="0.35">
      <c r="A259" s="1" t="s">
        <v>714</v>
      </c>
      <c r="B259" s="3">
        <v>2011</v>
      </c>
      <c r="C259" s="1" t="s">
        <v>23</v>
      </c>
      <c r="D259" s="1" t="s">
        <v>715</v>
      </c>
      <c r="E259" s="1" t="s">
        <v>2849</v>
      </c>
      <c r="F259" s="10" t="s">
        <v>717</v>
      </c>
      <c r="G259" s="10" t="s">
        <v>3837</v>
      </c>
      <c r="H259" s="3" t="s">
        <v>3838</v>
      </c>
      <c r="I259" s="2" t="s">
        <v>343</v>
      </c>
      <c r="J259" s="13" t="str">
        <f>CONCATENATE(C259,"-",D259)</f>
        <v>Bangalore-EdTech</v>
      </c>
      <c r="K259" s="4" t="str">
        <f>LEFT(B259,3)</f>
        <v>201</v>
      </c>
      <c r="L259" t="str">
        <f>IF(AND(H259 &gt; 4500000, OR(C259 = "Bangalore", C259 = "Pune", C259 = "Mumbai",C259 = "Delhi")), "CAT A",
   IF(AND(H259 &gt; 450000, OR(C259 = "Gurugram", C259 = "Surat", C259 = "Jaipur",C259= "Hyderabad")), "CAT B", "CAT C"))</f>
        <v>CAT A</v>
      </c>
      <c r="M259" t="e">
        <f>VLOOKUP(Tier!A982, Tier!A:B, 2, FALSE)</f>
        <v>#N/A</v>
      </c>
    </row>
    <row r="260" spans="1:13" ht="15.75" hidden="1" customHeight="1" x14ac:dyDescent="0.35">
      <c r="A260" s="1" t="s">
        <v>677</v>
      </c>
      <c r="B260" s="3">
        <v>2019</v>
      </c>
      <c r="C260" s="1" t="s">
        <v>23</v>
      </c>
      <c r="D260" s="1" t="s">
        <v>202</v>
      </c>
      <c r="E260" s="1" t="s">
        <v>3793</v>
      </c>
      <c r="F260" s="10" t="s">
        <v>3794</v>
      </c>
      <c r="G260" s="10" t="s">
        <v>3795</v>
      </c>
      <c r="H260" s="3" t="s">
        <v>3796</v>
      </c>
      <c r="I260" s="2" t="s">
        <v>99</v>
      </c>
      <c r="J260" s="13" t="str">
        <f>CONCATENATE(C260,"-",D260)</f>
        <v>Bangalore-FinTech</v>
      </c>
      <c r="K260" s="4" t="str">
        <f>LEFT(B260,3)</f>
        <v>201</v>
      </c>
      <c r="L260" t="str">
        <f>IF(AND(H260 &gt; 4500000, OR(C260 = "Bangalore", C260 = "Pune", C260 = "Mumbai",C260 = "Delhi")), "CAT A",
   IF(AND(H260 &gt; 450000, OR(C260 = "Gurugram", C260 = "Surat", C260 = "Jaipur",C260= "Hyderabad")), "CAT B", "CAT C"))</f>
        <v>CAT A</v>
      </c>
      <c r="M260" t="e">
        <f>VLOOKUP(Tier!A971, Tier!A:B, 2, FALSE)</f>
        <v>#N/A</v>
      </c>
    </row>
    <row r="261" spans="1:13" ht="15.75" hidden="1" customHeight="1" x14ac:dyDescent="0.35">
      <c r="A261" s="1" t="s">
        <v>3322</v>
      </c>
      <c r="B261" s="3">
        <v>2011</v>
      </c>
      <c r="C261" s="1" t="s">
        <v>17</v>
      </c>
      <c r="D261" s="1" t="s">
        <v>3323</v>
      </c>
      <c r="E261" s="1" t="s">
        <v>3324</v>
      </c>
      <c r="F261" s="10" t="s">
        <v>3325</v>
      </c>
      <c r="G261" s="10" t="s">
        <v>3326</v>
      </c>
      <c r="H261" s="3" t="s">
        <v>3327</v>
      </c>
      <c r="I261" s="2" t="s">
        <v>37</v>
      </c>
      <c r="J261" s="13" t="str">
        <f>CONCATENATE(C261,"-",D261)</f>
        <v>Mumbai-Analytics</v>
      </c>
      <c r="K261" s="4" t="str">
        <f>LEFT(B261,3)</f>
        <v>201</v>
      </c>
      <c r="L261" t="str">
        <f>IF(AND(H261 &gt; 4500000, OR(C261 = "Bangalore", C261 = "Pune", C261 = "Mumbai",C261 = "Delhi")), "CAT A",
   IF(AND(H261 &gt; 450000, OR(C261 = "Gurugram", C261 = "Surat", C261 = "Jaipur",C261= "Hyderabad")), "CAT B", "CAT C"))</f>
        <v>CAT A</v>
      </c>
      <c r="M261" t="e">
        <f>VLOOKUP(Tier!A855, Tier!A:B, 2, FALSE)</f>
        <v>#N/A</v>
      </c>
    </row>
    <row r="262" spans="1:13" ht="15.75" hidden="1" customHeight="1" x14ac:dyDescent="0.35">
      <c r="A262" s="1" t="s">
        <v>3737</v>
      </c>
      <c r="B262" s="3">
        <v>2015</v>
      </c>
      <c r="C262" s="1" t="s">
        <v>70</v>
      </c>
      <c r="D262" s="1" t="s">
        <v>282</v>
      </c>
      <c r="E262" s="1" t="s">
        <v>3738</v>
      </c>
      <c r="F262" s="10" t="s">
        <v>3739</v>
      </c>
      <c r="G262" s="10" t="s">
        <v>3740</v>
      </c>
      <c r="H262" s="3" t="s">
        <v>3327</v>
      </c>
      <c r="I262" s="2" t="s">
        <v>37</v>
      </c>
      <c r="J262" s="13" t="str">
        <f>CONCATENATE(C262,"-",D262)</f>
        <v>Pune-E-commerce</v>
      </c>
      <c r="K262" s="4" t="str">
        <f>LEFT(B262,3)</f>
        <v>201</v>
      </c>
      <c r="L262" t="str">
        <f>IF(AND(H262 &gt; 4500000, OR(C262 = "Bangalore", C262 = "Pune", C262 = "Mumbai",C262 = "Delhi")), "CAT A",
   IF(AND(H262 &gt; 450000, OR(C262 = "Gurugram", C262 = "Surat", C262 = "Jaipur",C262= "Hyderabad")), "CAT B", "CAT C"))</f>
        <v>CAT A</v>
      </c>
      <c r="M262" t="e">
        <f>VLOOKUP(Tier!A956, Tier!A:B, 2, FALSE)</f>
        <v>#N/A</v>
      </c>
    </row>
    <row r="263" spans="1:13" ht="15.75" hidden="1" customHeight="1" x14ac:dyDescent="0.35">
      <c r="A263" s="1" t="s">
        <v>1788</v>
      </c>
      <c r="B263" s="3">
        <v>2011</v>
      </c>
      <c r="C263" s="1" t="s">
        <v>17</v>
      </c>
      <c r="D263" s="1" t="s">
        <v>2689</v>
      </c>
      <c r="E263" s="1" t="s">
        <v>3853</v>
      </c>
      <c r="F263" s="10" t="s">
        <v>1790</v>
      </c>
      <c r="G263" s="10" t="s">
        <v>3854</v>
      </c>
      <c r="H263" s="3" t="s">
        <v>3327</v>
      </c>
      <c r="I263" s="5"/>
      <c r="J263" s="13" t="str">
        <f>CONCATENATE(C263,"-",D263)</f>
        <v>Mumbai-D2C Fashion</v>
      </c>
      <c r="K263" s="4" t="str">
        <f>LEFT(B263,3)</f>
        <v>201</v>
      </c>
      <c r="L263" t="str">
        <f>IF(AND(H263 &gt; 4500000, OR(C263 = "Bangalore", C263 = "Pune", C263 = "Mumbai",C263 = "Delhi")), "CAT A",
   IF(AND(H263 &gt; 450000, OR(C263 = "Gurugram", C263 = "Surat", C263 = "Jaipur",C263= "Hyderabad")), "CAT B", "CAT C"))</f>
        <v>CAT A</v>
      </c>
      <c r="M263" t="e">
        <f>VLOOKUP(Tier!A986, Tier!A:B, 2, FALSE)</f>
        <v>#N/A</v>
      </c>
    </row>
    <row r="264" spans="1:13" ht="15.75" hidden="1" customHeight="1" x14ac:dyDescent="0.35">
      <c r="A264" s="1" t="s">
        <v>3917</v>
      </c>
      <c r="B264" s="3">
        <v>2018</v>
      </c>
      <c r="C264" s="1" t="s">
        <v>150</v>
      </c>
      <c r="D264" s="1" t="s">
        <v>50</v>
      </c>
      <c r="E264" s="1" t="s">
        <v>3918</v>
      </c>
      <c r="F264" s="10" t="s">
        <v>3919</v>
      </c>
      <c r="G264" s="10" t="s">
        <v>4059</v>
      </c>
      <c r="H264" s="3" t="s">
        <v>3327</v>
      </c>
      <c r="I264" s="2" t="s">
        <v>37</v>
      </c>
      <c r="J264" s="13" t="str">
        <f>CONCATENATE(C264,"-",D264)</f>
        <v>New Delhi-Automotive</v>
      </c>
      <c r="K264" s="4" t="str">
        <f>LEFT(B264,3)</f>
        <v>201</v>
      </c>
      <c r="L264" t="str">
        <f>IF(AND(H264 &gt; 4500000, OR(C264 = "Bangalore", C264 = "Pune", C264 = "Mumbai",C264 = "Delhi")), "CAT A",
   IF(AND(H264 &gt; 450000, OR(C264 = "Gurugram", C264 = "Surat", C264 = "Jaipur",C264= "Hyderabad")), "CAT B", "CAT C"))</f>
        <v>CAT C</v>
      </c>
      <c r="M264" t="e">
        <f>VLOOKUP(Tier!A1043, Tier!A:B, 2, FALSE)</f>
        <v>#N/A</v>
      </c>
    </row>
    <row r="265" spans="1:13" ht="15.75" hidden="1" customHeight="1" x14ac:dyDescent="0.35">
      <c r="A265" s="1" t="s">
        <v>4115</v>
      </c>
      <c r="B265" s="3">
        <v>2017</v>
      </c>
      <c r="C265" s="1" t="s">
        <v>150</v>
      </c>
      <c r="D265" s="1" t="s">
        <v>715</v>
      </c>
      <c r="E265" s="1" t="s">
        <v>4116</v>
      </c>
      <c r="F265" s="10" t="s">
        <v>4117</v>
      </c>
      <c r="G265" s="10" t="s">
        <v>4118</v>
      </c>
      <c r="H265" s="3" t="s">
        <v>3327</v>
      </c>
      <c r="I265" s="2" t="s">
        <v>15</v>
      </c>
      <c r="J265" s="13" t="str">
        <f>CONCATENATE(C265,"-",D265)</f>
        <v>New Delhi-EdTech</v>
      </c>
      <c r="K265" s="4" t="str">
        <f>LEFT(B265,3)</f>
        <v>201</v>
      </c>
      <c r="L265" t="str">
        <f>IF(AND(H265 &gt; 4500000, OR(C265 = "Bangalore", C265 = "Pune", C265 = "Mumbai",C265 = "Delhi")), "CAT A",
   IF(AND(H265 &gt; 450000, OR(C265 = "Gurugram", C265 = "Surat", C265 = "Jaipur",C265= "Hyderabad")), "CAT B", "CAT C"))</f>
        <v>CAT C</v>
      </c>
      <c r="M265" t="e">
        <f>VLOOKUP(Tier!A1059, Tier!A:B, 2, FALSE)</f>
        <v>#N/A</v>
      </c>
    </row>
    <row r="266" spans="1:13" ht="15.75" hidden="1" customHeight="1" x14ac:dyDescent="0.35">
      <c r="A266" s="1" t="s">
        <v>4322</v>
      </c>
      <c r="B266" s="3">
        <v>2019</v>
      </c>
      <c r="C266" s="1" t="s">
        <v>23</v>
      </c>
      <c r="D266" s="1" t="s">
        <v>3417</v>
      </c>
      <c r="E266" s="1" t="s">
        <v>4323</v>
      </c>
      <c r="F266" s="10" t="s">
        <v>4324</v>
      </c>
      <c r="G266" s="10" t="s">
        <v>4325</v>
      </c>
      <c r="H266" s="3" t="s">
        <v>3327</v>
      </c>
      <c r="I266" s="2" t="s">
        <v>110</v>
      </c>
      <c r="J266" s="13" t="str">
        <f>CONCATENATE(C266,"-",D266)</f>
        <v>Bangalore-HealthTech</v>
      </c>
      <c r="K266" s="4" t="str">
        <f>LEFT(B266,3)</f>
        <v>201</v>
      </c>
      <c r="L266" t="str">
        <f>IF(AND(H266 &gt; 4500000, OR(C266 = "Bangalore", C266 = "Pune", C266 = "Mumbai",C266 = "Delhi")), "CAT A",
   IF(AND(H266 &gt; 450000, OR(C266 = "Gurugram", C266 = "Surat", C266 = "Jaipur",C266= "Hyderabad")), "CAT B", "CAT C"))</f>
        <v>CAT A</v>
      </c>
      <c r="M266" t="e">
        <f>VLOOKUP(Tier!A1115, Tier!A:B, 2, FALSE)</f>
        <v>#N/A</v>
      </c>
    </row>
    <row r="267" spans="1:13" ht="15.75" hidden="1" customHeight="1" x14ac:dyDescent="0.35">
      <c r="A267" s="1" t="s">
        <v>4512</v>
      </c>
      <c r="B267" s="3">
        <v>2015</v>
      </c>
      <c r="C267" s="1" t="s">
        <v>70</v>
      </c>
      <c r="D267" s="1" t="s">
        <v>202</v>
      </c>
      <c r="E267" s="1" t="s">
        <v>4513</v>
      </c>
      <c r="F267" s="10" t="s">
        <v>4514</v>
      </c>
      <c r="G267" s="10" t="s">
        <v>4515</v>
      </c>
      <c r="H267" s="3" t="s">
        <v>3327</v>
      </c>
      <c r="I267" s="2" t="s">
        <v>37</v>
      </c>
      <c r="J267" s="13" t="str">
        <f>CONCATENATE(C267,"-",D267)</f>
        <v>Pune-FinTech</v>
      </c>
      <c r="K267" s="4" t="str">
        <f>LEFT(B267,3)</f>
        <v>201</v>
      </c>
      <c r="L267" t="str">
        <f>IF(AND(H267 &gt; 4500000, OR(C267 = "Bangalore", C267 = "Pune", C267 = "Mumbai",C267 = "Delhi")), "CAT A",
   IF(AND(H267 &gt; 450000, OR(C267 = "Gurugram", C267 = "Surat", C267 = "Jaipur",C267= "Hyderabad")), "CAT B", "CAT C"))</f>
        <v>CAT A</v>
      </c>
      <c r="M267" t="e">
        <f>VLOOKUP(Tier!A1171, Tier!A:B, 2, FALSE)</f>
        <v>#N/A</v>
      </c>
    </row>
    <row r="268" spans="1:13" ht="15.75" hidden="1" customHeight="1" x14ac:dyDescent="0.35">
      <c r="A268" s="1" t="s">
        <v>185</v>
      </c>
      <c r="B268" s="3">
        <v>2018</v>
      </c>
      <c r="C268" s="1" t="s">
        <v>4531</v>
      </c>
      <c r="D268" s="1" t="s">
        <v>715</v>
      </c>
      <c r="E268" s="1" t="s">
        <v>4532</v>
      </c>
      <c r="F268" s="10" t="s">
        <v>4533</v>
      </c>
      <c r="G268" s="10" t="s">
        <v>4534</v>
      </c>
      <c r="H268" s="3" t="s">
        <v>3327</v>
      </c>
      <c r="I268" s="2" t="s">
        <v>337</v>
      </c>
      <c r="J268" s="13" t="str">
        <f>CONCATENATE(C268,"-",D268)</f>
        <v>Telangana-EdTech</v>
      </c>
      <c r="K268" s="4" t="str">
        <f>LEFT(B268,3)</f>
        <v>201</v>
      </c>
      <c r="L268" t="str">
        <f>IF(AND(H268 &gt; 4500000, OR(C268 = "Bangalore", C268 = "Pune", C268 = "Mumbai",C268 = "Delhi")), "CAT A",
   IF(AND(H268 &gt; 450000, OR(C268 = "Gurugram", C268 = "Surat", C268 = "Jaipur",C268= "Hyderabad")), "CAT B", "CAT C"))</f>
        <v>CAT C</v>
      </c>
      <c r="M268" t="e">
        <f>VLOOKUP(Tier!A1176, Tier!A:B, 2, FALSE)</f>
        <v>#N/A</v>
      </c>
    </row>
    <row r="269" spans="1:13" ht="15.75" hidden="1" customHeight="1" x14ac:dyDescent="0.35">
      <c r="A269" s="1" t="s">
        <v>443</v>
      </c>
      <c r="B269" s="3">
        <v>2016</v>
      </c>
      <c r="C269" s="1" t="s">
        <v>17</v>
      </c>
      <c r="D269" s="1" t="s">
        <v>202</v>
      </c>
      <c r="E269" s="1" t="s">
        <v>4581</v>
      </c>
      <c r="F269" s="10" t="s">
        <v>4582</v>
      </c>
      <c r="G269" s="10" t="s">
        <v>4583</v>
      </c>
      <c r="H269" s="3" t="s">
        <v>3327</v>
      </c>
      <c r="I269" s="5"/>
      <c r="J269" s="13" t="str">
        <f>CONCATENATE(C269,"-",D269)</f>
        <v>Mumbai-FinTech</v>
      </c>
      <c r="K269" s="4" t="str">
        <f>LEFT(B269,3)</f>
        <v>201</v>
      </c>
      <c r="L269" t="str">
        <f>IF(AND(H269 &gt; 4500000, OR(C269 = "Bangalore", C269 = "Pune", C269 = "Mumbai",C269 = "Delhi")), "CAT A",
   IF(AND(H269 &gt; 450000, OR(C269 = "Gurugram", C269 = "Surat", C269 = "Jaipur",C269= "Hyderabad")), "CAT B", "CAT C"))</f>
        <v>CAT A</v>
      </c>
      <c r="M269" t="e">
        <f>VLOOKUP(Tier!A1190, Tier!A:B, 2, FALSE)</f>
        <v>#N/A</v>
      </c>
    </row>
    <row r="270" spans="1:13" ht="15.75" hidden="1" customHeight="1" x14ac:dyDescent="0.35">
      <c r="A270" s="1" t="s">
        <v>3458</v>
      </c>
      <c r="B270" s="3">
        <v>2014</v>
      </c>
      <c r="C270" s="1" t="s">
        <v>150</v>
      </c>
      <c r="D270" s="1" t="s">
        <v>2807</v>
      </c>
      <c r="E270" s="1" t="s">
        <v>3459</v>
      </c>
      <c r="F270" s="10" t="s">
        <v>3460</v>
      </c>
      <c r="G270" s="10" t="s">
        <v>3461</v>
      </c>
      <c r="H270" s="3" t="s">
        <v>3462</v>
      </c>
      <c r="I270" s="5"/>
      <c r="J270" s="13" t="str">
        <f>CONCATENATE(C270,"-",D270)</f>
        <v>New Delhi-Renewable Energy</v>
      </c>
      <c r="K270" s="4" t="str">
        <f>LEFT(B270,3)</f>
        <v>201</v>
      </c>
      <c r="L270" t="str">
        <f>IF(AND(H270 &gt; 4500000, OR(C270 = "Bangalore", C270 = "Pune", C270 = "Mumbai",C270 = "Delhi")), "CAT A",
   IF(AND(H270 &gt; 450000, OR(C270 = "Gurugram", C270 = "Surat", C270 = "Jaipur",C270= "Hyderabad")), "CAT B", "CAT C"))</f>
        <v>CAT C</v>
      </c>
      <c r="M270" t="e">
        <f>VLOOKUP(Tier!A889, Tier!A:B, 2, FALSE)</f>
        <v>#N/A</v>
      </c>
    </row>
    <row r="271" spans="1:13" ht="15.75" hidden="1" customHeight="1" x14ac:dyDescent="0.35">
      <c r="A271" s="1" t="s">
        <v>1161</v>
      </c>
      <c r="B271" s="3">
        <v>2011</v>
      </c>
      <c r="C271" s="1" t="s">
        <v>17</v>
      </c>
      <c r="D271" s="1" t="s">
        <v>3885</v>
      </c>
      <c r="E271" s="1" t="s">
        <v>3886</v>
      </c>
      <c r="F271" s="10" t="s">
        <v>3887</v>
      </c>
      <c r="G271" s="10" t="s">
        <v>3888</v>
      </c>
      <c r="H271" s="3" t="s">
        <v>3889</v>
      </c>
      <c r="I271" s="5"/>
      <c r="J271" s="13" t="str">
        <f>CONCATENATE(C271,"-",D271)</f>
        <v>Mumbai-Beauty products</v>
      </c>
      <c r="K271" s="4" t="str">
        <f>LEFT(B271,3)</f>
        <v>201</v>
      </c>
      <c r="L271" t="str">
        <f>IF(AND(H271 &gt; 4500000, OR(C271 = "Bangalore", C271 = "Pune", C271 = "Mumbai",C271 = "Delhi")), "CAT A",
   IF(AND(H271 &gt; 450000, OR(C271 = "Gurugram", C271 = "Surat", C271 = "Jaipur",C271= "Hyderabad")), "CAT B", "CAT C"))</f>
        <v>CAT A</v>
      </c>
      <c r="M271" t="e">
        <f>VLOOKUP(Tier!A995, Tier!A:B, 2, FALSE)</f>
        <v>#N/A</v>
      </c>
    </row>
    <row r="272" spans="1:13" ht="15.75" hidden="1" customHeight="1" x14ac:dyDescent="0.35">
      <c r="A272" s="1" t="s">
        <v>4024</v>
      </c>
      <c r="B272" s="3">
        <v>2015</v>
      </c>
      <c r="C272" s="1" t="s">
        <v>17</v>
      </c>
      <c r="D272" s="1" t="s">
        <v>4007</v>
      </c>
      <c r="E272" s="1" t="s">
        <v>4025</v>
      </c>
      <c r="F272" s="10" t="s">
        <v>4026</v>
      </c>
      <c r="G272" s="10" t="s">
        <v>214</v>
      </c>
      <c r="H272" s="3" t="s">
        <v>3889</v>
      </c>
      <c r="I272" s="2" t="s">
        <v>75</v>
      </c>
      <c r="J272" s="13" t="str">
        <f>CONCATENATE(C272,"-",D272)</f>
        <v>Mumbai-InsureTech</v>
      </c>
      <c r="K272" s="4" t="str">
        <f>LEFT(B272,3)</f>
        <v>201</v>
      </c>
      <c r="L272" t="str">
        <f>IF(AND(H272 &gt; 4500000, OR(C272 = "Bangalore", C272 = "Pune", C272 = "Mumbai",C272 = "Delhi")), "CAT A",
   IF(AND(H272 &gt; 450000, OR(C272 = "Gurugram", C272 = "Surat", C272 = "Jaipur",C272= "Hyderabad")), "CAT B", "CAT C"))</f>
        <v>CAT A</v>
      </c>
      <c r="M272" t="e">
        <f>VLOOKUP(Tier!A1032, Tier!A:B, 2, FALSE)</f>
        <v>#N/A</v>
      </c>
    </row>
    <row r="273" spans="1:13" ht="15.75" hidden="1" customHeight="1" x14ac:dyDescent="0.35">
      <c r="A273" s="1" t="s">
        <v>1952</v>
      </c>
      <c r="B273" s="3">
        <v>2015</v>
      </c>
      <c r="C273" s="1" t="s">
        <v>23</v>
      </c>
      <c r="D273" s="1" t="s">
        <v>2010</v>
      </c>
      <c r="E273" s="1" t="s">
        <v>3366</v>
      </c>
      <c r="F273" s="10" t="s">
        <v>3367</v>
      </c>
      <c r="G273" s="10" t="s">
        <v>3368</v>
      </c>
      <c r="H273" s="3" t="s">
        <v>3369</v>
      </c>
      <c r="I273" s="2" t="s">
        <v>115</v>
      </c>
      <c r="J273" s="13" t="str">
        <f>CONCATENATE(C273,"-",D273)</f>
        <v>Bangalore-Transportation</v>
      </c>
      <c r="K273" s="4" t="str">
        <f>LEFT(B273,3)</f>
        <v>201</v>
      </c>
      <c r="L273" t="str">
        <f>IF(AND(H273 &gt; 4500000, OR(C273 = "Bangalore", C273 = "Pune", C273 = "Mumbai",C273 = "Delhi")), "CAT A",
   IF(AND(H273 &gt; 450000, OR(C273 = "Gurugram", C273 = "Surat", C273 = "Jaipur",C273= "Hyderabad")), "CAT B", "CAT C"))</f>
        <v>CAT A</v>
      </c>
      <c r="M273" t="e">
        <f>VLOOKUP(Tier!A866, Tier!A:B, 2, FALSE)</f>
        <v>#N/A</v>
      </c>
    </row>
    <row r="274" spans="1:13" ht="15.75" hidden="1" customHeight="1" x14ac:dyDescent="0.35">
      <c r="A274" s="1" t="s">
        <v>3174</v>
      </c>
      <c r="B274" s="3">
        <v>2019</v>
      </c>
      <c r="C274" s="1" t="s">
        <v>55</v>
      </c>
      <c r="D274" s="1" t="s">
        <v>3175</v>
      </c>
      <c r="E274" s="1" t="s">
        <v>3176</v>
      </c>
      <c r="F274" s="10" t="s">
        <v>3177</v>
      </c>
      <c r="G274" s="10" t="s">
        <v>3178</v>
      </c>
      <c r="H274" s="3" t="s">
        <v>3179</v>
      </c>
      <c r="I274" s="2" t="s">
        <v>110</v>
      </c>
      <c r="J274" s="13" t="str">
        <f>CONCATENATE(C274,"-",D274)</f>
        <v>Gurugram-Sports startup</v>
      </c>
      <c r="K274" s="4" t="str">
        <f>LEFT(B274,3)</f>
        <v>201</v>
      </c>
      <c r="L274" t="str">
        <f>IF(AND(H274 &gt; 4500000, OR(C274 = "Bangalore", C274 = "Pune", C274 = "Mumbai",C274 = "Delhi")), "CAT A",
   IF(AND(H274 &gt; 450000, OR(C274 = "Gurugram", C274 = "Surat", C274 = "Jaipur",C274= "Hyderabad")), "CAT B", "CAT C"))</f>
        <v>CAT B</v>
      </c>
      <c r="M274" t="e">
        <f>VLOOKUP(Tier!A820, Tier!A:B, 2, FALSE)</f>
        <v>#N/A</v>
      </c>
    </row>
    <row r="275" spans="1:13" ht="15.75" hidden="1" customHeight="1" x14ac:dyDescent="0.35">
      <c r="A275" s="1" t="s">
        <v>3760</v>
      </c>
      <c r="B275" s="3">
        <v>2016</v>
      </c>
      <c r="C275" s="1" t="s">
        <v>150</v>
      </c>
      <c r="D275" s="1" t="s">
        <v>18</v>
      </c>
      <c r="E275" s="1" t="s">
        <v>3761</v>
      </c>
      <c r="F275" s="10" t="s">
        <v>3762</v>
      </c>
      <c r="G275" s="10" t="s">
        <v>126</v>
      </c>
      <c r="H275" s="3" t="s">
        <v>3179</v>
      </c>
      <c r="I275" s="2" t="s">
        <v>110</v>
      </c>
      <c r="J275" s="13" t="str">
        <f>CONCATENATE(C275,"-",D275)</f>
        <v>New Delhi-Food &amp; Beverages</v>
      </c>
      <c r="K275" s="4" t="str">
        <f>LEFT(B275,3)</f>
        <v>201</v>
      </c>
      <c r="L275" t="str">
        <f>IF(AND(H275 &gt; 4500000, OR(C275 = "Bangalore", C275 = "Pune", C275 = "Mumbai",C275 = "Delhi")), "CAT A",
   IF(AND(H275 &gt; 450000, OR(C275 = "Gurugram", C275 = "Surat", C275 = "Jaipur",C275= "Hyderabad")), "CAT B", "CAT C"))</f>
        <v>CAT C</v>
      </c>
      <c r="M275" t="e">
        <f>VLOOKUP(Tier!A963, Tier!A:B, 2, FALSE)</f>
        <v>#N/A</v>
      </c>
    </row>
    <row r="276" spans="1:13" ht="15.75" hidden="1" customHeight="1" x14ac:dyDescent="0.35">
      <c r="A276" s="1" t="s">
        <v>3994</v>
      </c>
      <c r="B276" s="3">
        <v>2019</v>
      </c>
      <c r="C276" s="1" t="s">
        <v>150</v>
      </c>
      <c r="D276" s="1" t="s">
        <v>715</v>
      </c>
      <c r="E276" s="1" t="s">
        <v>3995</v>
      </c>
      <c r="F276" s="10" t="s">
        <v>3996</v>
      </c>
      <c r="G276" s="10" t="s">
        <v>3997</v>
      </c>
      <c r="H276" s="3" t="s">
        <v>3179</v>
      </c>
      <c r="I276" s="2" t="s">
        <v>110</v>
      </c>
      <c r="J276" s="13" t="str">
        <f>CONCATENATE(C276,"-",D276)</f>
        <v>New Delhi-EdTech</v>
      </c>
      <c r="K276" s="4" t="str">
        <f>LEFT(B276,3)</f>
        <v>201</v>
      </c>
      <c r="L276" t="str">
        <f>IF(AND(H276 &gt; 4500000, OR(C276 = "Bangalore", C276 = "Pune", C276 = "Mumbai",C276 = "Delhi")), "CAT A",
   IF(AND(H276 &gt; 450000, OR(C276 = "Gurugram", C276 = "Surat", C276 = "Jaipur",C276= "Hyderabad")), "CAT B", "CAT C"))</f>
        <v>CAT C</v>
      </c>
      <c r="M276" t="e">
        <f>VLOOKUP(Tier!A1025, Tier!A:B, 2, FALSE)</f>
        <v>#N/A</v>
      </c>
    </row>
    <row r="277" spans="1:13" ht="15.75" hidden="1" customHeight="1" x14ac:dyDescent="0.35">
      <c r="A277" s="1" t="s">
        <v>4211</v>
      </c>
      <c r="B277" s="3">
        <v>2017</v>
      </c>
      <c r="C277" s="1" t="s">
        <v>4212</v>
      </c>
      <c r="D277" s="1" t="s">
        <v>3086</v>
      </c>
      <c r="E277" s="1" t="s">
        <v>4213</v>
      </c>
      <c r="F277" s="10" t="s">
        <v>4214</v>
      </c>
      <c r="G277" s="10" t="s">
        <v>421</v>
      </c>
      <c r="H277" s="3" t="s">
        <v>3179</v>
      </c>
      <c r="I277" s="2" t="s">
        <v>110</v>
      </c>
      <c r="J277" s="13" t="str">
        <f>CONCATENATE(C277,"-",D277)</f>
        <v>Powai-Automation</v>
      </c>
      <c r="K277" s="4" t="str">
        <f>LEFT(B277,3)</f>
        <v>201</v>
      </c>
      <c r="L277" t="str">
        <f>IF(AND(H277 &gt; 4500000, OR(C277 = "Bangalore", C277 = "Pune", C277 = "Mumbai",C277 = "Delhi")), "CAT A",
   IF(AND(H277 &gt; 450000, OR(C277 = "Gurugram", C277 = "Surat", C277 = "Jaipur",C277= "Hyderabad")), "CAT B", "CAT C"))</f>
        <v>CAT C</v>
      </c>
      <c r="M277" t="e">
        <f>VLOOKUP(Tier!A1085, Tier!A:B, 2, FALSE)</f>
        <v>#N/A</v>
      </c>
    </row>
    <row r="278" spans="1:13" ht="15.75" hidden="1" customHeight="1" x14ac:dyDescent="0.35">
      <c r="A278" s="1" t="s">
        <v>2437</v>
      </c>
      <c r="B278" s="3">
        <v>2013</v>
      </c>
      <c r="C278" s="1" t="s">
        <v>196</v>
      </c>
      <c r="D278" s="1" t="s">
        <v>836</v>
      </c>
      <c r="E278" s="1" t="s">
        <v>3763</v>
      </c>
      <c r="F278" s="10" t="s">
        <v>3764</v>
      </c>
      <c r="G278" s="10" t="s">
        <v>3765</v>
      </c>
      <c r="H278" s="3" t="s">
        <v>3457</v>
      </c>
      <c r="I278" s="5"/>
      <c r="J278" s="13" t="str">
        <f>CONCATENATE(C278,"-",D278)</f>
        <v>Noida-Media</v>
      </c>
      <c r="K278" s="4" t="str">
        <f>LEFT(B278,3)</f>
        <v>201</v>
      </c>
      <c r="L278" t="str">
        <f>IF(AND(H278 &gt; 4500000, OR(C278 = "Bangalore", C278 = "Pune", C278 = "Mumbai",C278 = "Delhi")), "CAT A",
   IF(AND(H278 &gt; 450000, OR(C278 = "Gurugram", C278 = "Surat", C278 = "Jaipur",C278= "Hyderabad")), "CAT B", "CAT C"))</f>
        <v>CAT C</v>
      </c>
      <c r="M278" t="e">
        <f>VLOOKUP(Tier!A964, Tier!A:B, 2, FALSE)</f>
        <v>#N/A</v>
      </c>
    </row>
    <row r="279" spans="1:13" ht="15.75" hidden="1" customHeight="1" x14ac:dyDescent="0.35">
      <c r="A279" s="1" t="s">
        <v>3957</v>
      </c>
      <c r="B279" s="3">
        <v>2011</v>
      </c>
      <c r="C279" s="1" t="s">
        <v>17</v>
      </c>
      <c r="D279" s="1" t="s">
        <v>202</v>
      </c>
      <c r="E279" s="1" t="s">
        <v>3958</v>
      </c>
      <c r="F279" s="10" t="s">
        <v>3959</v>
      </c>
      <c r="G279" s="10"/>
      <c r="H279" s="3" t="s">
        <v>3457</v>
      </c>
      <c r="I279" s="5"/>
      <c r="J279" s="13" t="str">
        <f>CONCATENATE(C279,"-",D279)</f>
        <v>Mumbai-FinTech</v>
      </c>
      <c r="K279" s="4" t="str">
        <f>LEFT(B279,3)</f>
        <v>201</v>
      </c>
      <c r="L279" t="str">
        <f>IF(AND(H279 &gt; 4500000, OR(C279 = "Bangalore", C279 = "Pune", C279 = "Mumbai",C279 = "Delhi")), "CAT A",
   IF(AND(H279 &gt; 450000, OR(C279 = "Gurugram", C279 = "Surat", C279 = "Jaipur",C279= "Hyderabad")), "CAT B", "CAT C"))</f>
        <v>CAT A</v>
      </c>
      <c r="M279" t="e">
        <f>VLOOKUP(Tier!A1013, Tier!A:B, 2, FALSE)</f>
        <v>#N/A</v>
      </c>
    </row>
    <row r="280" spans="1:13" ht="15.75" hidden="1" customHeight="1" x14ac:dyDescent="0.35">
      <c r="A280" s="1" t="s">
        <v>4060</v>
      </c>
      <c r="B280" s="3">
        <v>2011</v>
      </c>
      <c r="C280" s="1" t="s">
        <v>17</v>
      </c>
      <c r="D280" s="1" t="s">
        <v>202</v>
      </c>
      <c r="E280" s="1" t="s">
        <v>4061</v>
      </c>
      <c r="F280" s="10" t="s">
        <v>4062</v>
      </c>
      <c r="G280" s="10" t="s">
        <v>4063</v>
      </c>
      <c r="H280" s="3" t="s">
        <v>3457</v>
      </c>
      <c r="I280" s="5"/>
      <c r="J280" s="13" t="str">
        <f>CONCATENATE(C280,"-",D280)</f>
        <v>Mumbai-FinTech</v>
      </c>
      <c r="K280" s="4" t="str">
        <f>LEFT(B280,3)</f>
        <v>201</v>
      </c>
      <c r="L280" t="str">
        <f>IF(AND(H280 &gt; 4500000, OR(C280 = "Bangalore", C280 = "Pune", C280 = "Mumbai",C280 = "Delhi")), "CAT A",
   IF(AND(H280 &gt; 450000, OR(C280 = "Gurugram", C280 = "Surat", C280 = "Jaipur",C280= "Hyderabad")), "CAT B", "CAT C"))</f>
        <v>CAT A</v>
      </c>
      <c r="M280" t="e">
        <f>VLOOKUP(Tier!A1044, Tier!A:B, 2, FALSE)</f>
        <v>#N/A</v>
      </c>
    </row>
    <row r="281" spans="1:13" ht="15.75" hidden="1" customHeight="1" x14ac:dyDescent="0.35">
      <c r="A281" s="1" t="s">
        <v>4386</v>
      </c>
      <c r="B281" s="3">
        <v>2015</v>
      </c>
      <c r="C281" s="1" t="s">
        <v>23</v>
      </c>
      <c r="D281" s="1" t="s">
        <v>4387</v>
      </c>
      <c r="E281" s="1" t="s">
        <v>4388</v>
      </c>
      <c r="F281" s="10" t="s">
        <v>4389</v>
      </c>
      <c r="G281" s="10" t="s">
        <v>4390</v>
      </c>
      <c r="H281" s="3" t="s">
        <v>3457</v>
      </c>
      <c r="I281" s="2" t="s">
        <v>122</v>
      </c>
      <c r="J281" s="13" t="str">
        <f>CONCATENATE(C281,"-",D281)</f>
        <v>Bangalore-Delivery service</v>
      </c>
      <c r="K281" s="4" t="str">
        <f>LEFT(B281,3)</f>
        <v>201</v>
      </c>
      <c r="L281" t="str">
        <f>IF(AND(H281 &gt; 4500000, OR(C281 = "Bangalore", C281 = "Pune", C281 = "Mumbai",C281 = "Delhi")), "CAT A",
   IF(AND(H281 &gt; 450000, OR(C281 = "Gurugram", C281 = "Surat", C281 = "Jaipur",C281= "Hyderabad")), "CAT B", "CAT C"))</f>
        <v>CAT A</v>
      </c>
      <c r="M281" t="e">
        <f>VLOOKUP(Tier!A1134, Tier!A:B, 2, FALSE)</f>
        <v>#N/A</v>
      </c>
    </row>
    <row r="282" spans="1:13" ht="15.75" hidden="1" customHeight="1" x14ac:dyDescent="0.35">
      <c r="A282" s="1" t="s">
        <v>4131</v>
      </c>
      <c r="B282" s="3">
        <v>2016</v>
      </c>
      <c r="C282" s="1" t="s">
        <v>17</v>
      </c>
      <c r="D282" s="1" t="s">
        <v>202</v>
      </c>
      <c r="E282" s="1" t="s">
        <v>4132</v>
      </c>
      <c r="F282" s="10" t="s">
        <v>4133</v>
      </c>
      <c r="G282" s="10" t="s">
        <v>4134</v>
      </c>
      <c r="H282" s="3" t="s">
        <v>4135</v>
      </c>
      <c r="I282" s="5"/>
      <c r="J282" s="13" t="str">
        <f>CONCATENATE(C282,"-",D282)</f>
        <v>Mumbai-FinTech</v>
      </c>
      <c r="K282" s="4" t="str">
        <f>LEFT(B282,3)</f>
        <v>201</v>
      </c>
      <c r="L282" t="str">
        <f>IF(AND(H282 &gt; 4500000, OR(C282 = "Bangalore", C282 = "Pune", C282 = "Mumbai",C282 = "Delhi")), "CAT A",
   IF(AND(H282 &gt; 450000, OR(C282 = "Gurugram", C282 = "Surat", C282 = "Jaipur",C282= "Hyderabad")), "CAT B", "CAT C"))</f>
        <v>CAT A</v>
      </c>
      <c r="M282" t="e">
        <f>VLOOKUP(Tier!A1063, Tier!A:B, 2, FALSE)</f>
        <v>#N/A</v>
      </c>
    </row>
    <row r="283" spans="1:13" ht="15.75" hidden="1" customHeight="1" x14ac:dyDescent="0.35">
      <c r="A283" s="1" t="s">
        <v>3630</v>
      </c>
      <c r="B283" s="3">
        <v>2015</v>
      </c>
      <c r="C283" s="1" t="s">
        <v>23</v>
      </c>
      <c r="D283" s="1" t="s">
        <v>50</v>
      </c>
      <c r="E283" s="1" t="s">
        <v>3631</v>
      </c>
      <c r="F283" s="10" t="s">
        <v>3632</v>
      </c>
      <c r="G283" s="10" t="s">
        <v>3633</v>
      </c>
      <c r="H283" s="3" t="s">
        <v>3634</v>
      </c>
      <c r="I283" s="2" t="s">
        <v>337</v>
      </c>
      <c r="J283" s="13" t="str">
        <f>CONCATENATE(C283,"-",D283)</f>
        <v>Bangalore-Automotive</v>
      </c>
      <c r="K283" s="4" t="str">
        <f>LEFT(B283,3)</f>
        <v>201</v>
      </c>
      <c r="L283" t="str">
        <f>IF(AND(H283 &gt; 4500000, OR(C283 = "Bangalore", C283 = "Pune", C283 = "Mumbai",C283 = "Delhi")), "CAT A",
   IF(AND(H283 &gt; 450000, OR(C283 = "Gurugram", C283 = "Surat", C283 = "Jaipur",C283= "Hyderabad")), "CAT B", "CAT C"))</f>
        <v>CAT A</v>
      </c>
      <c r="M283" t="e">
        <f>VLOOKUP(Tier!A929, Tier!A:B, 2, FALSE)</f>
        <v>#N/A</v>
      </c>
    </row>
    <row r="284" spans="1:13" ht="15.75" hidden="1" customHeight="1" x14ac:dyDescent="0.35">
      <c r="A284" s="1" t="s">
        <v>3927</v>
      </c>
      <c r="B284" s="3">
        <v>2016</v>
      </c>
      <c r="C284" s="1" t="s">
        <v>3636</v>
      </c>
      <c r="D284" s="1" t="s">
        <v>2417</v>
      </c>
      <c r="E284" s="1" t="s">
        <v>3928</v>
      </c>
      <c r="F284" s="10" t="s">
        <v>3929</v>
      </c>
      <c r="G284" s="10" t="s">
        <v>3930</v>
      </c>
      <c r="H284" s="3" t="s">
        <v>3634</v>
      </c>
      <c r="I284" s="2" t="s">
        <v>110</v>
      </c>
      <c r="J284" s="13" t="str">
        <f>CONCATENATE(C284,"-",D284)</f>
        <v>Gujarat-Solar</v>
      </c>
      <c r="K284" s="4" t="str">
        <f>LEFT(B284,3)</f>
        <v>201</v>
      </c>
      <c r="L284" t="str">
        <f>IF(AND(H284 &gt; 4500000, OR(C284 = "Bangalore", C284 = "Pune", C284 = "Mumbai",C284 = "Delhi")), "CAT A",
   IF(AND(H284 &gt; 450000, OR(C284 = "Gurugram", C284 = "Surat", C284 = "Jaipur",C284= "Hyderabad")), "CAT B", "CAT C"))</f>
        <v>CAT C</v>
      </c>
      <c r="M284" t="e">
        <f>VLOOKUP(Tier!A1004, Tier!A:B, 2, FALSE)</f>
        <v>#N/A</v>
      </c>
    </row>
    <row r="285" spans="1:13" ht="15.75" hidden="1" customHeight="1" x14ac:dyDescent="0.35">
      <c r="A285" s="1" t="s">
        <v>3647</v>
      </c>
      <c r="B285" s="3">
        <v>2015</v>
      </c>
      <c r="C285" s="1" t="s">
        <v>17</v>
      </c>
      <c r="D285" s="1" t="s">
        <v>3417</v>
      </c>
      <c r="E285" s="1" t="s">
        <v>3648</v>
      </c>
      <c r="F285" s="10" t="s">
        <v>3649</v>
      </c>
      <c r="G285" s="10" t="s">
        <v>3650</v>
      </c>
      <c r="H285" s="3" t="s">
        <v>3651</v>
      </c>
      <c r="I285" s="2" t="s">
        <v>122</v>
      </c>
      <c r="J285" s="13" t="str">
        <f>CONCATENATE(C285,"-",D285)</f>
        <v>Mumbai-HealthTech</v>
      </c>
      <c r="K285" s="4" t="str">
        <f>LEFT(B285,3)</f>
        <v>201</v>
      </c>
      <c r="L285" t="str">
        <f>IF(AND(H285 &gt; 4500000, OR(C285 = "Bangalore", C285 = "Pune", C285 = "Mumbai",C285 = "Delhi")), "CAT A",
   IF(AND(H285 &gt; 450000, OR(C285 = "Gurugram", C285 = "Surat", C285 = "Jaipur",C285= "Hyderabad")), "CAT B", "CAT C"))</f>
        <v>CAT A</v>
      </c>
      <c r="M285" t="e">
        <f>VLOOKUP(Tier!A933, Tier!A:B, 2, FALSE)</f>
        <v>#N/A</v>
      </c>
    </row>
    <row r="286" spans="1:13" ht="15.75" hidden="1" customHeight="1" x14ac:dyDescent="0.35">
      <c r="A286" s="1" t="s">
        <v>3143</v>
      </c>
      <c r="B286" s="3">
        <v>2018</v>
      </c>
      <c r="C286" s="1" t="s">
        <v>55</v>
      </c>
      <c r="D286" s="1" t="s">
        <v>715</v>
      </c>
      <c r="E286" s="1" t="s">
        <v>3144</v>
      </c>
      <c r="F286" s="10" t="s">
        <v>3145</v>
      </c>
      <c r="G286" s="10" t="s">
        <v>3146</v>
      </c>
      <c r="H286" s="3" t="s">
        <v>3147</v>
      </c>
      <c r="I286" s="2" t="s">
        <v>37</v>
      </c>
      <c r="J286" s="13" t="str">
        <f>CONCATENATE(C286,"-",D286)</f>
        <v>Gurugram-EdTech</v>
      </c>
      <c r="K286" s="4" t="str">
        <f>LEFT(B286,3)</f>
        <v>201</v>
      </c>
      <c r="L286" t="str">
        <f>IF(AND(H286 &gt; 4500000, OR(C286 = "Bangalore", C286 = "Pune", C286 = "Mumbai",C286 = "Delhi")), "CAT A",
   IF(AND(H286 &gt; 450000, OR(C286 = "Gurugram", C286 = "Surat", C286 = "Jaipur",C286= "Hyderabad")), "CAT B", "CAT C"))</f>
        <v>CAT B</v>
      </c>
      <c r="M286" t="e">
        <f>VLOOKUP(Tier!A813, Tier!A:B, 2, FALSE)</f>
        <v>#N/A</v>
      </c>
    </row>
    <row r="287" spans="1:13" ht="15.75" hidden="1" customHeight="1" x14ac:dyDescent="0.35">
      <c r="A287" s="6" t="s">
        <v>3214</v>
      </c>
      <c r="B287" s="3">
        <v>2016</v>
      </c>
      <c r="C287" s="1" t="s">
        <v>23</v>
      </c>
      <c r="D287" s="1" t="s">
        <v>3215</v>
      </c>
      <c r="E287" s="1" t="s">
        <v>3216</v>
      </c>
      <c r="F287" s="10" t="s">
        <v>3217</v>
      </c>
      <c r="G287" s="10" t="s">
        <v>3218</v>
      </c>
      <c r="H287" s="3" t="s">
        <v>3147</v>
      </c>
      <c r="I287" s="2" t="s">
        <v>99</v>
      </c>
      <c r="J287" s="13" t="str">
        <f>CONCATENATE(C287,"-",D287)</f>
        <v>Bangalore-Matrimony</v>
      </c>
      <c r="K287" s="4" t="str">
        <f>LEFT(B287,3)</f>
        <v>201</v>
      </c>
      <c r="L287" t="str">
        <f>IF(AND(H287 &gt; 4500000, OR(C287 = "Bangalore", C287 = "Pune", C287 = "Mumbai",C287 = "Delhi")), "CAT A",
   IF(AND(H287 &gt; 450000, OR(C287 = "Gurugram", C287 = "Surat", C287 = "Jaipur",C287= "Hyderabad")), "CAT B", "CAT C"))</f>
        <v>CAT A</v>
      </c>
      <c r="M287" t="e">
        <f>VLOOKUP(Tier!A830, Tier!A:B, 2, FALSE)</f>
        <v>#N/A</v>
      </c>
    </row>
    <row r="288" spans="1:13" ht="15.75" hidden="1" customHeight="1" x14ac:dyDescent="0.35">
      <c r="A288" s="1" t="s">
        <v>3376</v>
      </c>
      <c r="B288" s="3">
        <v>2017</v>
      </c>
      <c r="C288" s="1" t="s">
        <v>23</v>
      </c>
      <c r="D288" s="1" t="s">
        <v>202</v>
      </c>
      <c r="E288" s="1" t="s">
        <v>3377</v>
      </c>
      <c r="F288" s="10" t="s">
        <v>3378</v>
      </c>
      <c r="G288" s="10" t="s">
        <v>3379</v>
      </c>
      <c r="H288" s="3" t="s">
        <v>3147</v>
      </c>
      <c r="I288" s="2" t="s">
        <v>680</v>
      </c>
      <c r="J288" s="13" t="str">
        <f>CONCATENATE(C288,"-",D288)</f>
        <v>Bangalore-FinTech</v>
      </c>
      <c r="K288" s="4" t="str">
        <f>LEFT(B288,3)</f>
        <v>201</v>
      </c>
      <c r="L288" t="str">
        <f>IF(AND(H288 &gt; 4500000, OR(C288 = "Bangalore", C288 = "Pune", C288 = "Mumbai",C288 = "Delhi")), "CAT A",
   IF(AND(H288 &gt; 450000, OR(C288 = "Gurugram", C288 = "Surat", C288 = "Jaipur",C288= "Hyderabad")), "CAT B", "CAT C"))</f>
        <v>CAT A</v>
      </c>
      <c r="M288" t="e">
        <f>VLOOKUP(Tier!A869, Tier!A:B, 2, FALSE)</f>
        <v>#N/A</v>
      </c>
    </row>
    <row r="289" spans="1:13" ht="15.75" hidden="1" customHeight="1" x14ac:dyDescent="0.35">
      <c r="A289" s="1" t="s">
        <v>3430</v>
      </c>
      <c r="B289" s="3">
        <v>2016</v>
      </c>
      <c r="C289" s="1" t="s">
        <v>17</v>
      </c>
      <c r="D289" s="1" t="s">
        <v>3417</v>
      </c>
      <c r="E289" s="1" t="s">
        <v>3431</v>
      </c>
      <c r="F289" s="10" t="s">
        <v>3432</v>
      </c>
      <c r="G289" s="10" t="s">
        <v>3433</v>
      </c>
      <c r="H289" s="3" t="s">
        <v>3147</v>
      </c>
      <c r="I289" s="2" t="s">
        <v>99</v>
      </c>
      <c r="J289" s="13" t="str">
        <f>CONCATENATE(C289,"-",D289)</f>
        <v>Mumbai-HealthTech</v>
      </c>
      <c r="K289" s="4" t="str">
        <f>LEFT(B289,3)</f>
        <v>201</v>
      </c>
      <c r="L289" t="str">
        <f>IF(AND(H289 &gt; 4500000, OR(C289 = "Bangalore", C289 = "Pune", C289 = "Mumbai",C289 = "Delhi")), "CAT A",
   IF(AND(H289 &gt; 450000, OR(C289 = "Gurugram", C289 = "Surat", C289 = "Jaipur",C289= "Hyderabad")), "CAT B", "CAT C"))</f>
        <v>CAT A</v>
      </c>
      <c r="M289" t="e">
        <f>VLOOKUP(Tier!A883, Tier!A:B, 2, FALSE)</f>
        <v>#N/A</v>
      </c>
    </row>
    <row r="290" spans="1:13" ht="15.75" hidden="1" customHeight="1" x14ac:dyDescent="0.35">
      <c r="A290" s="1" t="s">
        <v>294</v>
      </c>
      <c r="B290" s="3">
        <v>2015</v>
      </c>
      <c r="C290" s="1" t="s">
        <v>150</v>
      </c>
      <c r="D290" s="1" t="s">
        <v>3417</v>
      </c>
      <c r="E290" s="1" t="s">
        <v>3501</v>
      </c>
      <c r="F290" s="10" t="s">
        <v>3502</v>
      </c>
      <c r="G290" s="10" t="s">
        <v>3503</v>
      </c>
      <c r="H290" s="3" t="s">
        <v>3147</v>
      </c>
      <c r="I290" s="2" t="s">
        <v>37</v>
      </c>
      <c r="J290" s="13" t="str">
        <f>CONCATENATE(C290,"-",D290)</f>
        <v>New Delhi-HealthTech</v>
      </c>
      <c r="K290" s="4" t="str">
        <f>LEFT(B290,3)</f>
        <v>201</v>
      </c>
      <c r="L290" t="str">
        <f>IF(AND(H290 &gt; 4500000, OR(C290 = "Bangalore", C290 = "Pune", C290 = "Mumbai",C290 = "Delhi")), "CAT A",
   IF(AND(H290 &gt; 450000, OR(C290 = "Gurugram", C290 = "Surat", C290 = "Jaipur",C290= "Hyderabad")), "CAT B", "CAT C"))</f>
        <v>CAT C</v>
      </c>
      <c r="M290" t="e">
        <f>VLOOKUP(Tier!A899, Tier!A:B, 2, FALSE)</f>
        <v>#N/A</v>
      </c>
    </row>
    <row r="291" spans="1:13" ht="15.75" hidden="1" customHeight="1" x14ac:dyDescent="0.35">
      <c r="A291" s="1" t="s">
        <v>3606</v>
      </c>
      <c r="B291" s="3">
        <v>2017</v>
      </c>
      <c r="C291" s="1" t="s">
        <v>55</v>
      </c>
      <c r="D291" s="1" t="s">
        <v>2010</v>
      </c>
      <c r="E291" s="1" t="s">
        <v>3607</v>
      </c>
      <c r="F291" s="10" t="s">
        <v>3608</v>
      </c>
      <c r="G291" s="10" t="s">
        <v>3609</v>
      </c>
      <c r="H291" s="3" t="s">
        <v>3147</v>
      </c>
      <c r="I291" s="5"/>
      <c r="J291" s="13" t="str">
        <f>CONCATENATE(C291,"-",D291)</f>
        <v>Gurugram-Transportation</v>
      </c>
      <c r="K291" s="4" t="str">
        <f>LEFT(B291,3)</f>
        <v>201</v>
      </c>
      <c r="L291" t="str">
        <f>IF(AND(H291 &gt; 4500000, OR(C291 = "Bangalore", C291 = "Pune", C291 = "Mumbai",C291 = "Delhi")), "CAT A",
   IF(AND(H291 &gt; 450000, OR(C291 = "Gurugram", C291 = "Surat", C291 = "Jaipur",C291= "Hyderabad")), "CAT B", "CAT C"))</f>
        <v>CAT B</v>
      </c>
      <c r="M291" t="e">
        <f>VLOOKUP(Tier!A924, Tier!A:B, 2, FALSE)</f>
        <v>#N/A</v>
      </c>
    </row>
    <row r="292" spans="1:13" ht="15.75" hidden="1" customHeight="1" x14ac:dyDescent="0.35">
      <c r="A292" s="6" t="s">
        <v>3682</v>
      </c>
      <c r="B292" s="3">
        <v>2019</v>
      </c>
      <c r="C292" s="1" t="s">
        <v>23</v>
      </c>
      <c r="D292" s="1" t="s">
        <v>3683</v>
      </c>
      <c r="E292" s="1" t="s">
        <v>3684</v>
      </c>
      <c r="F292" s="10" t="s">
        <v>3685</v>
      </c>
      <c r="G292" s="10" t="s">
        <v>3686</v>
      </c>
      <c r="H292" s="3" t="s">
        <v>3147</v>
      </c>
      <c r="I292" s="2" t="s">
        <v>110</v>
      </c>
      <c r="J292" s="13" t="str">
        <f>CONCATENATE(C292,"-",D292)</f>
        <v>Bangalore-Video communication</v>
      </c>
      <c r="K292" s="4" t="str">
        <f>LEFT(B292,3)</f>
        <v>201</v>
      </c>
      <c r="L292" t="str">
        <f>IF(AND(H292 &gt; 4500000, OR(C292 = "Bangalore", C292 = "Pune", C292 = "Mumbai",C292 = "Delhi")), "CAT A",
   IF(AND(H292 &gt; 450000, OR(C292 = "Gurugram", C292 = "Surat", C292 = "Jaipur",C292= "Hyderabad")), "CAT B", "CAT C"))</f>
        <v>CAT A</v>
      </c>
      <c r="M292" t="e">
        <f>VLOOKUP(Tier!A942, Tier!A:B, 2, FALSE)</f>
        <v>#N/A</v>
      </c>
    </row>
    <row r="293" spans="1:13" ht="15.75" hidden="1" customHeight="1" x14ac:dyDescent="0.35">
      <c r="A293" s="1" t="s">
        <v>3981</v>
      </c>
      <c r="B293" s="3">
        <v>2010</v>
      </c>
      <c r="C293" s="1" t="s">
        <v>17</v>
      </c>
      <c r="D293" s="1" t="s">
        <v>202</v>
      </c>
      <c r="E293" s="1" t="s">
        <v>3982</v>
      </c>
      <c r="F293" s="10" t="s">
        <v>3983</v>
      </c>
      <c r="G293" s="10"/>
      <c r="H293" s="3" t="s">
        <v>3147</v>
      </c>
      <c r="I293" s="5"/>
      <c r="J293" s="13" t="str">
        <f>CONCATENATE(C293,"-",D293)</f>
        <v>Mumbai-FinTech</v>
      </c>
      <c r="K293" s="4" t="str">
        <f>LEFT(B293,3)</f>
        <v>201</v>
      </c>
      <c r="L293" t="str">
        <f>IF(AND(H293 &gt; 4500000, OR(C293 = "Bangalore", C293 = "Pune", C293 = "Mumbai",C293 = "Delhi")), "CAT A",
   IF(AND(H293 &gt; 450000, OR(C293 = "Gurugram", C293 = "Surat", C293 = "Jaipur",C293= "Hyderabad")), "CAT B", "CAT C"))</f>
        <v>CAT A</v>
      </c>
      <c r="M293" t="e">
        <f>VLOOKUP(Tier!A1021, Tier!A:B, 2, FALSE)</f>
        <v>#N/A</v>
      </c>
    </row>
    <row r="294" spans="1:13" ht="15.75" hidden="1" customHeight="1" x14ac:dyDescent="0.35">
      <c r="A294" s="1" t="s">
        <v>302</v>
      </c>
      <c r="B294" s="3">
        <v>2019</v>
      </c>
      <c r="C294" s="1" t="s">
        <v>23</v>
      </c>
      <c r="D294" s="1" t="s">
        <v>4027</v>
      </c>
      <c r="E294" s="1" t="s">
        <v>4028</v>
      </c>
      <c r="F294" s="10" t="s">
        <v>305</v>
      </c>
      <c r="G294" s="10" t="s">
        <v>4029</v>
      </c>
      <c r="H294" s="3" t="s">
        <v>3147</v>
      </c>
      <c r="I294" s="2" t="s">
        <v>110</v>
      </c>
      <c r="J294" s="13" t="str">
        <f>CONCATENATE(C294,"-",D294)</f>
        <v>Bangalore-Supply chain platform</v>
      </c>
      <c r="K294" s="4" t="str">
        <f>LEFT(B294,3)</f>
        <v>201</v>
      </c>
      <c r="L294" t="str">
        <f>IF(AND(H294 &gt; 4500000, OR(C294 = "Bangalore", C294 = "Pune", C294 = "Mumbai",C294 = "Delhi")), "CAT A",
   IF(AND(H294 &gt; 450000, OR(C294 = "Gurugram", C294 = "Surat", C294 = "Jaipur",C294= "Hyderabad")), "CAT B", "CAT C"))</f>
        <v>CAT A</v>
      </c>
      <c r="M294" t="e">
        <f>VLOOKUP(Tier!A1033, Tier!A:B, 2, FALSE)</f>
        <v>#N/A</v>
      </c>
    </row>
    <row r="295" spans="1:13" ht="15.75" hidden="1" customHeight="1" x14ac:dyDescent="0.35">
      <c r="A295" s="1" t="s">
        <v>2647</v>
      </c>
      <c r="B295" s="3">
        <v>2018</v>
      </c>
      <c r="C295" s="1" t="s">
        <v>339</v>
      </c>
      <c r="D295" s="1" t="s">
        <v>282</v>
      </c>
      <c r="E295" s="1" t="s">
        <v>3449</v>
      </c>
      <c r="F295" s="10" t="s">
        <v>3450</v>
      </c>
      <c r="G295" s="10" t="s">
        <v>4058</v>
      </c>
      <c r="H295" s="3" t="s">
        <v>3147</v>
      </c>
      <c r="I295" s="2" t="s">
        <v>680</v>
      </c>
      <c r="J295" s="13" t="str">
        <f>CONCATENATE(C295,"-",D295)</f>
        <v>Jaipur-E-commerce</v>
      </c>
      <c r="K295" s="4" t="str">
        <f>LEFT(B295,3)</f>
        <v>201</v>
      </c>
      <c r="L295" t="str">
        <f>IF(AND(H295 &gt; 4500000, OR(C295 = "Bangalore", C295 = "Pune", C295 = "Mumbai",C295 = "Delhi")), "CAT A",
   IF(AND(H295 &gt; 450000, OR(C295 = "Gurugram", C295 = "Surat", C295 = "Jaipur",C295= "Hyderabad")), "CAT B", "CAT C"))</f>
        <v>CAT B</v>
      </c>
      <c r="M295" t="e">
        <f>VLOOKUP(Tier!A1042, Tier!A:B, 2, FALSE)</f>
        <v>#N/A</v>
      </c>
    </row>
    <row r="296" spans="1:13" ht="15.75" hidden="1" customHeight="1" x14ac:dyDescent="0.35">
      <c r="A296" s="1" t="s">
        <v>4372</v>
      </c>
      <c r="B296" s="3">
        <v>2017</v>
      </c>
      <c r="C296" s="1" t="s">
        <v>23</v>
      </c>
      <c r="D296" s="1" t="s">
        <v>4373</v>
      </c>
      <c r="E296" s="1" t="s">
        <v>4374</v>
      </c>
      <c r="F296" s="10" t="s">
        <v>4375</v>
      </c>
      <c r="G296" s="10" t="s">
        <v>4376</v>
      </c>
      <c r="H296" s="3" t="s">
        <v>3147</v>
      </c>
      <c r="I296" s="2" t="s">
        <v>110</v>
      </c>
      <c r="J296" s="13" t="str">
        <f>CONCATENATE(C296,"-",D296)</f>
        <v>Bangalore-Social audio</v>
      </c>
      <c r="K296" s="4" t="str">
        <f>LEFT(B296,3)</f>
        <v>201</v>
      </c>
      <c r="L296" t="str">
        <f>IF(AND(H296 &gt; 4500000, OR(C296 = "Bangalore", C296 = "Pune", C296 = "Mumbai",C296 = "Delhi")), "CAT A",
   IF(AND(H296 &gt; 450000, OR(C296 = "Gurugram", C296 = "Surat", C296 = "Jaipur",C296= "Hyderabad")), "CAT B", "CAT C"))</f>
        <v>CAT A</v>
      </c>
      <c r="M296" t="e">
        <f>VLOOKUP(Tier!A1129, Tier!A:B, 2, FALSE)</f>
        <v>#N/A</v>
      </c>
    </row>
    <row r="297" spans="1:13" ht="15.75" hidden="1" customHeight="1" x14ac:dyDescent="0.35">
      <c r="A297" s="1" t="s">
        <v>4467</v>
      </c>
      <c r="B297" s="3">
        <v>2019</v>
      </c>
      <c r="C297" s="1" t="s">
        <v>17</v>
      </c>
      <c r="D297" s="1" t="s">
        <v>202</v>
      </c>
      <c r="E297" s="1" t="s">
        <v>4468</v>
      </c>
      <c r="F297" s="10" t="s">
        <v>4469</v>
      </c>
      <c r="G297" s="10" t="s">
        <v>2344</v>
      </c>
      <c r="H297" s="3" t="s">
        <v>3147</v>
      </c>
      <c r="I297" s="5"/>
      <c r="J297" s="13" t="str">
        <f>CONCATENATE(C297,"-",D297)</f>
        <v>Mumbai-FinTech</v>
      </c>
      <c r="K297" s="4" t="str">
        <f>LEFT(B297,3)</f>
        <v>201</v>
      </c>
      <c r="L297" t="str">
        <f>IF(AND(H297 &gt; 4500000, OR(C297 = "Bangalore", C297 = "Pune", C297 = "Mumbai",C297 = "Delhi")), "CAT A",
   IF(AND(H297 &gt; 450000, OR(C297 = "Gurugram", C297 = "Surat", C297 = "Jaipur",C297= "Hyderabad")), "CAT B", "CAT C"))</f>
        <v>CAT A</v>
      </c>
      <c r="M297" t="e">
        <f>VLOOKUP(Tier!A1157, Tier!A:B, 2, FALSE)</f>
        <v>#N/A</v>
      </c>
    </row>
    <row r="298" spans="1:13" ht="15.75" hidden="1" customHeight="1" x14ac:dyDescent="0.35">
      <c r="A298" s="1" t="s">
        <v>4488</v>
      </c>
      <c r="B298" s="3">
        <v>2012</v>
      </c>
      <c r="C298" s="1" t="s">
        <v>4489</v>
      </c>
      <c r="D298" s="1" t="s">
        <v>71</v>
      </c>
      <c r="E298" s="1" t="s">
        <v>4490</v>
      </c>
      <c r="F298" s="10" t="s">
        <v>4491</v>
      </c>
      <c r="G298" s="10" t="s">
        <v>4492</v>
      </c>
      <c r="H298" s="3" t="s">
        <v>3147</v>
      </c>
      <c r="I298" s="2" t="s">
        <v>37</v>
      </c>
      <c r="J298" s="13" t="str">
        <f>CONCATENATE(C298,"-",D298)</f>
        <v>Samsitpur-AgriTech</v>
      </c>
      <c r="K298" s="4" t="str">
        <f>LEFT(B298,3)</f>
        <v>201</v>
      </c>
      <c r="L298" t="str">
        <f>IF(AND(H298 &gt; 4500000, OR(C298 = "Bangalore", C298 = "Pune", C298 = "Mumbai",C298 = "Delhi")), "CAT A",
   IF(AND(H298 &gt; 450000, OR(C298 = "Gurugram", C298 = "Surat", C298 = "Jaipur",C298= "Hyderabad")), "CAT B", "CAT C"))</f>
        <v>CAT C</v>
      </c>
      <c r="M298" t="e">
        <f>VLOOKUP(Tier!A1164, Tier!A:B, 2, FALSE)</f>
        <v>#N/A</v>
      </c>
    </row>
    <row r="299" spans="1:13" ht="15.75" hidden="1" customHeight="1" x14ac:dyDescent="0.35">
      <c r="A299" s="1" t="s">
        <v>3129</v>
      </c>
      <c r="B299" s="3">
        <v>2018</v>
      </c>
      <c r="C299" s="1" t="s">
        <v>10</v>
      </c>
      <c r="D299" s="1" t="s">
        <v>1814</v>
      </c>
      <c r="E299" s="1" t="s">
        <v>4601</v>
      </c>
      <c r="F299" s="10" t="s">
        <v>4602</v>
      </c>
      <c r="G299" s="10" t="s">
        <v>4603</v>
      </c>
      <c r="H299" s="3" t="s">
        <v>3147</v>
      </c>
      <c r="I299" s="2" t="s">
        <v>99</v>
      </c>
      <c r="J299" s="13" t="str">
        <f>CONCATENATE(C299,"-",D299)</f>
        <v>Gurgaon-Healthcare</v>
      </c>
      <c r="K299" s="4" t="str">
        <f>LEFT(B299,3)</f>
        <v>201</v>
      </c>
      <c r="L299" t="str">
        <f>IF(AND(H299 &gt; 4500000, OR(C299 = "Bangalore", C299 = "Pune", C299 = "Mumbai",C299 = "Delhi")), "CAT A",
   IF(AND(H299 &gt; 450000, OR(C299 = "Gurugram", C299 = "Surat", C299 = "Jaipur",C299= "Hyderabad")), "CAT B", "CAT C"))</f>
        <v>CAT C</v>
      </c>
      <c r="M299" t="e">
        <f>VLOOKUP(Tier!A1195, Tier!A:B, 2, FALSE)</f>
        <v>#N/A</v>
      </c>
    </row>
    <row r="300" spans="1:13" ht="15.75" hidden="1" customHeight="1" x14ac:dyDescent="0.35">
      <c r="A300" s="1" t="s">
        <v>1200</v>
      </c>
      <c r="B300" s="3">
        <v>2015</v>
      </c>
      <c r="C300" s="1" t="s">
        <v>23</v>
      </c>
      <c r="D300" s="1" t="s">
        <v>282</v>
      </c>
      <c r="E300" s="1" t="s">
        <v>3717</v>
      </c>
      <c r="F300" s="10" t="s">
        <v>1202</v>
      </c>
      <c r="G300" s="10" t="s">
        <v>3718</v>
      </c>
      <c r="H300" s="3" t="s">
        <v>3719</v>
      </c>
      <c r="I300" s="5"/>
      <c r="J300" s="13" t="str">
        <f>CONCATENATE(C300,"-",D300)</f>
        <v>Bangalore-E-commerce</v>
      </c>
      <c r="K300" s="4" t="str">
        <f>LEFT(B300,3)</f>
        <v>201</v>
      </c>
      <c r="L300" t="str">
        <f>IF(AND(H300 &gt; 4500000, OR(C300 = "Bangalore", C300 = "Pune", C300 = "Mumbai",C300 = "Delhi")), "CAT A",
   IF(AND(H300 &gt; 450000, OR(C300 = "Gurugram", C300 = "Surat", C300 = "Jaipur",C300= "Hyderabad")), "CAT B", "CAT C"))</f>
        <v>CAT A</v>
      </c>
      <c r="M300" t="e">
        <f>VLOOKUP(Tier!A951, Tier!A:B, 2, FALSE)</f>
        <v>#N/A</v>
      </c>
    </row>
    <row r="301" spans="1:13" ht="15.75" hidden="1" customHeight="1" x14ac:dyDescent="0.35">
      <c r="A301" s="1" t="s">
        <v>3158</v>
      </c>
      <c r="B301" s="3">
        <v>2018</v>
      </c>
      <c r="C301" s="1" t="s">
        <v>23</v>
      </c>
      <c r="D301" s="1" t="s">
        <v>3159</v>
      </c>
      <c r="E301" s="1" t="s">
        <v>3160</v>
      </c>
      <c r="F301" s="10" t="s">
        <v>3161</v>
      </c>
      <c r="G301" s="10" t="s">
        <v>3162</v>
      </c>
      <c r="H301" s="3" t="s">
        <v>3163</v>
      </c>
      <c r="I301" s="2" t="s">
        <v>239</v>
      </c>
      <c r="J301" s="13" t="str">
        <f>CONCATENATE(C301,"-",D301)</f>
        <v>Bangalore-Real estate</v>
      </c>
      <c r="K301" s="4" t="str">
        <f>LEFT(B301,3)</f>
        <v>201</v>
      </c>
      <c r="L301" t="str">
        <f>IF(AND(H301 &gt; 4500000, OR(C301 = "Bangalore", C301 = "Pune", C301 = "Mumbai",C301 = "Delhi")), "CAT A",
   IF(AND(H301 &gt; 450000, OR(C301 = "Gurugram", C301 = "Surat", C301 = "Jaipur",C301= "Hyderabad")), "CAT B", "CAT C"))</f>
        <v>CAT A</v>
      </c>
      <c r="M301" t="e">
        <f>VLOOKUP(Tier!A817, Tier!A:B, 2, FALSE)</f>
        <v>#N/A</v>
      </c>
    </row>
    <row r="302" spans="1:13" ht="15.75" hidden="1" customHeight="1" x14ac:dyDescent="0.35">
      <c r="A302" s="1" t="s">
        <v>3362</v>
      </c>
      <c r="B302" s="3">
        <v>2018</v>
      </c>
      <c r="C302" s="1" t="s">
        <v>523</v>
      </c>
      <c r="D302" s="1" t="s">
        <v>2841</v>
      </c>
      <c r="E302" s="1" t="s">
        <v>3363</v>
      </c>
      <c r="F302" s="10" t="s">
        <v>3364</v>
      </c>
      <c r="G302" s="10"/>
      <c r="H302" s="3" t="s">
        <v>3365</v>
      </c>
      <c r="I302" s="2" t="s">
        <v>110</v>
      </c>
      <c r="J302" s="13" t="str">
        <f>CONCATENATE(C302,"-",D302)</f>
        <v>Chennai-Software</v>
      </c>
      <c r="K302" s="4" t="str">
        <f>LEFT(B302,3)</f>
        <v>201</v>
      </c>
      <c r="L302" t="str">
        <f>IF(AND(H302 &gt; 4500000, OR(C302 = "Bangalore", C302 = "Pune", C302 = "Mumbai",C302 = "Delhi")), "CAT A",
   IF(AND(H302 &gt; 450000, OR(C302 = "Gurugram", C302 = "Surat", C302 = "Jaipur",C302= "Hyderabad")), "CAT B", "CAT C"))</f>
        <v>CAT C</v>
      </c>
      <c r="M302" t="e">
        <f>VLOOKUP(Tier!A865, Tier!A:B, 2, FALSE)</f>
        <v>#N/A</v>
      </c>
    </row>
    <row r="303" spans="1:13" ht="15.75" hidden="1" customHeight="1" x14ac:dyDescent="0.35">
      <c r="A303" s="1" t="s">
        <v>3288</v>
      </c>
      <c r="B303" s="3">
        <v>2019</v>
      </c>
      <c r="C303" s="1" t="s">
        <v>23</v>
      </c>
      <c r="D303" s="1" t="s">
        <v>435</v>
      </c>
      <c r="E303" s="1" t="s">
        <v>3289</v>
      </c>
      <c r="F303" s="10" t="s">
        <v>3290</v>
      </c>
      <c r="G303" s="10" t="s">
        <v>3291</v>
      </c>
      <c r="H303" s="3" t="s">
        <v>3292</v>
      </c>
      <c r="I303" s="2" t="s">
        <v>239</v>
      </c>
      <c r="J303" s="13" t="str">
        <f>CONCATENATE(C303,"-",D303)</f>
        <v>Bangalore-SaaS startup</v>
      </c>
      <c r="K303" s="4" t="str">
        <f>LEFT(B303,3)</f>
        <v>201</v>
      </c>
      <c r="L303" t="str">
        <f>IF(AND(H303 &gt; 4500000, OR(C303 = "Bangalore", C303 = "Pune", C303 = "Mumbai",C303 = "Delhi")), "CAT A",
   IF(AND(H303 &gt; 450000, OR(C303 = "Gurugram", C303 = "Surat", C303 = "Jaipur",C303= "Hyderabad")), "CAT B", "CAT C"))</f>
        <v>CAT A</v>
      </c>
      <c r="M303" t="e">
        <f>VLOOKUP(Tier!A846, Tier!A:B, 2, FALSE)</f>
        <v>#N/A</v>
      </c>
    </row>
    <row r="304" spans="1:13" ht="15.75" hidden="1" customHeight="1" x14ac:dyDescent="0.35">
      <c r="A304" s="1" t="s">
        <v>3466</v>
      </c>
      <c r="B304" s="3">
        <v>2016</v>
      </c>
      <c r="C304" s="1" t="s">
        <v>150</v>
      </c>
      <c r="D304" s="1" t="s">
        <v>715</v>
      </c>
      <c r="E304" s="1" t="s">
        <v>3467</v>
      </c>
      <c r="F304" s="10" t="s">
        <v>3468</v>
      </c>
      <c r="G304" s="10" t="s">
        <v>3469</v>
      </c>
      <c r="H304" s="3" t="s">
        <v>3292</v>
      </c>
      <c r="I304" s="2" t="s">
        <v>110</v>
      </c>
      <c r="J304" s="13" t="str">
        <f>CONCATENATE(C304,"-",D304)</f>
        <v>New Delhi-EdTech</v>
      </c>
      <c r="K304" s="4" t="str">
        <f>LEFT(B304,3)</f>
        <v>201</v>
      </c>
      <c r="L304" t="str">
        <f>IF(AND(H304 &gt; 4500000, OR(C304 = "Bangalore", C304 = "Pune", C304 = "Mumbai",C304 = "Delhi")), "CAT A",
   IF(AND(H304 &gt; 450000, OR(C304 = "Gurugram", C304 = "Surat", C304 = "Jaipur",C304= "Hyderabad")), "CAT B", "CAT C"))</f>
        <v>CAT C</v>
      </c>
      <c r="M304" t="e">
        <f>VLOOKUP(Tier!A891, Tier!A:B, 2, FALSE)</f>
        <v>#N/A</v>
      </c>
    </row>
    <row r="305" spans="1:13" ht="15.75" hidden="1" customHeight="1" x14ac:dyDescent="0.35">
      <c r="A305" s="1" t="s">
        <v>3970</v>
      </c>
      <c r="B305" s="3">
        <v>2019</v>
      </c>
      <c r="C305" s="1" t="s">
        <v>70</v>
      </c>
      <c r="D305" s="1" t="s">
        <v>3971</v>
      </c>
      <c r="E305" s="1" t="s">
        <v>3972</v>
      </c>
      <c r="F305" s="10" t="s">
        <v>3973</v>
      </c>
      <c r="G305" s="10" t="s">
        <v>2924</v>
      </c>
      <c r="H305" s="3" t="s">
        <v>3292</v>
      </c>
      <c r="I305" s="5"/>
      <c r="J305" s="13" t="str">
        <f>CONCATENATE(C305,"-",D305)</f>
        <v>Pune-Cultural</v>
      </c>
      <c r="K305" s="4" t="str">
        <f>LEFT(B305,3)</f>
        <v>201</v>
      </c>
      <c r="L305" t="str">
        <f>IF(AND(H305 &gt; 4500000, OR(C305 = "Bangalore", C305 = "Pune", C305 = "Mumbai",C305 = "Delhi")), "CAT A",
   IF(AND(H305 &gt; 450000, OR(C305 = "Gurugram", C305 = "Surat", C305 = "Jaipur",C305= "Hyderabad")), "CAT B", "CAT C"))</f>
        <v>CAT A</v>
      </c>
      <c r="M305" t="e">
        <f>VLOOKUP(Tier!A1017, Tier!A:B, 2, FALSE)</f>
        <v>#N/A</v>
      </c>
    </row>
    <row r="306" spans="1:13" ht="15.75" hidden="1" customHeight="1" x14ac:dyDescent="0.35">
      <c r="A306" s="1" t="s">
        <v>4458</v>
      </c>
      <c r="B306" s="3">
        <v>2019</v>
      </c>
      <c r="C306" s="1" t="s">
        <v>17</v>
      </c>
      <c r="D306" s="1" t="s">
        <v>715</v>
      </c>
      <c r="E306" s="1" t="s">
        <v>4459</v>
      </c>
      <c r="F306" s="10" t="s">
        <v>4460</v>
      </c>
      <c r="G306" s="10" t="s">
        <v>4461</v>
      </c>
      <c r="H306" s="3" t="s">
        <v>3292</v>
      </c>
      <c r="I306" s="2" t="s">
        <v>110</v>
      </c>
      <c r="J306" s="13" t="str">
        <f>CONCATENATE(C306,"-",D306)</f>
        <v>Mumbai-EdTech</v>
      </c>
      <c r="K306" s="4" t="str">
        <f>LEFT(B306,3)</f>
        <v>201</v>
      </c>
      <c r="L306" t="str">
        <f>IF(AND(H306 &gt; 4500000, OR(C306 = "Bangalore", C306 = "Pune", C306 = "Mumbai",C306 = "Delhi")), "CAT A",
   IF(AND(H306 &gt; 450000, OR(C306 = "Gurugram", C306 = "Surat", C306 = "Jaipur",C306= "Hyderabad")), "CAT B", "CAT C"))</f>
        <v>CAT A</v>
      </c>
      <c r="M306" t="e">
        <f>VLOOKUP(Tier!A1155, Tier!A:B, 2, FALSE)</f>
        <v>#N/A</v>
      </c>
    </row>
    <row r="307" spans="1:13" ht="15.75" hidden="1" customHeight="1" x14ac:dyDescent="0.35">
      <c r="A307" s="1" t="s">
        <v>4523</v>
      </c>
      <c r="B307" s="3">
        <v>2019</v>
      </c>
      <c r="C307" s="1" t="s">
        <v>23</v>
      </c>
      <c r="D307" s="1" t="s">
        <v>2042</v>
      </c>
      <c r="E307" s="1" t="s">
        <v>4524</v>
      </c>
      <c r="F307" s="10" t="s">
        <v>4525</v>
      </c>
      <c r="G307" s="10" t="s">
        <v>823</v>
      </c>
      <c r="H307" s="3" t="s">
        <v>3292</v>
      </c>
      <c r="I307" s="2" t="s">
        <v>110</v>
      </c>
      <c r="J307" s="13" t="str">
        <f>CONCATENATE(C307,"-",D307)</f>
        <v>Bangalore-Insuretech</v>
      </c>
      <c r="K307" s="4" t="str">
        <f>LEFT(B307,3)</f>
        <v>201</v>
      </c>
      <c r="L307" t="str">
        <f>IF(AND(H307 &gt; 4500000, OR(C307 = "Bangalore", C307 = "Pune", C307 = "Mumbai",C307 = "Delhi")), "CAT A",
   IF(AND(H307 &gt; 450000, OR(C307 = "Gurugram", C307 = "Surat", C307 = "Jaipur",C307= "Hyderabad")), "CAT B", "CAT C"))</f>
        <v>CAT A</v>
      </c>
      <c r="M307" t="e">
        <f>VLOOKUP(Tier!A1174, Tier!A:B, 2, FALSE)</f>
        <v>#N/A</v>
      </c>
    </row>
    <row r="308" spans="1:13" ht="15.75" hidden="1" customHeight="1" x14ac:dyDescent="0.35">
      <c r="A308" s="1" t="s">
        <v>4557</v>
      </c>
      <c r="B308" s="3">
        <v>2019</v>
      </c>
      <c r="C308" s="1" t="s">
        <v>23</v>
      </c>
      <c r="D308" s="1" t="s">
        <v>1814</v>
      </c>
      <c r="E308" s="1" t="s">
        <v>4558</v>
      </c>
      <c r="F308" s="10" t="s">
        <v>4559</v>
      </c>
      <c r="G308" s="10" t="s">
        <v>4560</v>
      </c>
      <c r="H308" s="3" t="s">
        <v>3292</v>
      </c>
      <c r="I308" s="5"/>
      <c r="J308" s="13" t="str">
        <f>CONCATENATE(C308,"-",D308)</f>
        <v>Bangalore-Healthcare</v>
      </c>
      <c r="K308" s="4" t="str">
        <f>LEFT(B308,3)</f>
        <v>201</v>
      </c>
      <c r="L308" t="str">
        <f>IF(AND(H308 &gt; 4500000, OR(C308 = "Bangalore", C308 = "Pune", C308 = "Mumbai",C308 = "Delhi")), "CAT A",
   IF(AND(H308 &gt; 450000, OR(C308 = "Gurugram", C308 = "Surat", C308 = "Jaipur",C308= "Hyderabad")), "CAT B", "CAT C"))</f>
        <v>CAT A</v>
      </c>
      <c r="M308" t="e">
        <f>VLOOKUP(Tier!A1183, Tier!A:B, 2, FALSE)</f>
        <v>#N/A</v>
      </c>
    </row>
    <row r="309" spans="1:13" ht="15.75" hidden="1" customHeight="1" x14ac:dyDescent="0.35">
      <c r="A309" s="1" t="s">
        <v>3271</v>
      </c>
      <c r="B309" s="3">
        <v>2017</v>
      </c>
      <c r="C309" s="1" t="s">
        <v>17</v>
      </c>
      <c r="D309" s="1" t="s">
        <v>202</v>
      </c>
      <c r="E309" s="1" t="s">
        <v>3272</v>
      </c>
      <c r="F309" s="10" t="s">
        <v>3273</v>
      </c>
      <c r="G309" s="10" t="s">
        <v>3274</v>
      </c>
      <c r="H309" s="3" t="s">
        <v>3224</v>
      </c>
      <c r="I309" s="2" t="s">
        <v>37</v>
      </c>
      <c r="J309" s="13" t="str">
        <f>CONCATENATE(C309,"-",D309)</f>
        <v>Mumbai-FinTech</v>
      </c>
      <c r="K309" s="4" t="str">
        <f>LEFT(B309,3)</f>
        <v>201</v>
      </c>
      <c r="L309" t="str">
        <f>IF(AND(H309 &gt; 4500000, OR(C309 = "Bangalore", C309 = "Pune", C309 = "Mumbai",C309 = "Delhi")), "CAT A",
   IF(AND(H309 &gt; 450000, OR(C309 = "Gurugram", C309 = "Surat", C309 = "Jaipur",C309= "Hyderabad")), "CAT B", "CAT C"))</f>
        <v>CAT A</v>
      </c>
      <c r="M309" t="e">
        <f>VLOOKUP(Tier!A842, Tier!A:B, 2, FALSE)</f>
        <v>#N/A</v>
      </c>
    </row>
    <row r="310" spans="1:13" ht="15.75" hidden="1" customHeight="1" x14ac:dyDescent="0.35">
      <c r="A310" s="1" t="s">
        <v>3402</v>
      </c>
      <c r="B310" s="3">
        <v>2012</v>
      </c>
      <c r="C310" s="1" t="s">
        <v>17</v>
      </c>
      <c r="D310" s="1" t="s">
        <v>715</v>
      </c>
      <c r="E310" s="1" t="s">
        <v>3403</v>
      </c>
      <c r="F310" s="10" t="s">
        <v>3404</v>
      </c>
      <c r="G310" s="10" t="s">
        <v>3405</v>
      </c>
      <c r="H310" s="3" t="s">
        <v>3224</v>
      </c>
      <c r="I310" s="2" t="s">
        <v>75</v>
      </c>
      <c r="J310" s="13" t="str">
        <f>CONCATENATE(C310,"-",D310)</f>
        <v>Mumbai-EdTech</v>
      </c>
      <c r="K310" s="4" t="str">
        <f>LEFT(B310,3)</f>
        <v>201</v>
      </c>
      <c r="L310" t="str">
        <f>IF(AND(H310 &gt; 4500000, OR(C310 = "Bangalore", C310 = "Pune", C310 = "Mumbai",C310 = "Delhi")), "CAT A",
   IF(AND(H310 &gt; 450000, OR(C310 = "Gurugram", C310 = "Surat", C310 = "Jaipur",C310= "Hyderabad")), "CAT B", "CAT C"))</f>
        <v>CAT A</v>
      </c>
      <c r="M310" t="e">
        <f>VLOOKUP(Tier!A875, Tier!A:B, 2, FALSE)</f>
        <v>#N/A</v>
      </c>
    </row>
    <row r="311" spans="1:13" ht="15.75" hidden="1" customHeight="1" x14ac:dyDescent="0.35">
      <c r="A311" s="1" t="s">
        <v>4088</v>
      </c>
      <c r="B311" s="3">
        <v>2016</v>
      </c>
      <c r="C311" s="1" t="s">
        <v>55</v>
      </c>
      <c r="D311" s="1" t="s">
        <v>715</v>
      </c>
      <c r="E311" s="1" t="s">
        <v>4089</v>
      </c>
      <c r="F311" s="10" t="s">
        <v>4090</v>
      </c>
      <c r="G311" s="10" t="s">
        <v>4091</v>
      </c>
      <c r="H311" s="3" t="s">
        <v>3224</v>
      </c>
      <c r="I311" s="2" t="s">
        <v>15</v>
      </c>
      <c r="J311" s="13" t="str">
        <f>CONCATENATE(C311,"-",D311)</f>
        <v>Gurugram-EdTech</v>
      </c>
      <c r="K311" s="4" t="str">
        <f>LEFT(B311,3)</f>
        <v>201</v>
      </c>
      <c r="L311" t="str">
        <f>IF(AND(H311 &gt; 4500000, OR(C311 = "Bangalore", C311 = "Pune", C311 = "Mumbai",C311 = "Delhi")), "CAT A",
   IF(AND(H311 &gt; 450000, OR(C311 = "Gurugram", C311 = "Surat", C311 = "Jaipur",C311= "Hyderabad")), "CAT B", "CAT C"))</f>
        <v>CAT B</v>
      </c>
      <c r="M311" t="e">
        <f>VLOOKUP(Tier!A1052, Tier!A:B, 2, FALSE)</f>
        <v>#N/A</v>
      </c>
    </row>
    <row r="312" spans="1:13" ht="15.75" hidden="1" customHeight="1" x14ac:dyDescent="0.35">
      <c r="A312" s="1" t="s">
        <v>4189</v>
      </c>
      <c r="B312" s="3">
        <v>2011</v>
      </c>
      <c r="C312" s="1" t="s">
        <v>17</v>
      </c>
      <c r="D312" s="1" t="s">
        <v>282</v>
      </c>
      <c r="E312" s="1" t="s">
        <v>4190</v>
      </c>
      <c r="F312" s="10" t="s">
        <v>4191</v>
      </c>
      <c r="G312" s="10" t="s">
        <v>4192</v>
      </c>
      <c r="H312" s="3" t="s">
        <v>3224</v>
      </c>
      <c r="I312" s="2" t="s">
        <v>680</v>
      </c>
      <c r="J312" s="13" t="str">
        <f>CONCATENATE(C312,"-",D312)</f>
        <v>Mumbai-E-commerce</v>
      </c>
      <c r="K312" s="4" t="str">
        <f>LEFT(B312,3)</f>
        <v>201</v>
      </c>
      <c r="L312" t="str">
        <f>IF(AND(H312 &gt; 4500000, OR(C312 = "Bangalore", C312 = "Pune", C312 = "Mumbai",C312 = "Delhi")), "CAT A",
   IF(AND(H312 &gt; 450000, OR(C312 = "Gurugram", C312 = "Surat", C312 = "Jaipur",C312= "Hyderabad")), "CAT B", "CAT C"))</f>
        <v>CAT A</v>
      </c>
      <c r="M312" t="e">
        <f>VLOOKUP(Tier!A1080, Tier!A:B, 2, FALSE)</f>
        <v>#N/A</v>
      </c>
    </row>
    <row r="313" spans="1:13" ht="15.75" hidden="1" customHeight="1" x14ac:dyDescent="0.35">
      <c r="A313" s="1" t="s">
        <v>1092</v>
      </c>
      <c r="B313" s="3">
        <v>2012</v>
      </c>
      <c r="C313" s="1" t="s">
        <v>4437</v>
      </c>
      <c r="D313" s="1" t="s">
        <v>71</v>
      </c>
      <c r="E313" s="1" t="s">
        <v>4438</v>
      </c>
      <c r="F313" s="10" t="s">
        <v>4439</v>
      </c>
      <c r="G313" s="10" t="s">
        <v>4440</v>
      </c>
      <c r="H313" s="3" t="s">
        <v>3224</v>
      </c>
      <c r="I313" s="2" t="s">
        <v>115</v>
      </c>
      <c r="J313" s="13" t="str">
        <f>CONCATENATE(C313,"-",D313)</f>
        <v>Patna-AgriTech</v>
      </c>
      <c r="K313" s="4" t="str">
        <f>LEFT(B313,3)</f>
        <v>201</v>
      </c>
      <c r="L313" t="str">
        <f>IF(AND(H313 &gt; 4500000, OR(C313 = "Bangalore", C313 = "Pune", C313 = "Mumbai",C313 = "Delhi")), "CAT A",
   IF(AND(H313 &gt; 450000, OR(C313 = "Gurugram", C313 = "Surat", C313 = "Jaipur",C313= "Hyderabad")), "CAT B", "CAT C"))</f>
        <v>CAT C</v>
      </c>
      <c r="M313" t="e">
        <f>VLOOKUP(Tier!A1149, Tier!A:B, 2, FALSE)</f>
        <v>#N/A</v>
      </c>
    </row>
    <row r="314" spans="1:13" ht="15.75" hidden="1" customHeight="1" x14ac:dyDescent="0.35">
      <c r="A314" s="1" t="s">
        <v>4567</v>
      </c>
      <c r="B314" s="3">
        <v>2016</v>
      </c>
      <c r="C314" s="1" t="s">
        <v>23</v>
      </c>
      <c r="D314" s="1" t="s">
        <v>282</v>
      </c>
      <c r="E314" s="1" t="s">
        <v>4568</v>
      </c>
      <c r="F314" s="10" t="s">
        <v>4569</v>
      </c>
      <c r="G314" s="10" t="s">
        <v>4570</v>
      </c>
      <c r="H314" s="3" t="s">
        <v>4571</v>
      </c>
      <c r="I314" s="5"/>
      <c r="J314" s="13" t="str">
        <f>CONCATENATE(C314,"-",D314)</f>
        <v>Bangalore-E-commerce</v>
      </c>
      <c r="K314" s="4" t="str">
        <f>LEFT(B314,3)</f>
        <v>201</v>
      </c>
      <c r="L314" t="str">
        <f>IF(AND(H314 &gt; 4500000, OR(C314 = "Bangalore", C314 = "Pune", C314 = "Mumbai",C314 = "Delhi")), "CAT A",
   IF(AND(H314 &gt; 450000, OR(C314 = "Gurugram", C314 = "Surat", C314 = "Jaipur",C314= "Hyderabad")), "CAT B", "CAT C"))</f>
        <v>CAT A</v>
      </c>
      <c r="M314" t="e">
        <f>VLOOKUP(Tier!A1186, Tier!A:B, 2, FALSE)</f>
        <v>#N/A</v>
      </c>
    </row>
    <row r="315" spans="1:13" ht="15.75" hidden="1" customHeight="1" x14ac:dyDescent="0.35">
      <c r="A315" s="1" t="s">
        <v>3917</v>
      </c>
      <c r="B315" s="3">
        <v>2018</v>
      </c>
      <c r="C315" s="1" t="s">
        <v>150</v>
      </c>
      <c r="D315" s="1" t="s">
        <v>50</v>
      </c>
      <c r="E315" s="1" t="s">
        <v>3918</v>
      </c>
      <c r="F315" s="10" t="s">
        <v>3919</v>
      </c>
      <c r="G315" s="10" t="s">
        <v>3920</v>
      </c>
      <c r="H315" s="3" t="s">
        <v>3921</v>
      </c>
      <c r="I315" s="2" t="s">
        <v>37</v>
      </c>
      <c r="J315" s="13" t="str">
        <f>CONCATENATE(C315,"-",D315)</f>
        <v>New Delhi-Automotive</v>
      </c>
      <c r="K315" s="4" t="str">
        <f>LEFT(B315,3)</f>
        <v>201</v>
      </c>
      <c r="L315" t="str">
        <f>IF(AND(H315 &gt; 4500000, OR(C315 = "Bangalore", C315 = "Pune", C315 = "Mumbai",C315 = "Delhi")), "CAT A",
   IF(AND(H315 &gt; 450000, OR(C315 = "Gurugram", C315 = "Surat", C315 = "Jaipur",C315= "Hyderabad")), "CAT B", "CAT C"))</f>
        <v>CAT C</v>
      </c>
      <c r="M315" t="e">
        <f>VLOOKUP(Tier!A1002, Tier!A:B, 2, FALSE)</f>
        <v>#N/A</v>
      </c>
    </row>
    <row r="316" spans="1:13" ht="15.75" hidden="1" customHeight="1" x14ac:dyDescent="0.35">
      <c r="A316" s="1" t="s">
        <v>3643</v>
      </c>
      <c r="B316" s="3">
        <v>2015</v>
      </c>
      <c r="C316" s="1" t="s">
        <v>23</v>
      </c>
      <c r="D316" s="1" t="s">
        <v>435</v>
      </c>
      <c r="E316" s="1" t="s">
        <v>3644</v>
      </c>
      <c r="F316" s="10" t="s">
        <v>3329</v>
      </c>
      <c r="G316" s="12" t="s">
        <v>3645</v>
      </c>
      <c r="H316" s="3" t="s">
        <v>3646</v>
      </c>
      <c r="I316" s="2" t="s">
        <v>110</v>
      </c>
      <c r="J316" s="13" t="str">
        <f>CONCATENATE(C316,"-",D316)</f>
        <v>Bangalore-SaaS startup</v>
      </c>
      <c r="K316" s="4" t="str">
        <f>LEFT(B316,3)</f>
        <v>201</v>
      </c>
      <c r="L316" t="str">
        <f>IF(AND(H316 &gt; 4500000, OR(C316 = "Bangalore", C316 = "Pune", C316 = "Mumbai",C316 = "Delhi")), "CAT A",
   IF(AND(H316 &gt; 450000, OR(C316 = "Gurugram", C316 = "Surat", C316 = "Jaipur",C316= "Hyderabad")), "CAT B", "CAT C"))</f>
        <v>CAT A</v>
      </c>
      <c r="M316" t="e">
        <f>VLOOKUP(Tier!A932, Tier!A:B, 2, FALSE)</f>
        <v>#N/A</v>
      </c>
    </row>
    <row r="317" spans="1:13" ht="15.75" hidden="1" customHeight="1" x14ac:dyDescent="0.35">
      <c r="A317" s="1" t="s">
        <v>4425</v>
      </c>
      <c r="B317" s="3">
        <v>2019</v>
      </c>
      <c r="C317" s="1" t="s">
        <v>10</v>
      </c>
      <c r="D317" s="1" t="s">
        <v>715</v>
      </c>
      <c r="E317" s="1" t="s">
        <v>4426</v>
      </c>
      <c r="F317" s="10" t="s">
        <v>4427</v>
      </c>
      <c r="G317" s="10" t="s">
        <v>1938</v>
      </c>
      <c r="H317" s="3" t="s">
        <v>3646</v>
      </c>
      <c r="I317" s="2" t="s">
        <v>110</v>
      </c>
      <c r="J317" s="13" t="str">
        <f>CONCATENATE(C317,"-",D317)</f>
        <v>Gurgaon-EdTech</v>
      </c>
      <c r="K317" s="4" t="str">
        <f>LEFT(B317,3)</f>
        <v>201</v>
      </c>
      <c r="L317" t="str">
        <f>IF(AND(H317 &gt; 4500000, OR(C317 = "Bangalore", C317 = "Pune", C317 = "Mumbai",C317 = "Delhi")), "CAT A",
   IF(AND(H317 &gt; 450000, OR(C317 = "Gurugram", C317 = "Surat", C317 = "Jaipur",C317= "Hyderabad")), "CAT B", "CAT C"))</f>
        <v>CAT C</v>
      </c>
      <c r="M317" t="e">
        <f>VLOOKUP(Tier!A1146, Tier!A:B, 2, FALSE)</f>
        <v>#N/A</v>
      </c>
    </row>
    <row r="318" spans="1:13" ht="15.75" hidden="1" customHeight="1" x14ac:dyDescent="0.35">
      <c r="A318" s="1" t="s">
        <v>3720</v>
      </c>
      <c r="B318" s="3">
        <v>2019</v>
      </c>
      <c r="C318" s="1" t="s">
        <v>23</v>
      </c>
      <c r="D318" s="1" t="s">
        <v>715</v>
      </c>
      <c r="E318" s="1" t="s">
        <v>3721</v>
      </c>
      <c r="F318" s="10" t="s">
        <v>3722</v>
      </c>
      <c r="G318" s="10" t="s">
        <v>3723</v>
      </c>
      <c r="H318" s="3" t="s">
        <v>3724</v>
      </c>
      <c r="I318" s="5"/>
      <c r="J318" s="13" t="str">
        <f>CONCATENATE(C318,"-",D318)</f>
        <v>Bangalore-EdTech</v>
      </c>
      <c r="K318" s="4" t="str">
        <f>LEFT(B318,3)</f>
        <v>201</v>
      </c>
      <c r="L318" t="str">
        <f>IF(AND(H318 &gt; 4500000, OR(C318 = "Bangalore", C318 = "Pune", C318 = "Mumbai",C318 = "Delhi")), "CAT A",
   IF(AND(H318 &gt; 450000, OR(C318 = "Gurugram", C318 = "Surat", C318 = "Jaipur",C318= "Hyderabad")), "CAT B", "CAT C"))</f>
        <v>CAT A</v>
      </c>
      <c r="M318" t="e">
        <f>VLOOKUP(Tier!A952, Tier!A:B, 2, FALSE)</f>
        <v>#N/A</v>
      </c>
    </row>
    <row r="319" spans="1:13" ht="15.75" hidden="1" customHeight="1" x14ac:dyDescent="0.35">
      <c r="A319" s="1" t="s">
        <v>4262</v>
      </c>
      <c r="B319" s="3">
        <v>2016</v>
      </c>
      <c r="C319" s="1" t="s">
        <v>23</v>
      </c>
      <c r="D319" s="1" t="s">
        <v>3417</v>
      </c>
      <c r="E319" s="1" t="s">
        <v>4263</v>
      </c>
      <c r="F319" s="10" t="s">
        <v>4264</v>
      </c>
      <c r="G319" s="10" t="s">
        <v>4265</v>
      </c>
      <c r="H319" s="3" t="s">
        <v>3724</v>
      </c>
      <c r="I319" s="2" t="s">
        <v>110</v>
      </c>
      <c r="J319" s="13" t="str">
        <f>CONCATENATE(C319,"-",D319)</f>
        <v>Bangalore-HealthTech</v>
      </c>
      <c r="K319" s="4" t="str">
        <f>LEFT(B319,3)</f>
        <v>201</v>
      </c>
      <c r="L319" t="str">
        <f>IF(AND(H319 &gt; 4500000, OR(C319 = "Bangalore", C319 = "Pune", C319 = "Mumbai",C319 = "Delhi")), "CAT A",
   IF(AND(H319 &gt; 450000, OR(C319 = "Gurugram", C319 = "Surat", C319 = "Jaipur",C319= "Hyderabad")), "CAT B", "CAT C"))</f>
        <v>CAT A</v>
      </c>
      <c r="M319" t="e">
        <f>VLOOKUP(Tier!A1099, Tier!A:B, 2, FALSE)</f>
        <v>#N/A</v>
      </c>
    </row>
    <row r="320" spans="1:13" ht="15.75" hidden="1" customHeight="1" x14ac:dyDescent="0.35">
      <c r="A320" s="1" t="s">
        <v>943</v>
      </c>
      <c r="B320" s="3">
        <v>2018</v>
      </c>
      <c r="C320" s="1" t="s">
        <v>23</v>
      </c>
      <c r="D320" s="1" t="s">
        <v>202</v>
      </c>
      <c r="E320" s="1" t="s">
        <v>3640</v>
      </c>
      <c r="F320" s="10" t="s">
        <v>946</v>
      </c>
      <c r="G320" s="10" t="s">
        <v>3641</v>
      </c>
      <c r="H320" s="3" t="s">
        <v>3642</v>
      </c>
      <c r="I320" s="2" t="s">
        <v>75</v>
      </c>
      <c r="J320" s="13" t="str">
        <f>CONCATENATE(C320,"-",D320)</f>
        <v>Bangalore-FinTech</v>
      </c>
      <c r="K320" s="4" t="str">
        <f>LEFT(B320,3)</f>
        <v>201</v>
      </c>
      <c r="L320" t="str">
        <f>IF(AND(H320 &gt; 4500000, OR(C320 = "Bangalore", C320 = "Pune", C320 = "Mumbai",C320 = "Delhi")), "CAT A",
   IF(AND(H320 &gt; 450000, OR(C320 = "Gurugram", C320 = "Surat", C320 = "Jaipur",C320= "Hyderabad")), "CAT B", "CAT C"))</f>
        <v>CAT A</v>
      </c>
      <c r="M320" t="e">
        <f>VLOOKUP(Tier!A931, Tier!A:B, 2, FALSE)</f>
        <v>#N/A</v>
      </c>
    </row>
    <row r="321" spans="1:13" ht="15.75" hidden="1" customHeight="1" x14ac:dyDescent="0.35">
      <c r="A321" s="1" t="s">
        <v>3445</v>
      </c>
      <c r="B321" s="3">
        <v>2014</v>
      </c>
      <c r="C321" s="1" t="s">
        <v>117</v>
      </c>
      <c r="D321" s="1" t="s">
        <v>2807</v>
      </c>
      <c r="E321" s="1" t="s">
        <v>3446</v>
      </c>
      <c r="F321" s="10" t="s">
        <v>3447</v>
      </c>
      <c r="G321" s="10" t="s">
        <v>3448</v>
      </c>
      <c r="H321" s="3" t="s">
        <v>3157</v>
      </c>
      <c r="I321" s="5"/>
      <c r="J321" s="13" t="str">
        <f>CONCATENATE(C321,"-",D321)</f>
        <v>Hyderabad-Renewable Energy</v>
      </c>
      <c r="K321" s="4" t="str">
        <f>LEFT(B321,3)</f>
        <v>201</v>
      </c>
      <c r="L321" t="str">
        <f>IF(AND(H321 &gt; 4500000, OR(C321 = "Bangalore", C321 = "Pune", C321 = "Mumbai",C321 = "Delhi")), "CAT A",
   IF(AND(H321 &gt; 450000, OR(C321 = "Gurugram", C321 = "Surat", C321 = "Jaipur",C321= "Hyderabad")), "CAT B", "CAT C"))</f>
        <v>CAT B</v>
      </c>
      <c r="M321" t="e">
        <f>VLOOKUP(Tier!A886, Tier!A:B, 2, FALSE)</f>
        <v>#N/A</v>
      </c>
    </row>
    <row r="322" spans="1:13" ht="15.75" hidden="1" customHeight="1" x14ac:dyDescent="0.35">
      <c r="A322" s="1" t="s">
        <v>3508</v>
      </c>
      <c r="B322" s="3">
        <v>2013</v>
      </c>
      <c r="C322" s="1" t="s">
        <v>150</v>
      </c>
      <c r="D322" s="1" t="s">
        <v>3509</v>
      </c>
      <c r="E322" s="1" t="s">
        <v>3510</v>
      </c>
      <c r="F322" s="10" t="s">
        <v>3511</v>
      </c>
      <c r="G322" s="10" t="s">
        <v>3512</v>
      </c>
      <c r="H322" s="3" t="s">
        <v>3157</v>
      </c>
      <c r="I322" s="2" t="s">
        <v>99</v>
      </c>
      <c r="J322" s="13" t="str">
        <f>CONCATENATE(C322,"-",D322)</f>
        <v>New Delhi-Dating</v>
      </c>
      <c r="K322" s="4" t="str">
        <f>LEFT(B322,3)</f>
        <v>201</v>
      </c>
      <c r="L322" t="str">
        <f>IF(AND(H322 &gt; 4500000, OR(C322 = "Bangalore", C322 = "Pune", C322 = "Mumbai",C322 = "Delhi")), "CAT A",
   IF(AND(H322 &gt; 450000, OR(C322 = "Gurugram", C322 = "Surat", C322 = "Jaipur",C322= "Hyderabad")), "CAT B", "CAT C"))</f>
        <v>CAT C</v>
      </c>
      <c r="M322" t="e">
        <f>VLOOKUP(Tier!A901, Tier!A:B, 2, FALSE)</f>
        <v>#N/A</v>
      </c>
    </row>
    <row r="323" spans="1:13" ht="15.75" hidden="1" customHeight="1" x14ac:dyDescent="0.35">
      <c r="A323" s="1" t="s">
        <v>3810</v>
      </c>
      <c r="B323" s="3">
        <v>2015</v>
      </c>
      <c r="C323" s="1" t="s">
        <v>150</v>
      </c>
      <c r="D323" s="1" t="s">
        <v>1881</v>
      </c>
      <c r="E323" s="1" t="s">
        <v>3811</v>
      </c>
      <c r="F323" s="10" t="s">
        <v>3812</v>
      </c>
      <c r="G323" s="10" t="s">
        <v>3813</v>
      </c>
      <c r="H323" s="3" t="s">
        <v>3157</v>
      </c>
      <c r="I323" s="5"/>
      <c r="J323" s="13" t="str">
        <f>CONCATENATE(C323,"-",D323)</f>
        <v>New Delhi-Lifestyle</v>
      </c>
      <c r="K323" s="4" t="str">
        <f>LEFT(B323,3)</f>
        <v>201</v>
      </c>
      <c r="L323" t="str">
        <f>IF(AND(H323 &gt; 4500000, OR(C323 = "Bangalore", C323 = "Pune", C323 = "Mumbai",C323 = "Delhi")), "CAT A",
   IF(AND(H323 &gt; 450000, OR(C323 = "Gurugram", C323 = "Surat", C323 = "Jaipur",C323= "Hyderabad")), "CAT B", "CAT C"))</f>
        <v>CAT C</v>
      </c>
      <c r="M323" t="e">
        <f>VLOOKUP(Tier!A976, Tier!A:B, 2, FALSE)</f>
        <v>#N/A</v>
      </c>
    </row>
    <row r="324" spans="1:13" ht="15.75" hidden="1" customHeight="1" x14ac:dyDescent="0.35">
      <c r="A324" s="1" t="s">
        <v>3990</v>
      </c>
      <c r="B324" s="3">
        <v>2018</v>
      </c>
      <c r="C324" s="1" t="s">
        <v>23</v>
      </c>
      <c r="D324" s="1" t="s">
        <v>3417</v>
      </c>
      <c r="E324" s="1" t="s">
        <v>3991</v>
      </c>
      <c r="F324" s="10" t="s">
        <v>3992</v>
      </c>
      <c r="G324" s="10" t="s">
        <v>3993</v>
      </c>
      <c r="H324" s="3" t="s">
        <v>3157</v>
      </c>
      <c r="I324" s="2" t="s">
        <v>99</v>
      </c>
      <c r="J324" s="13" t="str">
        <f>CONCATENATE(C324,"-",D324)</f>
        <v>Bangalore-HealthTech</v>
      </c>
      <c r="K324" s="4" t="str">
        <f>LEFT(B324,3)</f>
        <v>201</v>
      </c>
      <c r="L324" t="str">
        <f>IF(AND(H324 &gt; 4500000, OR(C324 = "Bangalore", C324 = "Pune", C324 = "Mumbai",C324 = "Delhi")), "CAT A",
   IF(AND(H324 &gt; 450000, OR(C324 = "Gurugram", C324 = "Surat", C324 = "Jaipur",C324= "Hyderabad")), "CAT B", "CAT C"))</f>
        <v>CAT A</v>
      </c>
      <c r="M324" t="e">
        <f>VLOOKUP(Tier!A1024, Tier!A:B, 2, FALSE)</f>
        <v>#N/A</v>
      </c>
    </row>
    <row r="325" spans="1:13" ht="15.75" hidden="1" customHeight="1" x14ac:dyDescent="0.35">
      <c r="A325" s="1" t="s">
        <v>4108</v>
      </c>
      <c r="B325" s="3">
        <v>2017</v>
      </c>
      <c r="C325" s="1" t="s">
        <v>23</v>
      </c>
      <c r="D325" s="1" t="s">
        <v>715</v>
      </c>
      <c r="E325" s="1" t="s">
        <v>4109</v>
      </c>
      <c r="F325" s="10" t="s">
        <v>4110</v>
      </c>
      <c r="G325" s="10" t="s">
        <v>4111</v>
      </c>
      <c r="H325" s="3" t="s">
        <v>3157</v>
      </c>
      <c r="I325" s="2" t="s">
        <v>110</v>
      </c>
      <c r="J325" s="13" t="str">
        <f>CONCATENATE(C325,"-",D325)</f>
        <v>Bangalore-EdTech</v>
      </c>
      <c r="K325" s="4" t="str">
        <f>LEFT(B325,3)</f>
        <v>201</v>
      </c>
      <c r="L325" t="str">
        <f>IF(AND(H325 &gt; 4500000, OR(C325 = "Bangalore", C325 = "Pune", C325 = "Mumbai",C325 = "Delhi")), "CAT A",
   IF(AND(H325 &gt; 450000, OR(C325 = "Gurugram", C325 = "Surat", C325 = "Jaipur",C325= "Hyderabad")), "CAT B", "CAT C"))</f>
        <v>CAT A</v>
      </c>
      <c r="M325" t="e">
        <f>VLOOKUP(Tier!A1057, Tier!A:B, 2, FALSE)</f>
        <v>#N/A</v>
      </c>
    </row>
    <row r="326" spans="1:13" ht="15.75" hidden="1" customHeight="1" x14ac:dyDescent="0.35">
      <c r="A326" s="1" t="s">
        <v>4148</v>
      </c>
      <c r="B326" s="3">
        <v>2015</v>
      </c>
      <c r="C326" s="1" t="s">
        <v>70</v>
      </c>
      <c r="D326" s="1" t="s">
        <v>715</v>
      </c>
      <c r="E326" s="1" t="s">
        <v>4149</v>
      </c>
      <c r="F326" s="10" t="s">
        <v>4150</v>
      </c>
      <c r="G326" s="10" t="s">
        <v>3930</v>
      </c>
      <c r="H326" s="3" t="s">
        <v>3157</v>
      </c>
      <c r="I326" s="2" t="s">
        <v>99</v>
      </c>
      <c r="J326" s="13" t="str">
        <f>CONCATENATE(C326,"-",D326)</f>
        <v>Pune-EdTech</v>
      </c>
      <c r="K326" s="4" t="str">
        <f>LEFT(B326,3)</f>
        <v>201</v>
      </c>
      <c r="L326" t="str">
        <f>IF(AND(H326 &gt; 4500000, OR(C326 = "Bangalore", C326 = "Pune", C326 = "Mumbai",C326 = "Delhi")), "CAT A",
   IF(AND(H326 &gt; 450000, OR(C326 = "Gurugram", C326 = "Surat", C326 = "Jaipur",C326= "Hyderabad")), "CAT B", "CAT C"))</f>
        <v>CAT A</v>
      </c>
      <c r="M326" t="e">
        <f>VLOOKUP(Tier!A1068, Tier!A:B, 2, FALSE)</f>
        <v>#N/A</v>
      </c>
    </row>
    <row r="327" spans="1:13" ht="15.75" hidden="1" customHeight="1" x14ac:dyDescent="0.35">
      <c r="A327" s="1" t="s">
        <v>2571</v>
      </c>
      <c r="B327" s="3">
        <v>2012</v>
      </c>
      <c r="C327" s="1" t="s">
        <v>23</v>
      </c>
      <c r="D327" s="1" t="s">
        <v>4405</v>
      </c>
      <c r="E327" s="1" t="s">
        <v>4406</v>
      </c>
      <c r="F327" s="10" t="s">
        <v>4407</v>
      </c>
      <c r="G327" s="10" t="s">
        <v>4408</v>
      </c>
      <c r="H327" s="3" t="s">
        <v>3157</v>
      </c>
      <c r="I327" s="5"/>
      <c r="J327" s="13" t="str">
        <f>CONCATENATE(C327,"-",D327)</f>
        <v>Bangalore-Home Decor</v>
      </c>
      <c r="K327" s="4" t="str">
        <f>LEFT(B327,3)</f>
        <v>201</v>
      </c>
      <c r="L327" t="str">
        <f>IF(AND(H327 &gt; 4500000, OR(C327 = "Bangalore", C327 = "Pune", C327 = "Mumbai",C327 = "Delhi")), "CAT A",
   IF(AND(H327 &gt; 450000, OR(C327 = "Gurugram", C327 = "Surat", C327 = "Jaipur",C327= "Hyderabad")), "CAT B", "CAT C"))</f>
        <v>CAT A</v>
      </c>
      <c r="M327" t="e">
        <f>VLOOKUP(Tier!A1140, Tier!A:B, 2, FALSE)</f>
        <v>#N/A</v>
      </c>
    </row>
    <row r="328" spans="1:13" ht="15.75" hidden="1" customHeight="1" x14ac:dyDescent="0.35">
      <c r="A328" s="1" t="s">
        <v>4454</v>
      </c>
      <c r="B328" s="3">
        <v>2016</v>
      </c>
      <c r="C328" s="1" t="s">
        <v>150</v>
      </c>
      <c r="D328" s="1" t="s">
        <v>4455</v>
      </c>
      <c r="E328" s="1" t="s">
        <v>4456</v>
      </c>
      <c r="F328" s="10" t="s">
        <v>4457</v>
      </c>
      <c r="G328" s="10"/>
      <c r="H328" s="3" t="s">
        <v>3157</v>
      </c>
      <c r="I328" s="2" t="s">
        <v>37</v>
      </c>
      <c r="J328" s="13" t="str">
        <f>CONCATENATE(C328,"-",D328)</f>
        <v>New Delhi-Beverages</v>
      </c>
      <c r="K328" s="4" t="str">
        <f>LEFT(B328,3)</f>
        <v>201</v>
      </c>
      <c r="L328" t="str">
        <f>IF(AND(H328 &gt; 4500000, OR(C328 = "Bangalore", C328 = "Pune", C328 = "Mumbai",C328 = "Delhi")), "CAT A",
   IF(AND(H328 &gt; 450000, OR(C328 = "Gurugram", C328 = "Surat", C328 = "Jaipur",C328= "Hyderabad")), "CAT B", "CAT C"))</f>
        <v>CAT C</v>
      </c>
      <c r="M328" t="e">
        <f>VLOOKUP(Tier!A1154, Tier!A:B, 2, FALSE)</f>
        <v>#N/A</v>
      </c>
    </row>
    <row r="329" spans="1:13" ht="15.75" hidden="1" customHeight="1" x14ac:dyDescent="0.35">
      <c r="A329" s="1" t="s">
        <v>4550</v>
      </c>
      <c r="B329" s="3">
        <v>2013</v>
      </c>
      <c r="C329" s="1" t="s">
        <v>17</v>
      </c>
      <c r="D329" s="1" t="s">
        <v>836</v>
      </c>
      <c r="E329" s="1" t="s">
        <v>4551</v>
      </c>
      <c r="F329" s="10" t="s">
        <v>4552</v>
      </c>
      <c r="G329" s="10" t="s">
        <v>4553</v>
      </c>
      <c r="H329" s="3" t="s">
        <v>3157</v>
      </c>
      <c r="I329" s="5"/>
      <c r="J329" s="13" t="str">
        <f>CONCATENATE(C329,"-",D329)</f>
        <v>Mumbai-Media</v>
      </c>
      <c r="K329" s="4" t="str">
        <f>LEFT(B329,3)</f>
        <v>201</v>
      </c>
      <c r="L329" t="str">
        <f>IF(AND(H329 &gt; 4500000, OR(C329 = "Bangalore", C329 = "Pune", C329 = "Mumbai",C329 = "Delhi")), "CAT A",
   IF(AND(H329 &gt; 450000, OR(C329 = "Gurugram", C329 = "Surat", C329 = "Jaipur",C329= "Hyderabad")), "CAT B", "CAT C"))</f>
        <v>CAT A</v>
      </c>
      <c r="M329" t="e">
        <f>VLOOKUP(Tier!A1181, Tier!A:B, 2, FALSE)</f>
        <v>#N/A</v>
      </c>
    </row>
    <row r="330" spans="1:13" ht="15.75" hidden="1" customHeight="1" x14ac:dyDescent="0.35">
      <c r="A330" s="1" t="s">
        <v>3896</v>
      </c>
      <c r="B330" s="3">
        <v>2016</v>
      </c>
      <c r="C330" s="1" t="s">
        <v>3897</v>
      </c>
      <c r="D330" s="1" t="s">
        <v>2961</v>
      </c>
      <c r="E330" s="1" t="s">
        <v>3898</v>
      </c>
      <c r="F330" s="10" t="s">
        <v>3899</v>
      </c>
      <c r="G330" s="10" t="s">
        <v>3900</v>
      </c>
      <c r="H330" s="3" t="s">
        <v>3901</v>
      </c>
      <c r="I330" s="5"/>
      <c r="J330" s="13" t="str">
        <f>CONCATENATE(C330,"-",D330)</f>
        <v>Beijing-Tech Startup</v>
      </c>
      <c r="K330" s="4" t="str">
        <f>LEFT(B330,3)</f>
        <v>201</v>
      </c>
      <c r="L330" t="str">
        <f>IF(AND(H330 &gt; 4500000, OR(C330 = "Bangalore", C330 = "Pune", C330 = "Mumbai",C330 = "Delhi")), "CAT A",
   IF(AND(H330 &gt; 450000, OR(C330 = "Gurugram", C330 = "Surat", C330 = "Jaipur",C330= "Hyderabad")), "CAT B", "CAT C"))</f>
        <v>CAT C</v>
      </c>
      <c r="M330" t="e">
        <f>VLOOKUP(Tier!A998, Tier!A:B, 2, FALSE)</f>
        <v>#N/A</v>
      </c>
    </row>
    <row r="331" spans="1:13" ht="15.75" hidden="1" customHeight="1" x14ac:dyDescent="0.35">
      <c r="A331" s="1" t="s">
        <v>1947</v>
      </c>
      <c r="B331" s="3">
        <v>2012</v>
      </c>
      <c r="C331" s="1" t="s">
        <v>55</v>
      </c>
      <c r="D331" s="1" t="s">
        <v>377</v>
      </c>
      <c r="E331" s="1" t="s">
        <v>3984</v>
      </c>
      <c r="F331" s="10" t="s">
        <v>1949</v>
      </c>
      <c r="G331" s="10" t="s">
        <v>3985</v>
      </c>
      <c r="H331" s="3" t="s">
        <v>3901</v>
      </c>
      <c r="I331" s="5"/>
      <c r="J331" s="13" t="str">
        <f>CONCATENATE(C331,"-",D331)</f>
        <v>Gurugram-Hospitality</v>
      </c>
      <c r="K331" s="4" t="str">
        <f>LEFT(B331,3)</f>
        <v>201</v>
      </c>
      <c r="L331" t="str">
        <f>IF(AND(H331 &gt; 4500000, OR(C331 = "Bangalore", C331 = "Pune", C331 = "Mumbai",C331 = "Delhi")), "CAT A",
   IF(AND(H331 &gt; 450000, OR(C331 = "Gurugram", C331 = "Surat", C331 = "Jaipur",C331= "Hyderabad")), "CAT B", "CAT C"))</f>
        <v>CAT B</v>
      </c>
      <c r="M331" t="e">
        <f>VLOOKUP(Tier!A1022, Tier!A:B, 2, FALSE)</f>
        <v>#N/A</v>
      </c>
    </row>
    <row r="332" spans="1:13" ht="15.75" hidden="1" customHeight="1" x14ac:dyDescent="0.35">
      <c r="A332" s="1" t="s">
        <v>3814</v>
      </c>
      <c r="B332" s="3">
        <v>2019</v>
      </c>
      <c r="C332" s="1" t="s">
        <v>55</v>
      </c>
      <c r="D332" s="1" t="s">
        <v>202</v>
      </c>
      <c r="E332" s="1" t="s">
        <v>3815</v>
      </c>
      <c r="F332" s="10" t="s">
        <v>3816</v>
      </c>
      <c r="G332" s="10" t="s">
        <v>3817</v>
      </c>
      <c r="H332" s="3" t="s">
        <v>3818</v>
      </c>
      <c r="I332" s="2" t="s">
        <v>37</v>
      </c>
      <c r="J332" s="13" t="str">
        <f>CONCATENATE(C332,"-",D332)</f>
        <v>Gurugram-FinTech</v>
      </c>
      <c r="K332" s="4" t="str">
        <f>LEFT(B332,3)</f>
        <v>201</v>
      </c>
      <c r="L332" t="str">
        <f>IF(AND(H332 &gt; 4500000, OR(C332 = "Bangalore", C332 = "Pune", C332 = "Mumbai",C332 = "Delhi")), "CAT A",
   IF(AND(H332 &gt; 450000, OR(C332 = "Gurugram", C332 = "Surat", C332 = "Jaipur",C332= "Hyderabad")), "CAT B", "CAT C"))</f>
        <v>CAT B</v>
      </c>
      <c r="M332" t="e">
        <f>VLOOKUP(Tier!A977, Tier!A:B, 2, FALSE)</f>
        <v>#N/A</v>
      </c>
    </row>
    <row r="333" spans="1:13" ht="15.75" hidden="1" customHeight="1" x14ac:dyDescent="0.35">
      <c r="A333" s="1" t="s">
        <v>3586</v>
      </c>
      <c r="B333" s="3">
        <v>2017</v>
      </c>
      <c r="C333" s="1" t="s">
        <v>23</v>
      </c>
      <c r="D333" s="1" t="s">
        <v>377</v>
      </c>
      <c r="E333" s="1" t="s">
        <v>3587</v>
      </c>
      <c r="F333" s="10" t="s">
        <v>3588</v>
      </c>
      <c r="G333" s="10"/>
      <c r="H333" s="3" t="s">
        <v>3589</v>
      </c>
      <c r="I333" s="5"/>
      <c r="J333" s="13" t="str">
        <f>CONCATENATE(C333,"-",D333)</f>
        <v>Bangalore-Hospitality</v>
      </c>
      <c r="K333" s="4" t="str">
        <f>LEFT(B333,3)</f>
        <v>201</v>
      </c>
      <c r="L333" t="str">
        <f>IF(AND(H333 &gt; 4500000, OR(C333 = "Bangalore", C333 = "Pune", C333 = "Mumbai",C333 = "Delhi")), "CAT A",
   IF(AND(H333 &gt; 450000, OR(C333 = "Gurugram", C333 = "Surat", C333 = "Jaipur",C333= "Hyderabad")), "CAT B", "CAT C"))</f>
        <v>CAT A</v>
      </c>
      <c r="M333" t="e">
        <f>VLOOKUP(Tier!A919, Tier!A:B, 2, FALSE)</f>
        <v>#N/A</v>
      </c>
    </row>
    <row r="334" spans="1:13" ht="15.75" hidden="1" customHeight="1" x14ac:dyDescent="0.35">
      <c r="A334" s="1" t="s">
        <v>1153</v>
      </c>
      <c r="B334" s="3">
        <v>2016</v>
      </c>
      <c r="C334" s="1" t="s">
        <v>23</v>
      </c>
      <c r="D334" s="1" t="s">
        <v>202</v>
      </c>
      <c r="E334" s="1" t="s">
        <v>3671</v>
      </c>
      <c r="F334" s="10" t="s">
        <v>3672</v>
      </c>
      <c r="G334" s="10" t="s">
        <v>3673</v>
      </c>
      <c r="H334" s="3" t="s">
        <v>3589</v>
      </c>
      <c r="I334" s="2" t="s">
        <v>37</v>
      </c>
      <c r="J334" s="13" t="str">
        <f>CONCATENATE(C334,"-",D334)</f>
        <v>Bangalore-FinTech</v>
      </c>
      <c r="K334" s="4" t="str">
        <f>LEFT(B334,3)</f>
        <v>201</v>
      </c>
      <c r="L334" t="str">
        <f>IF(AND(H334 &gt; 4500000, OR(C334 = "Bangalore", C334 = "Pune", C334 = "Mumbai",C334 = "Delhi")), "CAT A",
   IF(AND(H334 &gt; 450000, OR(C334 = "Gurugram", C334 = "Surat", C334 = "Jaipur",C334= "Hyderabad")), "CAT B", "CAT C"))</f>
        <v>CAT A</v>
      </c>
      <c r="M334" t="e">
        <f>VLOOKUP(Tier!A939, Tier!A:B, 2, FALSE)</f>
        <v>#N/A</v>
      </c>
    </row>
    <row r="335" spans="1:13" ht="15.75" hidden="1" customHeight="1" x14ac:dyDescent="0.35">
      <c r="A335" s="1" t="s">
        <v>747</v>
      </c>
      <c r="B335" s="3">
        <v>2017</v>
      </c>
      <c r="C335" s="1" t="s">
        <v>23</v>
      </c>
      <c r="D335" s="1" t="s">
        <v>202</v>
      </c>
      <c r="E335" s="1" t="s">
        <v>3470</v>
      </c>
      <c r="F335" s="10" t="s">
        <v>750</v>
      </c>
      <c r="G335" s="10" t="s">
        <v>3471</v>
      </c>
      <c r="H335" s="3" t="s">
        <v>3472</v>
      </c>
      <c r="I335" s="2" t="s">
        <v>15</v>
      </c>
      <c r="J335" s="13" t="str">
        <f>CONCATENATE(C335,"-",D335)</f>
        <v>Bangalore-FinTech</v>
      </c>
      <c r="K335" s="4" t="str">
        <f>LEFT(B335,3)</f>
        <v>201</v>
      </c>
      <c r="L335" t="str">
        <f>IF(AND(H335 &gt; 4500000, OR(C335 = "Bangalore", C335 = "Pune", C335 = "Mumbai",C335 = "Delhi")), "CAT A",
   IF(AND(H335 &gt; 450000, OR(C335 = "Gurugram", C335 = "Surat", C335 = "Jaipur",C335= "Hyderabad")), "CAT B", "CAT C"))</f>
        <v>CAT A</v>
      </c>
      <c r="M335" t="e">
        <f>VLOOKUP(Tier!A892, Tier!A:B, 2, FALSE)</f>
        <v>#N/A</v>
      </c>
    </row>
    <row r="336" spans="1:13" ht="15.75" hidden="1" customHeight="1" x14ac:dyDescent="0.35">
      <c r="A336" s="1" t="s">
        <v>989</v>
      </c>
      <c r="B336" s="3">
        <v>2015</v>
      </c>
      <c r="C336" s="1" t="s">
        <v>55</v>
      </c>
      <c r="D336" s="1" t="s">
        <v>71</v>
      </c>
      <c r="E336" s="1" t="s">
        <v>3244</v>
      </c>
      <c r="F336" s="10" t="s">
        <v>991</v>
      </c>
      <c r="G336" s="10" t="s">
        <v>3245</v>
      </c>
      <c r="H336" s="3" t="s">
        <v>3246</v>
      </c>
      <c r="I336" s="2" t="s">
        <v>99</v>
      </c>
      <c r="J336" s="13" t="str">
        <f>CONCATENATE(C336,"-",D336)</f>
        <v>Gurugram-AgriTech</v>
      </c>
      <c r="K336" s="4" t="str">
        <f>LEFT(B336,3)</f>
        <v>201</v>
      </c>
      <c r="L336" t="str">
        <f>IF(AND(H336 &gt; 4500000, OR(C336 = "Bangalore", C336 = "Pune", C336 = "Mumbai",C336 = "Delhi")), "CAT A",
   IF(AND(H336 &gt; 450000, OR(C336 = "Gurugram", C336 = "Surat", C336 = "Jaipur",C336= "Hyderabad")), "CAT B", "CAT C"))</f>
        <v>CAT B</v>
      </c>
      <c r="M336" t="e">
        <f>VLOOKUP(Tier!A836, Tier!A:B, 2, FALSE)</f>
        <v>#N/A</v>
      </c>
    </row>
    <row r="337" spans="1:13" ht="15.75" hidden="1" customHeight="1" x14ac:dyDescent="0.35">
      <c r="A337" s="1" t="s">
        <v>3558</v>
      </c>
      <c r="B337" s="3">
        <v>2010</v>
      </c>
      <c r="C337" s="1" t="s">
        <v>23</v>
      </c>
      <c r="D337" s="1" t="s">
        <v>3559</v>
      </c>
      <c r="E337" s="1" t="s">
        <v>3560</v>
      </c>
      <c r="F337" s="10" t="s">
        <v>3561</v>
      </c>
      <c r="G337" s="10" t="s">
        <v>3562</v>
      </c>
      <c r="H337" s="3" t="s">
        <v>3563</v>
      </c>
      <c r="I337" s="5"/>
      <c r="J337" s="13" t="str">
        <f>CONCATENATE(C337,"-",D337)</f>
        <v>Bangalore-Telecommuncation</v>
      </c>
      <c r="K337" s="4" t="str">
        <f>LEFT(B337,3)</f>
        <v>201</v>
      </c>
      <c r="L337" t="str">
        <f>IF(AND(H337 &gt; 4500000, OR(C337 = "Bangalore", C337 = "Pune", C337 = "Mumbai",C337 = "Delhi")), "CAT A",
   IF(AND(H337 &gt; 450000, OR(C337 = "Gurugram", C337 = "Surat", C337 = "Jaipur",C337= "Hyderabad")), "CAT B", "CAT C"))</f>
        <v>CAT A</v>
      </c>
      <c r="M337" t="e">
        <f>VLOOKUP(Tier!A913, Tier!A:B, 2, FALSE)</f>
        <v>#N/A</v>
      </c>
    </row>
    <row r="338" spans="1:13" ht="15.75" hidden="1" customHeight="1" x14ac:dyDescent="0.35">
      <c r="A338" s="1" t="s">
        <v>1069</v>
      </c>
      <c r="B338" s="3">
        <v>2019</v>
      </c>
      <c r="C338" s="1" t="s">
        <v>150</v>
      </c>
      <c r="D338" s="1" t="s">
        <v>202</v>
      </c>
      <c r="E338" s="1" t="s">
        <v>3148</v>
      </c>
      <c r="F338" s="10" t="s">
        <v>1071</v>
      </c>
      <c r="G338" s="10" t="s">
        <v>3149</v>
      </c>
      <c r="H338" s="3" t="s">
        <v>3150</v>
      </c>
      <c r="I338" s="2" t="s">
        <v>110</v>
      </c>
      <c r="J338" s="13" t="str">
        <f>CONCATENATE(C338,"-",D338)</f>
        <v>New Delhi-FinTech</v>
      </c>
      <c r="K338" s="4" t="str">
        <f>LEFT(B338,3)</f>
        <v>201</v>
      </c>
      <c r="L338" t="str">
        <f>IF(AND(H338 &gt; 4500000, OR(C338 = "Bangalore", C338 = "Pune", C338 = "Mumbai",C338 = "Delhi")), "CAT A",
   IF(AND(H338 &gt; 450000, OR(C338 = "Gurugram", C338 = "Surat", C338 = "Jaipur",C338= "Hyderabad")), "CAT B", "CAT C"))</f>
        <v>CAT C</v>
      </c>
      <c r="M338" t="e">
        <f>VLOOKUP(Tier!A814, Tier!A:B, 2, FALSE)</f>
        <v>#N/A</v>
      </c>
    </row>
    <row r="339" spans="1:13" ht="15.75" hidden="1" customHeight="1" x14ac:dyDescent="0.35">
      <c r="A339" s="1" t="s">
        <v>3229</v>
      </c>
      <c r="B339" s="3">
        <v>2015</v>
      </c>
      <c r="C339" s="1" t="s">
        <v>17</v>
      </c>
      <c r="D339" s="1" t="s">
        <v>715</v>
      </c>
      <c r="E339" s="1" t="s">
        <v>3230</v>
      </c>
      <c r="F339" s="10" t="s">
        <v>3231</v>
      </c>
      <c r="G339" s="10" t="s">
        <v>3232</v>
      </c>
      <c r="H339" s="3" t="s">
        <v>3150</v>
      </c>
      <c r="I339" s="2" t="s">
        <v>99</v>
      </c>
      <c r="J339" s="13" t="str">
        <f>CONCATENATE(C339,"-",D339)</f>
        <v>Mumbai-EdTech</v>
      </c>
      <c r="K339" s="4" t="str">
        <f>LEFT(B339,3)</f>
        <v>201</v>
      </c>
      <c r="L339" t="str">
        <f>IF(AND(H339 &gt; 4500000, OR(C339 = "Bangalore", C339 = "Pune", C339 = "Mumbai",C339 = "Delhi")), "CAT A",
   IF(AND(H339 &gt; 450000, OR(C339 = "Gurugram", C339 = "Surat", C339 = "Jaipur",C339= "Hyderabad")), "CAT B", "CAT C"))</f>
        <v>CAT A</v>
      </c>
      <c r="M339" t="e">
        <f>VLOOKUP(Tier!A833, Tier!A:B, 2, FALSE)</f>
        <v>#N/A</v>
      </c>
    </row>
    <row r="340" spans="1:13" ht="15.75" hidden="1" customHeight="1" x14ac:dyDescent="0.35">
      <c r="A340" s="1" t="s">
        <v>3285</v>
      </c>
      <c r="B340" s="3">
        <v>2016</v>
      </c>
      <c r="C340" s="1" t="s">
        <v>17</v>
      </c>
      <c r="D340" s="1" t="s">
        <v>715</v>
      </c>
      <c r="E340" s="1" t="s">
        <v>3286</v>
      </c>
      <c r="F340" s="10" t="s">
        <v>3287</v>
      </c>
      <c r="G340" s="10" t="s">
        <v>1456</v>
      </c>
      <c r="H340" s="3" t="s">
        <v>3150</v>
      </c>
      <c r="I340" s="2" t="s">
        <v>99</v>
      </c>
      <c r="J340" s="13" t="str">
        <f>CONCATENATE(C340,"-",D340)</f>
        <v>Mumbai-EdTech</v>
      </c>
      <c r="K340" s="4" t="str">
        <f>LEFT(B340,3)</f>
        <v>201</v>
      </c>
      <c r="L340" t="str">
        <f>IF(AND(H340 &gt; 4500000, OR(C340 = "Bangalore", C340 = "Pune", C340 = "Mumbai",C340 = "Delhi")), "CAT A",
   IF(AND(H340 &gt; 450000, OR(C340 = "Gurugram", C340 = "Surat", C340 = "Jaipur",C340= "Hyderabad")), "CAT B", "CAT C"))</f>
        <v>CAT A</v>
      </c>
      <c r="M340" t="e">
        <f>VLOOKUP(Tier!A845, Tier!A:B, 2, FALSE)</f>
        <v>#N/A</v>
      </c>
    </row>
    <row r="341" spans="1:13" ht="15.75" hidden="1" customHeight="1" x14ac:dyDescent="0.35">
      <c r="A341" s="1" t="s">
        <v>3304</v>
      </c>
      <c r="B341" s="3">
        <v>2019</v>
      </c>
      <c r="C341" s="1" t="s">
        <v>23</v>
      </c>
      <c r="D341" s="1" t="s">
        <v>202</v>
      </c>
      <c r="E341" s="1" t="s">
        <v>3305</v>
      </c>
      <c r="F341" s="10" t="s">
        <v>3306</v>
      </c>
      <c r="G341" s="10" t="s">
        <v>3307</v>
      </c>
      <c r="H341" s="3" t="s">
        <v>3150</v>
      </c>
      <c r="I341" s="5"/>
      <c r="J341" s="13" t="str">
        <f>CONCATENATE(C341,"-",D341)</f>
        <v>Bangalore-FinTech</v>
      </c>
      <c r="K341" s="4" t="str">
        <f>LEFT(B341,3)</f>
        <v>201</v>
      </c>
      <c r="L341" t="str">
        <f>IF(AND(H341 &gt; 4500000, OR(C341 = "Bangalore", C341 = "Pune", C341 = "Mumbai",C341 = "Delhi")), "CAT A",
   IF(AND(H341 &gt; 450000, OR(C341 = "Gurugram", C341 = "Surat", C341 = "Jaipur",C341= "Hyderabad")), "CAT B", "CAT C"))</f>
        <v>CAT A</v>
      </c>
      <c r="M341" t="e">
        <f>VLOOKUP(Tier!A850, Tier!A:B, 2, FALSE)</f>
        <v>#N/A</v>
      </c>
    </row>
    <row r="342" spans="1:13" ht="15.75" hidden="1" customHeight="1" x14ac:dyDescent="0.35">
      <c r="A342" s="1" t="s">
        <v>3416</v>
      </c>
      <c r="B342" s="3">
        <v>2018</v>
      </c>
      <c r="C342" s="1" t="s">
        <v>23</v>
      </c>
      <c r="D342" s="1" t="s">
        <v>3417</v>
      </c>
      <c r="E342" s="1" t="s">
        <v>3418</v>
      </c>
      <c r="F342" s="10" t="s">
        <v>3419</v>
      </c>
      <c r="G342" s="10" t="s">
        <v>3420</v>
      </c>
      <c r="H342" s="3" t="s">
        <v>3150</v>
      </c>
      <c r="I342" s="5"/>
      <c r="J342" s="13" t="str">
        <f>CONCATENATE(C342,"-",D342)</f>
        <v>Bangalore-HealthTech</v>
      </c>
      <c r="K342" s="4" t="str">
        <f>LEFT(B342,3)</f>
        <v>201</v>
      </c>
      <c r="L342" t="str">
        <f>IF(AND(H342 &gt; 4500000, OR(C342 = "Bangalore", C342 = "Pune", C342 = "Mumbai",C342 = "Delhi")), "CAT A",
   IF(AND(H342 &gt; 450000, OR(C342 = "Gurugram", C342 = "Surat", C342 = "Jaipur",C342= "Hyderabad")), "CAT B", "CAT C"))</f>
        <v>CAT A</v>
      </c>
      <c r="M342" t="e">
        <f>VLOOKUP(Tier!A879, Tier!A:B, 2, FALSE)</f>
        <v>#N/A</v>
      </c>
    </row>
    <row r="343" spans="1:13" ht="15.75" hidden="1" customHeight="1" x14ac:dyDescent="0.35">
      <c r="A343" s="1" t="s">
        <v>3546</v>
      </c>
      <c r="B343" s="3">
        <v>2018</v>
      </c>
      <c r="C343" s="1" t="s">
        <v>3547</v>
      </c>
      <c r="D343" s="1" t="s">
        <v>71</v>
      </c>
      <c r="E343" s="1" t="s">
        <v>3548</v>
      </c>
      <c r="F343" s="10" t="s">
        <v>3549</v>
      </c>
      <c r="G343" s="10" t="s">
        <v>3550</v>
      </c>
      <c r="H343" s="3" t="s">
        <v>3150</v>
      </c>
      <c r="I343" s="5"/>
      <c r="J343" s="13" t="str">
        <f>CONCATENATE(C343,"-",D343)</f>
        <v>Rajsamand-AgriTech</v>
      </c>
      <c r="K343" s="4" t="str">
        <f>LEFT(B343,3)</f>
        <v>201</v>
      </c>
      <c r="L343" t="str">
        <f>IF(AND(H343 &gt; 4500000, OR(C343 = "Bangalore", C343 = "Pune", C343 = "Mumbai",C343 = "Delhi")), "CAT A",
   IF(AND(H343 &gt; 450000, OR(C343 = "Gurugram", C343 = "Surat", C343 = "Jaipur",C343= "Hyderabad")), "CAT B", "CAT C"))</f>
        <v>CAT C</v>
      </c>
      <c r="M343" t="e">
        <f>VLOOKUP(Tier!A910, Tier!A:B, 2, FALSE)</f>
        <v>#N/A</v>
      </c>
    </row>
    <row r="344" spans="1:13" ht="15.75" hidden="1" customHeight="1" x14ac:dyDescent="0.35">
      <c r="A344" s="1" t="s">
        <v>3733</v>
      </c>
      <c r="B344" s="3">
        <v>2019</v>
      </c>
      <c r="C344" s="1" t="s">
        <v>55</v>
      </c>
      <c r="D344" s="1" t="s">
        <v>693</v>
      </c>
      <c r="E344" s="1" t="s">
        <v>3734</v>
      </c>
      <c r="F344" s="10" t="s">
        <v>3735</v>
      </c>
      <c r="G344" s="10" t="s">
        <v>3736</v>
      </c>
      <c r="H344" s="3" t="s">
        <v>3150</v>
      </c>
      <c r="I344" s="2" t="s">
        <v>110</v>
      </c>
      <c r="J344" s="13" t="str">
        <f>CONCATENATE(C344,"-",D344)</f>
        <v>Gurugram-Recruitment</v>
      </c>
      <c r="K344" s="4" t="str">
        <f>LEFT(B344,3)</f>
        <v>201</v>
      </c>
      <c r="L344" t="str">
        <f>IF(AND(H344 &gt; 4500000, OR(C344 = "Bangalore", C344 = "Pune", C344 = "Mumbai",C344 = "Delhi")), "CAT A",
   IF(AND(H344 &gt; 450000, OR(C344 = "Gurugram", C344 = "Surat", C344 = "Jaipur",C344= "Hyderabad")), "CAT B", "CAT C"))</f>
        <v>CAT B</v>
      </c>
      <c r="M344" t="e">
        <f>VLOOKUP(Tier!A955, Tier!A:B, 2, FALSE)</f>
        <v>#N/A</v>
      </c>
    </row>
    <row r="345" spans="1:13" ht="15.75" hidden="1" customHeight="1" x14ac:dyDescent="0.35">
      <c r="A345" s="1" t="s">
        <v>4040</v>
      </c>
      <c r="B345" s="3">
        <v>2018</v>
      </c>
      <c r="C345" s="1" t="s">
        <v>55</v>
      </c>
      <c r="D345" s="1" t="s">
        <v>282</v>
      </c>
      <c r="E345" s="1" t="s">
        <v>4041</v>
      </c>
      <c r="F345" s="10" t="s">
        <v>4042</v>
      </c>
      <c r="G345" s="10" t="s">
        <v>4043</v>
      </c>
      <c r="H345" s="3" t="s">
        <v>3150</v>
      </c>
      <c r="I345" s="5"/>
      <c r="J345" s="13" t="str">
        <f>CONCATENATE(C345,"-",D345)</f>
        <v>Gurugram-E-commerce</v>
      </c>
      <c r="K345" s="4" t="str">
        <f>LEFT(B345,3)</f>
        <v>201</v>
      </c>
      <c r="L345" t="str">
        <f>IF(AND(H345 &gt; 4500000, OR(C345 = "Bangalore", C345 = "Pune", C345 = "Mumbai",C345 = "Delhi")), "CAT A",
   IF(AND(H345 &gt; 450000, OR(C345 = "Gurugram", C345 = "Surat", C345 = "Jaipur",C345= "Hyderabad")), "CAT B", "CAT C"))</f>
        <v>CAT B</v>
      </c>
      <c r="M345" t="e">
        <f>VLOOKUP(Tier!A1037, Tier!A:B, 2, FALSE)</f>
        <v>#N/A</v>
      </c>
    </row>
    <row r="346" spans="1:13" ht="15.75" hidden="1" customHeight="1" x14ac:dyDescent="0.35">
      <c r="A346" s="1" t="s">
        <v>3416</v>
      </c>
      <c r="B346" s="3">
        <v>2017</v>
      </c>
      <c r="C346" s="1" t="s">
        <v>23</v>
      </c>
      <c r="D346" s="1" t="s">
        <v>4102</v>
      </c>
      <c r="E346" s="1" t="s">
        <v>4103</v>
      </c>
      <c r="F346" s="10" t="s">
        <v>4104</v>
      </c>
      <c r="G346" s="12" t="s">
        <v>933</v>
      </c>
      <c r="H346" s="3" t="s">
        <v>3150</v>
      </c>
      <c r="I346" s="5"/>
      <c r="J346" s="13" t="str">
        <f>CONCATENATE(C346,"-",D346)</f>
        <v>Bangalore-HeathTech</v>
      </c>
      <c r="K346" s="4" t="str">
        <f>LEFT(B346,3)</f>
        <v>201</v>
      </c>
      <c r="L346" t="str">
        <f>IF(AND(H346 &gt; 4500000, OR(C346 = "Bangalore", C346 = "Pune", C346 = "Mumbai",C346 = "Delhi")), "CAT A",
   IF(AND(H346 &gt; 450000, OR(C346 = "Gurugram", C346 = "Surat", C346 = "Jaipur",C346= "Hyderabad")), "CAT B", "CAT C"))</f>
        <v>CAT A</v>
      </c>
      <c r="M346" t="e">
        <f>VLOOKUP(Tier!A1055, Tier!A:B, 2, FALSE)</f>
        <v>#N/A</v>
      </c>
    </row>
    <row r="347" spans="1:13" ht="15.75" hidden="1" customHeight="1" x14ac:dyDescent="0.35">
      <c r="A347" s="1" t="s">
        <v>4294</v>
      </c>
      <c r="B347" s="3">
        <v>2017</v>
      </c>
      <c r="C347" s="1" t="s">
        <v>196</v>
      </c>
      <c r="D347" s="1" t="s">
        <v>4295</v>
      </c>
      <c r="E347" s="1" t="s">
        <v>4296</v>
      </c>
      <c r="F347" s="10" t="s">
        <v>4297</v>
      </c>
      <c r="G347" s="10" t="s">
        <v>4298</v>
      </c>
      <c r="H347" s="3" t="s">
        <v>3150</v>
      </c>
      <c r="I347" s="2" t="s">
        <v>110</v>
      </c>
      <c r="J347" s="13" t="str">
        <f>CONCATENATE(C347,"-",D347)</f>
        <v>Noida-Cannabis startup</v>
      </c>
      <c r="K347" s="4" t="str">
        <f>LEFT(B347,3)</f>
        <v>201</v>
      </c>
      <c r="L347" t="str">
        <f>IF(AND(H347 &gt; 4500000, OR(C347 = "Bangalore", C347 = "Pune", C347 = "Mumbai",C347 = "Delhi")), "CAT A",
   IF(AND(H347 &gt; 450000, OR(C347 = "Gurugram", C347 = "Surat", C347 = "Jaipur",C347= "Hyderabad")), "CAT B", "CAT C"))</f>
        <v>CAT C</v>
      </c>
      <c r="M347" t="e">
        <f>VLOOKUP(Tier!A1108, Tier!A:B, 2, FALSE)</f>
        <v>#N/A</v>
      </c>
    </row>
    <row r="348" spans="1:13" ht="15.75" hidden="1" customHeight="1" x14ac:dyDescent="0.35">
      <c r="A348" s="1" t="s">
        <v>490</v>
      </c>
      <c r="B348" s="3">
        <v>2016</v>
      </c>
      <c r="C348" s="1" t="s">
        <v>491</v>
      </c>
      <c r="D348" s="1" t="s">
        <v>836</v>
      </c>
      <c r="E348" s="1" t="s">
        <v>4502</v>
      </c>
      <c r="F348" s="10" t="s">
        <v>4503</v>
      </c>
      <c r="G348" s="10" t="s">
        <v>4504</v>
      </c>
      <c r="H348" s="3" t="s">
        <v>3150</v>
      </c>
      <c r="I348" s="5"/>
      <c r="J348" s="13" t="str">
        <f>CONCATENATE(C348,"-",D348)</f>
        <v>Lucknow-Media</v>
      </c>
      <c r="K348" s="4" t="str">
        <f>LEFT(B348,3)</f>
        <v>201</v>
      </c>
      <c r="L348" t="str">
        <f>IF(AND(H348 &gt; 4500000, OR(C348 = "Bangalore", C348 = "Pune", C348 = "Mumbai",C348 = "Delhi")), "CAT A",
   IF(AND(H348 &gt; 450000, OR(C348 = "Gurugram", C348 = "Surat", C348 = "Jaipur",C348= "Hyderabad")), "CAT B", "CAT C"))</f>
        <v>CAT C</v>
      </c>
      <c r="M348" t="e">
        <f>VLOOKUP(Tier!A1167, Tier!A:B, 2, FALSE)</f>
        <v>#N/A</v>
      </c>
    </row>
    <row r="349" spans="1:13" ht="15.75" hidden="1" customHeight="1" x14ac:dyDescent="0.35">
      <c r="A349" s="1" t="s">
        <v>1158</v>
      </c>
      <c r="B349" s="3">
        <v>2018</v>
      </c>
      <c r="C349" s="1" t="s">
        <v>540</v>
      </c>
      <c r="D349" s="1" t="s">
        <v>197</v>
      </c>
      <c r="E349" s="1" t="s">
        <v>4572</v>
      </c>
      <c r="F349" s="10" t="s">
        <v>4573</v>
      </c>
      <c r="G349" s="10" t="s">
        <v>4574</v>
      </c>
      <c r="H349" s="3" t="s">
        <v>3150</v>
      </c>
      <c r="I349" s="2" t="s">
        <v>110</v>
      </c>
      <c r="J349" s="13" t="str">
        <f>CONCATENATE(C349,"-",D349)</f>
        <v>Haryana-Cosmetics</v>
      </c>
      <c r="K349" s="4" t="str">
        <f>LEFT(B349,3)</f>
        <v>201</v>
      </c>
      <c r="L349" t="str">
        <f>IF(AND(H349 &gt; 4500000, OR(C349 = "Bangalore", C349 = "Pune", C349 = "Mumbai",C349 = "Delhi")), "CAT A",
   IF(AND(H349 &gt; 450000, OR(C349 = "Gurugram", C349 = "Surat", C349 = "Jaipur",C349= "Hyderabad")), "CAT B", "CAT C"))</f>
        <v>CAT C</v>
      </c>
      <c r="M349" t="e">
        <f>VLOOKUP(Tier!A1187, Tier!A:B, 2, FALSE)</f>
        <v>#N/A</v>
      </c>
    </row>
    <row r="350" spans="1:13" ht="15.75" hidden="1" customHeight="1" x14ac:dyDescent="0.35">
      <c r="A350" s="1" t="s">
        <v>2238</v>
      </c>
      <c r="B350" s="3">
        <v>2015</v>
      </c>
      <c r="C350" s="1" t="s">
        <v>17</v>
      </c>
      <c r="D350" s="1" t="s">
        <v>3885</v>
      </c>
      <c r="E350" s="1" t="s">
        <v>3931</v>
      </c>
      <c r="F350" s="10" t="s">
        <v>3932</v>
      </c>
      <c r="G350" s="10" t="s">
        <v>1360</v>
      </c>
      <c r="H350" s="3" t="s">
        <v>3933</v>
      </c>
      <c r="I350" s="2" t="s">
        <v>115</v>
      </c>
      <c r="J350" s="13" t="str">
        <f>CONCATENATE(C350,"-",D350)</f>
        <v>Mumbai-Beauty products</v>
      </c>
      <c r="K350" s="4" t="str">
        <f>LEFT(B350,3)</f>
        <v>201</v>
      </c>
      <c r="L350" t="str">
        <f>IF(AND(H350 &gt; 4500000, OR(C350 = "Bangalore", C350 = "Pune", C350 = "Mumbai",C350 = "Delhi")), "CAT A",
   IF(AND(H350 &gt; 450000, OR(C350 = "Gurugram", C350 = "Surat", C350 = "Jaipur",C350= "Hyderabad")), "CAT B", "CAT C"))</f>
        <v>CAT A</v>
      </c>
      <c r="M350" t="e">
        <f>VLOOKUP(Tier!A1005, Tier!A:B, 2, FALSE)</f>
        <v>#N/A</v>
      </c>
    </row>
    <row r="351" spans="1:13" ht="15.75" hidden="1" customHeight="1" x14ac:dyDescent="0.35">
      <c r="A351" s="1" t="s">
        <v>4011</v>
      </c>
      <c r="B351" s="3">
        <v>2012</v>
      </c>
      <c r="C351" s="1" t="s">
        <v>55</v>
      </c>
      <c r="D351" s="1" t="s">
        <v>1518</v>
      </c>
      <c r="E351" s="1" t="s">
        <v>4012</v>
      </c>
      <c r="F351" s="10" t="s">
        <v>4013</v>
      </c>
      <c r="G351" s="10" t="s">
        <v>4014</v>
      </c>
      <c r="H351" s="3" t="s">
        <v>3933</v>
      </c>
      <c r="I351" s="5"/>
      <c r="J351" s="13" t="str">
        <f>CONCATENATE(C351,"-",D351)</f>
        <v>Gurugram-Gaming</v>
      </c>
      <c r="K351" s="4" t="str">
        <f>LEFT(B351,3)</f>
        <v>201</v>
      </c>
      <c r="L351" t="str">
        <f>IF(AND(H351 &gt; 4500000, OR(C351 = "Bangalore", C351 = "Pune", C351 = "Mumbai",C351 = "Delhi")), "CAT A",
   IF(AND(H351 &gt; 450000, OR(C351 = "Gurugram", C351 = "Surat", C351 = "Jaipur",C351= "Hyderabad")), "CAT B", "CAT C"))</f>
        <v>CAT B</v>
      </c>
      <c r="M351" t="e">
        <f>VLOOKUP(Tier!A1029, Tier!A:B, 2, FALSE)</f>
        <v>#N/A</v>
      </c>
    </row>
    <row r="352" spans="1:13" ht="15.75" hidden="1" customHeight="1" x14ac:dyDescent="0.35">
      <c r="A352" s="1" t="s">
        <v>4020</v>
      </c>
      <c r="B352" s="3">
        <v>2012</v>
      </c>
      <c r="C352" s="1" t="s">
        <v>150</v>
      </c>
      <c r="D352" s="1" t="s">
        <v>282</v>
      </c>
      <c r="E352" s="1" t="s">
        <v>4021</v>
      </c>
      <c r="F352" s="10" t="s">
        <v>4022</v>
      </c>
      <c r="G352" s="10" t="s">
        <v>4023</v>
      </c>
      <c r="H352" s="3" t="s">
        <v>3933</v>
      </c>
      <c r="I352" s="5"/>
      <c r="J352" s="13" t="str">
        <f>CONCATENATE(C352,"-",D352)</f>
        <v>New Delhi-E-commerce</v>
      </c>
      <c r="K352" s="4" t="str">
        <f>LEFT(B352,3)</f>
        <v>201</v>
      </c>
      <c r="L352" t="str">
        <f>IF(AND(H352 &gt; 4500000, OR(C352 = "Bangalore", C352 = "Pune", C352 = "Mumbai",C352 = "Delhi")), "CAT A",
   IF(AND(H352 &gt; 450000, OR(C352 = "Gurugram", C352 = "Surat", C352 = "Jaipur",C352= "Hyderabad")), "CAT B", "CAT C"))</f>
        <v>CAT C</v>
      </c>
      <c r="M352" t="e">
        <f>VLOOKUP(Tier!A1031, Tier!A:B, 2, FALSE)</f>
        <v>#N/A</v>
      </c>
    </row>
    <row r="353" spans="1:13" ht="15.75" hidden="1" customHeight="1" x14ac:dyDescent="0.35">
      <c r="A353" s="1" t="s">
        <v>1903</v>
      </c>
      <c r="B353" s="3">
        <v>2017</v>
      </c>
      <c r="C353" s="1" t="s">
        <v>150</v>
      </c>
      <c r="D353" s="1" t="s">
        <v>202</v>
      </c>
      <c r="E353" s="1" t="s">
        <v>4284</v>
      </c>
      <c r="F353" s="10" t="s">
        <v>1906</v>
      </c>
      <c r="G353" s="10" t="s">
        <v>4285</v>
      </c>
      <c r="H353" s="3" t="s">
        <v>3933</v>
      </c>
      <c r="I353" s="5"/>
      <c r="J353" s="13" t="str">
        <f>CONCATENATE(C353,"-",D353)</f>
        <v>New Delhi-FinTech</v>
      </c>
      <c r="K353" s="4" t="str">
        <f>LEFT(B353,3)</f>
        <v>201</v>
      </c>
      <c r="L353" t="str">
        <f>IF(AND(H353 &gt; 4500000, OR(C353 = "Bangalore", C353 = "Pune", C353 = "Mumbai",C353 = "Delhi")), "CAT A",
   IF(AND(H353 &gt; 450000, OR(C353 = "Gurugram", C353 = "Surat", C353 = "Jaipur",C353= "Hyderabad")), "CAT B", "CAT C"))</f>
        <v>CAT C</v>
      </c>
      <c r="M353" t="e">
        <f>VLOOKUP(Tier!A1105, Tier!A:B, 2, FALSE)</f>
        <v>#N/A</v>
      </c>
    </row>
    <row r="354" spans="1:13" ht="15.75" hidden="1" customHeight="1" x14ac:dyDescent="0.35">
      <c r="A354" s="1" t="s">
        <v>4563</v>
      </c>
      <c r="B354" s="3">
        <v>2010</v>
      </c>
      <c r="C354" s="1" t="s">
        <v>23</v>
      </c>
      <c r="D354" s="1" t="s">
        <v>71</v>
      </c>
      <c r="E354" s="1" t="s">
        <v>4564</v>
      </c>
      <c r="F354" s="10" t="s">
        <v>4565</v>
      </c>
      <c r="G354" s="10" t="s">
        <v>4566</v>
      </c>
      <c r="H354" s="3" t="s">
        <v>3933</v>
      </c>
      <c r="I354" s="2" t="s">
        <v>115</v>
      </c>
      <c r="J354" s="13" t="str">
        <f>CONCATENATE(C354,"-",D354)</f>
        <v>Bangalore-AgriTech</v>
      </c>
      <c r="K354" s="4" t="str">
        <f>LEFT(B354,3)</f>
        <v>201</v>
      </c>
      <c r="L354" t="str">
        <f>IF(AND(H354 &gt; 4500000, OR(C354 = "Bangalore", C354 = "Pune", C354 = "Mumbai",C354 = "Delhi")), "CAT A",
   IF(AND(H354 &gt; 450000, OR(C354 = "Gurugram", C354 = "Surat", C354 = "Jaipur",C354= "Hyderabad")), "CAT B", "CAT C"))</f>
        <v>CAT A</v>
      </c>
      <c r="M354" t="e">
        <f>VLOOKUP(Tier!A1185, Tier!A:B, 2, FALSE)</f>
        <v>#N/A</v>
      </c>
    </row>
    <row r="355" spans="1:13" ht="15.75" hidden="1" customHeight="1" x14ac:dyDescent="0.35">
      <c r="A355" s="1" t="s">
        <v>2703</v>
      </c>
      <c r="B355" s="3">
        <v>2014</v>
      </c>
      <c r="C355" s="1" t="s">
        <v>150</v>
      </c>
      <c r="D355" s="1" t="s">
        <v>2704</v>
      </c>
      <c r="E355" s="1" t="s">
        <v>3414</v>
      </c>
      <c r="F355" s="10" t="s">
        <v>2706</v>
      </c>
      <c r="G355" s="10" t="s">
        <v>2440</v>
      </c>
      <c r="H355" s="3" t="s">
        <v>3415</v>
      </c>
      <c r="I355" s="5"/>
      <c r="J355" s="13" t="str">
        <f>CONCATENATE(C355,"-",D355)</f>
        <v>New Delhi-Home services</v>
      </c>
      <c r="K355" s="4" t="str">
        <f>LEFT(B355,3)</f>
        <v>201</v>
      </c>
      <c r="L355" t="str">
        <f>IF(AND(H355 &gt; 4500000, OR(C355 = "Bangalore", C355 = "Pune", C355 = "Mumbai",C355 = "Delhi")), "CAT A",
   IF(AND(H355 &gt; 450000, OR(C355 = "Gurugram", C355 = "Surat", C355 = "Jaipur",C355= "Hyderabad")), "CAT B", "CAT C"))</f>
        <v>CAT C</v>
      </c>
      <c r="M355" t="e">
        <f>VLOOKUP(Tier!A878, Tier!A:B, 2, FALSE)</f>
        <v>#N/A</v>
      </c>
    </row>
    <row r="356" spans="1:13" ht="15.75" hidden="1" customHeight="1" x14ac:dyDescent="0.35">
      <c r="A356" s="1" t="s">
        <v>3487</v>
      </c>
      <c r="B356" s="3">
        <v>2017</v>
      </c>
      <c r="C356" s="1" t="s">
        <v>2709</v>
      </c>
      <c r="D356" s="1" t="s">
        <v>3488</v>
      </c>
      <c r="E356" s="1" t="s">
        <v>3489</v>
      </c>
      <c r="F356" s="10" t="s">
        <v>3490</v>
      </c>
      <c r="G356" s="10" t="s">
        <v>3491</v>
      </c>
      <c r="H356" s="3" t="s">
        <v>3237</v>
      </c>
      <c r="I356" s="2" t="s">
        <v>99</v>
      </c>
      <c r="J356" s="13" t="str">
        <f>CONCATENATE(C356,"-",D356)</f>
        <v>Ahmadabad-Aeorspace</v>
      </c>
      <c r="K356" s="4" t="str">
        <f>LEFT(B356,3)</f>
        <v>201</v>
      </c>
      <c r="L356" t="str">
        <f>IF(AND(H356 &gt; 4500000, OR(C356 = "Bangalore", C356 = "Pune", C356 = "Mumbai",C356 = "Delhi")), "CAT A",
   IF(AND(H356 &gt; 450000, OR(C356 = "Gurugram", C356 = "Surat", C356 = "Jaipur",C356= "Hyderabad")), "CAT B", "CAT C"))</f>
        <v>CAT C</v>
      </c>
      <c r="M356" t="e">
        <f>VLOOKUP(Tier!A896, Tier!A:B, 2, FALSE)</f>
        <v>#N/A</v>
      </c>
    </row>
    <row r="357" spans="1:13" ht="15.75" hidden="1" customHeight="1" x14ac:dyDescent="0.35">
      <c r="A357" s="1" t="s">
        <v>3776</v>
      </c>
      <c r="B357" s="3">
        <v>2014</v>
      </c>
      <c r="C357" s="1" t="s">
        <v>23</v>
      </c>
      <c r="D357" s="1" t="s">
        <v>3777</v>
      </c>
      <c r="E357" s="1" t="s">
        <v>3778</v>
      </c>
      <c r="F357" s="10" t="s">
        <v>3779</v>
      </c>
      <c r="G357" s="10" t="s">
        <v>3780</v>
      </c>
      <c r="H357" s="3" t="s">
        <v>3237</v>
      </c>
      <c r="I357" s="2" t="s">
        <v>99</v>
      </c>
      <c r="J357" s="13" t="str">
        <f>CONCATENATE(C357,"-",D357)</f>
        <v>Bangalore-Advertisement</v>
      </c>
      <c r="K357" s="4" t="str">
        <f>LEFT(B357,3)</f>
        <v>201</v>
      </c>
      <c r="L357" t="str">
        <f>IF(AND(H357 &gt; 4500000, OR(C357 = "Bangalore", C357 = "Pune", C357 = "Mumbai",C357 = "Delhi")), "CAT A",
   IF(AND(H357 &gt; 450000, OR(C357 = "Gurugram", C357 = "Surat", C357 = "Jaipur",C357= "Hyderabad")), "CAT B", "CAT C"))</f>
        <v>CAT A</v>
      </c>
      <c r="M357" t="e">
        <f>VLOOKUP(Tier!A967, Tier!A:B, 2, FALSE)</f>
        <v>#N/A</v>
      </c>
    </row>
    <row r="358" spans="1:13" ht="15.75" hidden="1" customHeight="1" x14ac:dyDescent="0.35">
      <c r="A358" s="1" t="s">
        <v>4064</v>
      </c>
      <c r="B358" s="3">
        <v>2018</v>
      </c>
      <c r="C358" s="1" t="s">
        <v>23</v>
      </c>
      <c r="D358" s="1" t="s">
        <v>4065</v>
      </c>
      <c r="E358" s="1" t="s">
        <v>4066</v>
      </c>
      <c r="F358" s="10" t="s">
        <v>4067</v>
      </c>
      <c r="G358" s="10" t="s">
        <v>4068</v>
      </c>
      <c r="H358" s="3" t="s">
        <v>3237</v>
      </c>
      <c r="I358" s="2" t="s">
        <v>99</v>
      </c>
      <c r="J358" s="13" t="str">
        <f>CONCATENATE(C358,"-",D358)</f>
        <v>Bangalore-Blockchain startup</v>
      </c>
      <c r="K358" s="4" t="str">
        <f>LEFT(B358,3)</f>
        <v>201</v>
      </c>
      <c r="L358" t="str">
        <f>IF(AND(H358 &gt; 4500000, OR(C358 = "Bangalore", C358 = "Pune", C358 = "Mumbai",C358 = "Delhi")), "CAT A",
   IF(AND(H358 &gt; 450000, OR(C358 = "Gurugram", C358 = "Surat", C358 = "Jaipur",C358= "Hyderabad")), "CAT B", "CAT C"))</f>
        <v>CAT A</v>
      </c>
      <c r="M358" t="e">
        <f>VLOOKUP(Tier!A1045, Tier!A:B, 2, FALSE)</f>
        <v>#N/A</v>
      </c>
    </row>
    <row r="359" spans="1:13" ht="15.75" hidden="1" customHeight="1" x14ac:dyDescent="0.35">
      <c r="A359" s="1" t="s">
        <v>4148</v>
      </c>
      <c r="B359" s="3">
        <v>2015</v>
      </c>
      <c r="C359" s="1" t="s">
        <v>70</v>
      </c>
      <c r="D359" s="1" t="s">
        <v>715</v>
      </c>
      <c r="E359" s="1" t="s">
        <v>4505</v>
      </c>
      <c r="F359" s="10" t="s">
        <v>4150</v>
      </c>
      <c r="G359" s="10" t="s">
        <v>3930</v>
      </c>
      <c r="H359" s="3" t="s">
        <v>3237</v>
      </c>
      <c r="I359" s="5"/>
      <c r="J359" s="13" t="str">
        <f>CONCATENATE(C359,"-",D359)</f>
        <v>Pune-EdTech</v>
      </c>
      <c r="K359" s="4" t="str">
        <f>LEFT(B359,3)</f>
        <v>201</v>
      </c>
      <c r="L359" t="str">
        <f>IF(AND(H359 &gt; 4500000, OR(C359 = "Bangalore", C359 = "Pune", C359 = "Mumbai",C359 = "Delhi")), "CAT A",
   IF(AND(H359 &gt; 450000, OR(C359 = "Gurugram", C359 = "Surat", C359 = "Jaipur",C359= "Hyderabad")), "CAT B", "CAT C"))</f>
        <v>CAT A</v>
      </c>
      <c r="M359" t="e">
        <f>VLOOKUP(Tier!A1168, Tier!A:B, 2, FALSE)</f>
        <v>#N/A</v>
      </c>
    </row>
    <row r="360" spans="1:13" ht="15.75" hidden="1" customHeight="1" x14ac:dyDescent="0.35">
      <c r="A360" s="1" t="s">
        <v>3380</v>
      </c>
      <c r="B360" s="3">
        <v>2016</v>
      </c>
      <c r="C360" s="1" t="s">
        <v>196</v>
      </c>
      <c r="D360" s="1" t="s">
        <v>202</v>
      </c>
      <c r="E360" s="1" t="s">
        <v>3381</v>
      </c>
      <c r="F360" s="10" t="s">
        <v>3382</v>
      </c>
      <c r="G360" s="10" t="s">
        <v>3383</v>
      </c>
      <c r="H360" s="3" t="s">
        <v>3384</v>
      </c>
      <c r="I360" s="2" t="s">
        <v>99</v>
      </c>
      <c r="J360" s="13" t="str">
        <f>CONCATENATE(C360,"-",D360)</f>
        <v>Noida-FinTech</v>
      </c>
      <c r="K360" s="4" t="str">
        <f>LEFT(B360,3)</f>
        <v>201</v>
      </c>
      <c r="L360" t="str">
        <f>IF(AND(H360 &gt; 4500000, OR(C360 = "Bangalore", C360 = "Pune", C360 = "Mumbai",C360 = "Delhi")), "CAT A",
   IF(AND(H360 &gt; 450000, OR(C360 = "Gurugram", C360 = "Surat", C360 = "Jaipur",C360= "Hyderabad")), "CAT B", "CAT C"))</f>
        <v>CAT C</v>
      </c>
      <c r="M360" t="e">
        <f>VLOOKUP(Tier!A870, Tier!A:B, 2, FALSE)</f>
        <v>#N/A</v>
      </c>
    </row>
    <row r="361" spans="1:13" ht="15.75" hidden="1" customHeight="1" x14ac:dyDescent="0.35">
      <c r="A361" s="1" t="s">
        <v>4171</v>
      </c>
      <c r="B361" s="3">
        <v>2015</v>
      </c>
      <c r="C361" s="1" t="s">
        <v>55</v>
      </c>
      <c r="D361" s="1" t="s">
        <v>4172</v>
      </c>
      <c r="E361" s="1" t="s">
        <v>4173</v>
      </c>
      <c r="F361" s="10" t="s">
        <v>4174</v>
      </c>
      <c r="G361" s="10" t="s">
        <v>4175</v>
      </c>
      <c r="H361" s="3" t="s">
        <v>3384</v>
      </c>
      <c r="I361" s="2" t="s">
        <v>99</v>
      </c>
      <c r="J361" s="13" t="str">
        <f>CONCATENATE(C361,"-",D361)</f>
        <v>Gurugram-Water purification</v>
      </c>
      <c r="K361" s="4" t="str">
        <f>LEFT(B361,3)</f>
        <v>201</v>
      </c>
      <c r="L361" t="str">
        <f>IF(AND(H361 &gt; 4500000, OR(C361 = "Bangalore", C361 = "Pune", C361 = "Mumbai",C361 = "Delhi")), "CAT A",
   IF(AND(H361 &gt; 450000, OR(C361 = "Gurugram", C361 = "Surat", C361 = "Jaipur",C361= "Hyderabad")), "CAT B", "CAT C"))</f>
        <v>CAT B</v>
      </c>
      <c r="M361" t="e">
        <f>VLOOKUP(Tier!A1075, Tier!A:B, 2, FALSE)</f>
        <v>#N/A</v>
      </c>
    </row>
    <row r="362" spans="1:13" ht="15.75" hidden="1" customHeight="1" x14ac:dyDescent="0.35">
      <c r="A362" s="1" t="s">
        <v>3473</v>
      </c>
      <c r="B362" s="3">
        <v>2014</v>
      </c>
      <c r="C362" s="1" t="s">
        <v>23</v>
      </c>
      <c r="D362" s="1" t="s">
        <v>202</v>
      </c>
      <c r="E362" s="1" t="s">
        <v>3474</v>
      </c>
      <c r="F362" s="10" t="s">
        <v>3475</v>
      </c>
      <c r="G362" s="10" t="s">
        <v>3476</v>
      </c>
      <c r="H362" s="3" t="s">
        <v>3477</v>
      </c>
      <c r="I362" s="2" t="s">
        <v>122</v>
      </c>
      <c r="J362" s="13" t="str">
        <f>CONCATENATE(C362,"-",D362)</f>
        <v>Bangalore-FinTech</v>
      </c>
      <c r="K362" s="4" t="str">
        <f>LEFT(B362,3)</f>
        <v>201</v>
      </c>
      <c r="L362" t="str">
        <f>IF(AND(H362 &gt; 4500000, OR(C362 = "Bangalore", C362 = "Pune", C362 = "Mumbai",C362 = "Delhi")), "CAT A",
   IF(AND(H362 &gt; 450000, OR(C362 = "Gurugram", C362 = "Surat", C362 = "Jaipur",C362= "Hyderabad")), "CAT B", "CAT C"))</f>
        <v>CAT A</v>
      </c>
      <c r="M362" t="e">
        <f>VLOOKUP(Tier!A893, Tier!A:B, 2, FALSE)</f>
        <v>#N/A</v>
      </c>
    </row>
    <row r="363" spans="1:13" ht="15.75" hidden="1" customHeight="1" x14ac:dyDescent="0.35">
      <c r="A363" s="1" t="s">
        <v>3201</v>
      </c>
      <c r="B363" s="3">
        <v>2017</v>
      </c>
      <c r="C363" s="1" t="s">
        <v>55</v>
      </c>
      <c r="D363" s="1" t="s">
        <v>715</v>
      </c>
      <c r="E363" s="1" t="s">
        <v>3202</v>
      </c>
      <c r="F363" s="10" t="s">
        <v>3203</v>
      </c>
      <c r="G363" s="10" t="s">
        <v>3204</v>
      </c>
      <c r="H363" s="3" t="s">
        <v>3205</v>
      </c>
      <c r="I363" s="2" t="s">
        <v>110</v>
      </c>
      <c r="J363" s="13" t="str">
        <f>CONCATENATE(C363,"-",D363)</f>
        <v>Gurugram-EdTech</v>
      </c>
      <c r="K363" s="4" t="str">
        <f>LEFT(B363,3)</f>
        <v>201</v>
      </c>
      <c r="L363" t="str">
        <f>IF(AND(H363 &gt; 4500000, OR(C363 = "Bangalore", C363 = "Pune", C363 = "Mumbai",C363 = "Delhi")), "CAT A",
   IF(AND(H363 &gt; 450000, OR(C363 = "Gurugram", C363 = "Surat", C363 = "Jaipur",C363= "Hyderabad")), "CAT B", "CAT C"))</f>
        <v>CAT B</v>
      </c>
      <c r="M363" t="e">
        <f>VLOOKUP(Tier!A827, Tier!A:B, 2, FALSE)</f>
        <v>#N/A</v>
      </c>
    </row>
    <row r="364" spans="1:13" ht="15.75" hidden="1" customHeight="1" x14ac:dyDescent="0.35">
      <c r="A364" s="1" t="s">
        <v>3603</v>
      </c>
      <c r="B364" s="3">
        <v>2018</v>
      </c>
      <c r="C364" s="1" t="s">
        <v>55</v>
      </c>
      <c r="D364" s="1" t="s">
        <v>1057</v>
      </c>
      <c r="E364" s="1" t="s">
        <v>3604</v>
      </c>
      <c r="F364" s="10" t="s">
        <v>770</v>
      </c>
      <c r="G364" s="10" t="s">
        <v>3605</v>
      </c>
      <c r="H364" s="3" t="s">
        <v>3205</v>
      </c>
      <c r="I364" s="5"/>
      <c r="J364" s="13" t="str">
        <f>CONCATENATE(C364,"-",D364)</f>
        <v>Gurugram-Marketing</v>
      </c>
      <c r="K364" s="4" t="str">
        <f>LEFT(B364,3)</f>
        <v>201</v>
      </c>
      <c r="L364" t="str">
        <f>IF(AND(H364 &gt; 4500000, OR(C364 = "Bangalore", C364 = "Pune", C364 = "Mumbai",C364 = "Delhi")), "CAT A",
   IF(AND(H364 &gt; 450000, OR(C364 = "Gurugram", C364 = "Surat", C364 = "Jaipur",C364= "Hyderabad")), "CAT B", "CAT C"))</f>
        <v>CAT B</v>
      </c>
      <c r="M364" t="e">
        <f>VLOOKUP(Tier!A923, Tier!A:B, 2, FALSE)</f>
        <v>#N/A</v>
      </c>
    </row>
    <row r="365" spans="1:13" ht="15.75" hidden="1" customHeight="1" x14ac:dyDescent="0.35">
      <c r="A365" s="1" t="s">
        <v>3753</v>
      </c>
      <c r="B365" s="3">
        <v>2014</v>
      </c>
      <c r="C365" s="1" t="s">
        <v>3754</v>
      </c>
      <c r="D365" s="1" t="s">
        <v>2693</v>
      </c>
      <c r="E365" s="1" t="s">
        <v>3755</v>
      </c>
      <c r="F365" s="10" t="s">
        <v>3756</v>
      </c>
      <c r="G365" s="10" t="s">
        <v>1711</v>
      </c>
      <c r="H365" s="3" t="s">
        <v>3205</v>
      </c>
      <c r="I365" s="2" t="s">
        <v>99</v>
      </c>
      <c r="J365" s="13" t="str">
        <f>CONCATENATE(C365,"-",D365)</f>
        <v>Telugana-HealthCare</v>
      </c>
      <c r="K365" s="4" t="str">
        <f>LEFT(B365,3)</f>
        <v>201</v>
      </c>
      <c r="L365" t="str">
        <f>IF(AND(H365 &gt; 4500000, OR(C365 = "Bangalore", C365 = "Pune", C365 = "Mumbai",C365 = "Delhi")), "CAT A",
   IF(AND(H365 &gt; 450000, OR(C365 = "Gurugram", C365 = "Surat", C365 = "Jaipur",C365= "Hyderabad")), "CAT B", "CAT C"))</f>
        <v>CAT C</v>
      </c>
      <c r="M365" t="e">
        <f>VLOOKUP(Tier!A961, Tier!A:B, 2, FALSE)</f>
        <v>#N/A</v>
      </c>
    </row>
    <row r="366" spans="1:13" ht="15.75" hidden="1" customHeight="1" x14ac:dyDescent="0.35">
      <c r="A366" s="1" t="s">
        <v>4069</v>
      </c>
      <c r="B366" s="3">
        <v>2013</v>
      </c>
      <c r="C366" s="1" t="s">
        <v>70</v>
      </c>
      <c r="D366" s="1" t="s">
        <v>715</v>
      </c>
      <c r="E366" s="1" t="s">
        <v>4070</v>
      </c>
      <c r="F366" s="10" t="s">
        <v>4071</v>
      </c>
      <c r="G366" s="10" t="s">
        <v>53</v>
      </c>
      <c r="H366" s="3" t="s">
        <v>3205</v>
      </c>
      <c r="I366" s="5"/>
      <c r="J366" s="13" t="str">
        <f>CONCATENATE(C366,"-",D366)</f>
        <v>Pune-EdTech</v>
      </c>
      <c r="K366" s="4" t="str">
        <f>LEFT(B366,3)</f>
        <v>201</v>
      </c>
      <c r="L366" t="str">
        <f>IF(AND(H366 &gt; 4500000, OR(C366 = "Bangalore", C366 = "Pune", C366 = "Mumbai",C366 = "Delhi")), "CAT A",
   IF(AND(H366 &gt; 450000, OR(C366 = "Gurugram", C366 = "Surat", C366 = "Jaipur",C366= "Hyderabad")), "CAT B", "CAT C"))</f>
        <v>CAT A</v>
      </c>
      <c r="M366" t="e">
        <f>VLOOKUP(Tier!A1046, Tier!A:B, 2, FALSE)</f>
        <v>#N/A</v>
      </c>
    </row>
    <row r="367" spans="1:13" ht="15.75" hidden="1" customHeight="1" x14ac:dyDescent="0.35">
      <c r="A367" s="1" t="s">
        <v>4136</v>
      </c>
      <c r="B367" s="3">
        <v>2016</v>
      </c>
      <c r="C367" s="1" t="s">
        <v>23</v>
      </c>
      <c r="D367" s="1" t="s">
        <v>1620</v>
      </c>
      <c r="E367" s="1" t="s">
        <v>4137</v>
      </c>
      <c r="F367" s="10" t="s">
        <v>4138</v>
      </c>
      <c r="G367" s="10" t="s">
        <v>4139</v>
      </c>
      <c r="H367" s="3" t="s">
        <v>3205</v>
      </c>
      <c r="I367" s="2" t="s">
        <v>110</v>
      </c>
      <c r="J367" s="13" t="str">
        <f>CONCATENATE(C367,"-",D367)</f>
        <v>Bangalore-AI startup</v>
      </c>
      <c r="K367" s="4" t="str">
        <f>LEFT(B367,3)</f>
        <v>201</v>
      </c>
      <c r="L367" t="str">
        <f>IF(AND(H367 &gt; 4500000, OR(C367 = "Bangalore", C367 = "Pune", C367 = "Mumbai",C367 = "Delhi")), "CAT A",
   IF(AND(H367 &gt; 450000, OR(C367 = "Gurugram", C367 = "Surat", C367 = "Jaipur",C367= "Hyderabad")), "CAT B", "CAT C"))</f>
        <v>CAT A</v>
      </c>
      <c r="M367" t="e">
        <f>VLOOKUP(Tier!A1064, Tier!A:B, 2, FALSE)</f>
        <v>#N/A</v>
      </c>
    </row>
    <row r="368" spans="1:13" ht="15.75" hidden="1" customHeight="1" x14ac:dyDescent="0.35">
      <c r="A368" s="1" t="s">
        <v>4337</v>
      </c>
      <c r="B368" s="3">
        <v>2019</v>
      </c>
      <c r="C368" s="1" t="s">
        <v>4338</v>
      </c>
      <c r="D368" s="1" t="s">
        <v>715</v>
      </c>
      <c r="E368" s="1" t="s">
        <v>4339</v>
      </c>
      <c r="F368" s="10" t="s">
        <v>4340</v>
      </c>
      <c r="G368" s="10"/>
      <c r="H368" s="3" t="s">
        <v>3205</v>
      </c>
      <c r="I368" s="5"/>
      <c r="J368" s="13" t="str">
        <f>CONCATENATE(C368,"-",D368)</f>
        <v>West Bengal-EdTech</v>
      </c>
      <c r="K368" s="4" t="str">
        <f>LEFT(B368,3)</f>
        <v>201</v>
      </c>
      <c r="L368" t="str">
        <f>IF(AND(H368 &gt; 4500000, OR(C368 = "Bangalore", C368 = "Pune", C368 = "Mumbai",C368 = "Delhi")), "CAT A",
   IF(AND(H368 &gt; 450000, OR(C368 = "Gurugram", C368 = "Surat", C368 = "Jaipur",C368= "Hyderabad")), "CAT B", "CAT C"))</f>
        <v>CAT C</v>
      </c>
      <c r="M368" t="e">
        <f>VLOOKUP(Tier!A1119, Tier!A:B, 2, FALSE)</f>
        <v>#N/A</v>
      </c>
    </row>
    <row r="369" spans="1:13" ht="15.75" hidden="1" customHeight="1" x14ac:dyDescent="0.35">
      <c r="A369" s="1" t="s">
        <v>2195</v>
      </c>
      <c r="B369" s="3">
        <v>2019</v>
      </c>
      <c r="C369" s="1" t="s">
        <v>150</v>
      </c>
      <c r="D369" s="1" t="s">
        <v>4065</v>
      </c>
      <c r="E369" s="1" t="s">
        <v>4445</v>
      </c>
      <c r="F369" s="10" t="s">
        <v>4446</v>
      </c>
      <c r="G369" s="10" t="s">
        <v>4447</v>
      </c>
      <c r="H369" s="3" t="s">
        <v>3205</v>
      </c>
      <c r="I369" s="2" t="s">
        <v>110</v>
      </c>
      <c r="J369" s="13" t="str">
        <f>CONCATENATE(C369,"-",D369)</f>
        <v>New Delhi-Blockchain startup</v>
      </c>
      <c r="K369" s="4" t="str">
        <f>LEFT(B369,3)</f>
        <v>201</v>
      </c>
      <c r="L369" t="str">
        <f>IF(AND(H369 &gt; 4500000, OR(C369 = "Bangalore", C369 = "Pune", C369 = "Mumbai",C369 = "Delhi")), "CAT A",
   IF(AND(H369 &gt; 450000, OR(C369 = "Gurugram", C369 = "Surat", C369 = "Jaipur",C369= "Hyderabad")), "CAT B", "CAT C"))</f>
        <v>CAT C</v>
      </c>
      <c r="M369" t="e">
        <f>VLOOKUP(Tier!A1151, Tier!A:B, 2, FALSE)</f>
        <v>#N/A</v>
      </c>
    </row>
    <row r="370" spans="1:13" ht="15.75" hidden="1" customHeight="1" x14ac:dyDescent="0.35">
      <c r="A370" s="6" t="s">
        <v>4462</v>
      </c>
      <c r="B370" s="3">
        <v>2018</v>
      </c>
      <c r="C370" s="1" t="s">
        <v>17</v>
      </c>
      <c r="D370" s="1" t="s">
        <v>4463</v>
      </c>
      <c r="E370" s="1" t="s">
        <v>4464</v>
      </c>
      <c r="F370" s="10" t="s">
        <v>4465</v>
      </c>
      <c r="G370" s="10" t="s">
        <v>4466</v>
      </c>
      <c r="H370" s="3" t="s">
        <v>3205</v>
      </c>
      <c r="I370" s="2" t="s">
        <v>110</v>
      </c>
      <c r="J370" s="13" t="str">
        <f>CONCATENATE(C370,"-",D370)</f>
        <v>Mumbai-Manufacturing startup</v>
      </c>
      <c r="K370" s="4" t="str">
        <f>LEFT(B370,3)</f>
        <v>201</v>
      </c>
      <c r="L370" t="str">
        <f>IF(AND(H370 &gt; 4500000, OR(C370 = "Bangalore", C370 = "Pune", C370 = "Mumbai",C370 = "Delhi")), "CAT A",
   IF(AND(H370 &gt; 450000, OR(C370 = "Gurugram", C370 = "Surat", C370 = "Jaipur",C370= "Hyderabad")), "CAT B", "CAT C"))</f>
        <v>CAT A</v>
      </c>
      <c r="M370" t="e">
        <f>VLOOKUP(Tier!A1156, Tier!A:B, 2, FALSE)</f>
        <v>#N/A</v>
      </c>
    </row>
    <row r="371" spans="1:13" ht="15.75" hidden="1" customHeight="1" x14ac:dyDescent="0.35">
      <c r="A371" s="1" t="s">
        <v>714</v>
      </c>
      <c r="B371" s="3">
        <v>2011</v>
      </c>
      <c r="C371" s="1" t="s">
        <v>23</v>
      </c>
      <c r="D371" s="1" t="s">
        <v>715</v>
      </c>
      <c r="E371" s="1" t="s">
        <v>2849</v>
      </c>
      <c r="F371" s="10" t="s">
        <v>717</v>
      </c>
      <c r="G371" s="10" t="s">
        <v>2850</v>
      </c>
      <c r="H371" s="3" t="s">
        <v>3370</v>
      </c>
      <c r="I371" s="5"/>
      <c r="J371" s="13" t="str">
        <f>CONCATENATE(C371,"-",D371)</f>
        <v>Bangalore-EdTech</v>
      </c>
      <c r="K371" s="4" t="str">
        <f>LEFT(B371,3)</f>
        <v>201</v>
      </c>
      <c r="L371" t="str">
        <f>IF(AND(H371 &gt; 4500000, OR(C371 = "Bangalore", C371 = "Pune", C371 = "Mumbai",C371 = "Delhi")), "CAT A",
   IF(AND(H371 &gt; 450000, OR(C371 = "Gurugram", C371 = "Surat", C371 = "Jaipur",C371= "Hyderabad")), "CAT B", "CAT C"))</f>
        <v>CAT A</v>
      </c>
      <c r="M371" t="e">
        <f>VLOOKUP(Tier!A867, Tier!A:B, 2, FALSE)</f>
        <v>#N/A</v>
      </c>
    </row>
    <row r="372" spans="1:13" ht="15.75" hidden="1" customHeight="1" x14ac:dyDescent="0.35">
      <c r="A372" s="1" t="s">
        <v>4331</v>
      </c>
      <c r="B372" s="3">
        <v>2018</v>
      </c>
      <c r="C372" s="1" t="s">
        <v>23</v>
      </c>
      <c r="D372" s="1" t="s">
        <v>4332</v>
      </c>
      <c r="E372" s="1" t="s">
        <v>4333</v>
      </c>
      <c r="F372" s="10" t="s">
        <v>4334</v>
      </c>
      <c r="G372" s="10" t="s">
        <v>4335</v>
      </c>
      <c r="H372" s="3" t="s">
        <v>4336</v>
      </c>
      <c r="I372" s="5"/>
      <c r="J372" s="13" t="str">
        <f>CONCATENATE(C372,"-",D372)</f>
        <v>Bangalore-B2B Marketplace</v>
      </c>
      <c r="K372" s="4" t="str">
        <f>LEFT(B372,3)</f>
        <v>201</v>
      </c>
      <c r="L372" t="str">
        <f>IF(AND(H372 &gt; 4500000, OR(C372 = "Bangalore", C372 = "Pune", C372 = "Mumbai",C372 = "Delhi")), "CAT A",
   IF(AND(H372 &gt; 450000, OR(C372 = "Gurugram", C372 = "Surat", C372 = "Jaipur",C372= "Hyderabad")), "CAT B", "CAT C"))</f>
        <v>CAT A</v>
      </c>
      <c r="M372" t="e">
        <f>VLOOKUP(Tier!A1118, Tier!A:B, 2, FALSE)</f>
        <v>#N/A</v>
      </c>
    </row>
    <row r="373" spans="1:13" ht="15.75" hidden="1" customHeight="1" x14ac:dyDescent="0.35">
      <c r="A373" s="1" t="s">
        <v>3729</v>
      </c>
      <c r="B373" s="3">
        <v>2016</v>
      </c>
      <c r="C373" s="1" t="s">
        <v>23</v>
      </c>
      <c r="D373" s="1" t="s">
        <v>2961</v>
      </c>
      <c r="E373" s="1" t="s">
        <v>3730</v>
      </c>
      <c r="F373" s="10" t="s">
        <v>3731</v>
      </c>
      <c r="G373" s="10" t="s">
        <v>1755</v>
      </c>
      <c r="H373" s="3" t="s">
        <v>3732</v>
      </c>
      <c r="I373" s="2" t="s">
        <v>110</v>
      </c>
      <c r="J373" s="13" t="str">
        <f>CONCATENATE(C373,"-",D373)</f>
        <v>Bangalore-Tech Startup</v>
      </c>
      <c r="K373" s="4" t="str">
        <f>LEFT(B373,3)</f>
        <v>201</v>
      </c>
      <c r="L373" t="str">
        <f>IF(AND(H373 &gt; 4500000, OR(C373 = "Bangalore", C373 = "Pune", C373 = "Mumbai",C373 = "Delhi")), "CAT A",
   IF(AND(H373 &gt; 450000, OR(C373 = "Gurugram", C373 = "Surat", C373 = "Jaipur",C373= "Hyderabad")), "CAT B", "CAT C"))</f>
        <v>CAT A</v>
      </c>
      <c r="M373" t="e">
        <f>VLOOKUP(Tier!A954, Tier!A:B, 2, FALSE)</f>
        <v>#N/A</v>
      </c>
    </row>
    <row r="374" spans="1:13" ht="15.75" hidden="1" customHeight="1" x14ac:dyDescent="0.35">
      <c r="A374" s="1" t="s">
        <v>4543</v>
      </c>
      <c r="B374" s="3">
        <v>2018</v>
      </c>
      <c r="C374" s="1" t="s">
        <v>10</v>
      </c>
      <c r="D374" s="1" t="s">
        <v>202</v>
      </c>
      <c r="E374" s="1" t="s">
        <v>4544</v>
      </c>
      <c r="F374" s="10" t="s">
        <v>4545</v>
      </c>
      <c r="G374" s="10" t="s">
        <v>1152</v>
      </c>
      <c r="H374" s="3" t="s">
        <v>3759</v>
      </c>
      <c r="I374" s="2" t="s">
        <v>99</v>
      </c>
      <c r="J374" s="13" t="str">
        <f>CONCATENATE(C374,"-",D374)</f>
        <v>Gurgaon-FinTech</v>
      </c>
      <c r="K374" s="4" t="str">
        <f>LEFT(B374,3)</f>
        <v>201</v>
      </c>
      <c r="L374" t="str">
        <f>IF(AND(H374 &gt; 4500000, OR(C374 = "Bangalore", C374 = "Pune", C374 = "Mumbai",C374 = "Delhi")), "CAT A",
   IF(AND(H374 &gt; 450000, OR(C374 = "Gurugram", C374 = "Surat", C374 = "Jaipur",C374= "Hyderabad")), "CAT B", "CAT C"))</f>
        <v>CAT C</v>
      </c>
      <c r="M374" t="e">
        <f>VLOOKUP(Tier!A1179, Tier!A:B, 2, FALSE)</f>
        <v>#N/A</v>
      </c>
    </row>
    <row r="375" spans="1:13" ht="15.75" hidden="1" customHeight="1" x14ac:dyDescent="0.35">
      <c r="A375" s="1" t="s">
        <v>3771</v>
      </c>
      <c r="B375" s="3">
        <v>2019</v>
      </c>
      <c r="C375" s="1" t="s">
        <v>70</v>
      </c>
      <c r="D375" s="1" t="s">
        <v>2961</v>
      </c>
      <c r="E375" s="1" t="s">
        <v>3772</v>
      </c>
      <c r="F375" s="10" t="s">
        <v>3773</v>
      </c>
      <c r="G375" s="10" t="s">
        <v>3774</v>
      </c>
      <c r="H375" s="3" t="s">
        <v>3775</v>
      </c>
      <c r="I375" s="2" t="s">
        <v>110</v>
      </c>
      <c r="J375" s="13" t="str">
        <f>CONCATENATE(C375,"-",D375)</f>
        <v>Pune-Tech Startup</v>
      </c>
      <c r="K375" s="4" t="str">
        <f>LEFT(B375,3)</f>
        <v>201</v>
      </c>
      <c r="L375" t="str">
        <f>IF(AND(H375 &gt; 4500000, OR(C375 = "Bangalore", C375 = "Pune", C375 = "Mumbai",C375 = "Delhi")), "CAT A",
   IF(AND(H375 &gt; 450000, OR(C375 = "Gurugram", C375 = "Surat", C375 = "Jaipur",C375= "Hyderabad")), "CAT B", "CAT C"))</f>
        <v>CAT A</v>
      </c>
      <c r="M375" t="e">
        <f>VLOOKUP(Tier!A966, Tier!A:B, 2, FALSE)</f>
        <v>#N/A</v>
      </c>
    </row>
    <row r="376" spans="1:13" ht="15.75" hidden="1" customHeight="1" x14ac:dyDescent="0.35">
      <c r="A376" s="1" t="s">
        <v>319</v>
      </c>
      <c r="B376" s="3">
        <v>2019</v>
      </c>
      <c r="C376" s="1" t="s">
        <v>23</v>
      </c>
      <c r="D376" s="1" t="s">
        <v>1620</v>
      </c>
      <c r="E376" s="1" t="s">
        <v>3394</v>
      </c>
      <c r="F376" s="10" t="s">
        <v>3395</v>
      </c>
      <c r="G376" s="10" t="s">
        <v>3396</v>
      </c>
      <c r="H376" s="3" t="s">
        <v>3397</v>
      </c>
      <c r="I376" s="2" t="s">
        <v>99</v>
      </c>
      <c r="J376" s="13" t="str">
        <f>CONCATENATE(C376,"-",D376)</f>
        <v>Bangalore-AI startup</v>
      </c>
      <c r="K376" s="4" t="str">
        <f>LEFT(B376,3)</f>
        <v>201</v>
      </c>
      <c r="L376" t="str">
        <f>IF(AND(H376 &gt; 4500000, OR(C376 = "Bangalore", C376 = "Pune", C376 = "Mumbai",C376 = "Delhi")), "CAT A",
   IF(AND(H376 &gt; 450000, OR(C376 = "Gurugram", C376 = "Surat", C376 = "Jaipur",C376= "Hyderabad")), "CAT B", "CAT C"))</f>
        <v>CAT A</v>
      </c>
      <c r="M376" t="e">
        <f>VLOOKUP(Tier!A873, Tier!A:B, 2, FALSE)</f>
        <v>#N/A</v>
      </c>
    </row>
    <row r="377" spans="1:13" ht="15.75" hidden="1" customHeight="1" x14ac:dyDescent="0.35">
      <c r="A377" s="1" t="s">
        <v>2033</v>
      </c>
      <c r="B377" s="3">
        <v>2015</v>
      </c>
      <c r="C377" s="1" t="s">
        <v>17</v>
      </c>
      <c r="D377" s="1" t="s">
        <v>715</v>
      </c>
      <c r="E377" s="1" t="s">
        <v>3398</v>
      </c>
      <c r="F377" s="10" t="s">
        <v>3399</v>
      </c>
      <c r="G377" s="10" t="s">
        <v>3400</v>
      </c>
      <c r="H377" s="3" t="s">
        <v>3401</v>
      </c>
      <c r="I377" s="5"/>
      <c r="J377" s="13" t="str">
        <f>CONCATENATE(C377,"-",D377)</f>
        <v>Mumbai-EdTech</v>
      </c>
      <c r="K377" s="4" t="str">
        <f>LEFT(B377,3)</f>
        <v>201</v>
      </c>
      <c r="L377" t="str">
        <f>IF(AND(H377 &gt; 4500000, OR(C377 = "Bangalore", C377 = "Pune", C377 = "Mumbai",C377 = "Delhi")), "CAT A",
   IF(AND(H377 &gt; 450000, OR(C377 = "Gurugram", C377 = "Surat", C377 = "Jaipur",C377= "Hyderabad")), "CAT B", "CAT C"))</f>
        <v>CAT A</v>
      </c>
      <c r="M377" t="e">
        <f>VLOOKUP(Tier!A874, Tier!A:B, 2, FALSE)</f>
        <v>#N/A</v>
      </c>
    </row>
    <row r="378" spans="1:13" ht="15.75" hidden="1" customHeight="1" x14ac:dyDescent="0.35">
      <c r="A378" s="1" t="s">
        <v>849</v>
      </c>
      <c r="B378" s="3">
        <v>2018</v>
      </c>
      <c r="C378" s="1" t="s">
        <v>23</v>
      </c>
      <c r="D378" s="1" t="s">
        <v>282</v>
      </c>
      <c r="E378" s="1" t="s">
        <v>4273</v>
      </c>
      <c r="F378" s="10" t="s">
        <v>4274</v>
      </c>
      <c r="G378" s="10" t="s">
        <v>4275</v>
      </c>
      <c r="H378" s="3" t="s">
        <v>3401</v>
      </c>
      <c r="I378" s="2" t="s">
        <v>75</v>
      </c>
      <c r="J378" s="13" t="str">
        <f>CONCATENATE(C378,"-",D378)</f>
        <v>Bangalore-E-commerce</v>
      </c>
      <c r="K378" s="4" t="str">
        <f>LEFT(B378,3)</f>
        <v>201</v>
      </c>
      <c r="L378" t="str">
        <f>IF(AND(H378 &gt; 4500000, OR(C378 = "Bangalore", C378 = "Pune", C378 = "Mumbai",C378 = "Delhi")), "CAT A",
   IF(AND(H378 &gt; 450000, OR(C378 = "Gurugram", C378 = "Surat", C378 = "Jaipur",C378= "Hyderabad")), "CAT B", "CAT C"))</f>
        <v>CAT A</v>
      </c>
      <c r="M378" t="e">
        <f>VLOOKUP(Tier!A1102, Tier!A:B, 2, FALSE)</f>
        <v>#N/A</v>
      </c>
    </row>
    <row r="379" spans="1:13" ht="15.75" hidden="1" customHeight="1" x14ac:dyDescent="0.35">
      <c r="A379" s="1" t="s">
        <v>3744</v>
      </c>
      <c r="B379" s="3">
        <v>2017</v>
      </c>
      <c r="C379" s="1" t="s">
        <v>23</v>
      </c>
      <c r="D379" s="1" t="s">
        <v>191</v>
      </c>
      <c r="E379" s="1" t="s">
        <v>3745</v>
      </c>
      <c r="F379" s="10" t="s">
        <v>3746</v>
      </c>
      <c r="G379" s="10" t="s">
        <v>421</v>
      </c>
      <c r="H379" s="3" t="s">
        <v>3519</v>
      </c>
      <c r="I379" s="2" t="s">
        <v>99</v>
      </c>
      <c r="J379" s="13" t="str">
        <f>CONCATENATE(C379,"-",D379)</f>
        <v>Bangalore-Retail</v>
      </c>
      <c r="K379" s="4" t="str">
        <f>LEFT(B379,3)</f>
        <v>201</v>
      </c>
      <c r="L379" t="str">
        <f>IF(AND(H379 &gt; 4500000, OR(C379 = "Bangalore", C379 = "Pune", C379 = "Mumbai",C379 = "Delhi")), "CAT A",
   IF(AND(H379 &gt; 450000, OR(C379 = "Gurugram", C379 = "Surat", C379 = "Jaipur",C379= "Hyderabad")), "CAT B", "CAT C"))</f>
        <v>CAT A</v>
      </c>
      <c r="M379" t="e">
        <f>VLOOKUP(Tier!A958, Tier!A:B, 2, FALSE)</f>
        <v>#N/A</v>
      </c>
    </row>
    <row r="380" spans="1:13" ht="15.75" hidden="1" customHeight="1" x14ac:dyDescent="0.35">
      <c r="A380" s="1" t="s">
        <v>256</v>
      </c>
      <c r="B380" s="3">
        <v>2015</v>
      </c>
      <c r="C380" s="1" t="s">
        <v>55</v>
      </c>
      <c r="D380" s="1" t="s">
        <v>202</v>
      </c>
      <c r="E380" s="1" t="s">
        <v>3678</v>
      </c>
      <c r="F380" s="10" t="s">
        <v>3679</v>
      </c>
      <c r="G380" s="10" t="s">
        <v>3680</v>
      </c>
      <c r="H380" s="3" t="s">
        <v>3681</v>
      </c>
      <c r="I380" s="5"/>
      <c r="J380" s="13" t="str">
        <f>CONCATENATE(C380,"-",D380)</f>
        <v>Gurugram-FinTech</v>
      </c>
      <c r="K380" s="4" t="str">
        <f>LEFT(B380,3)</f>
        <v>201</v>
      </c>
      <c r="L380" t="str">
        <f>IF(AND(H380 &gt; 4500000, OR(C380 = "Bangalore", C380 = "Pune", C380 = "Mumbai",C380 = "Delhi")), "CAT A",
   IF(AND(H380 &gt; 450000, OR(C380 = "Gurugram", C380 = "Surat", C380 = "Jaipur",C380= "Hyderabad")), "CAT B", "CAT C"))</f>
        <v>CAT B</v>
      </c>
      <c r="M380" t="e">
        <f>VLOOKUP(Tier!A941, Tier!A:B, 2, FALSE)</f>
        <v>#N/A</v>
      </c>
    </row>
    <row r="381" spans="1:13" ht="15.75" hidden="1" customHeight="1" x14ac:dyDescent="0.35">
      <c r="A381" s="1" t="s">
        <v>1250</v>
      </c>
      <c r="B381" s="3">
        <v>2019</v>
      </c>
      <c r="C381" s="1" t="s">
        <v>23</v>
      </c>
      <c r="D381" s="1" t="s">
        <v>202</v>
      </c>
      <c r="E381" s="1" t="s">
        <v>3183</v>
      </c>
      <c r="F381" s="10" t="s">
        <v>3184</v>
      </c>
      <c r="G381" s="10" t="s">
        <v>3185</v>
      </c>
      <c r="H381" s="3" t="s">
        <v>3186</v>
      </c>
      <c r="I381" s="2" t="s">
        <v>99</v>
      </c>
      <c r="J381" s="13" t="str">
        <f>CONCATENATE(C381,"-",D381)</f>
        <v>Bangalore-FinTech</v>
      </c>
      <c r="K381" s="4" t="str">
        <f>LEFT(B381,3)</f>
        <v>201</v>
      </c>
      <c r="L381" t="str">
        <f>IF(AND(H381 &gt; 4500000, OR(C381 = "Bangalore", C381 = "Pune", C381 = "Mumbai",C381 = "Delhi")), "CAT A",
   IF(AND(H381 &gt; 450000, OR(C381 = "Gurugram", C381 = "Surat", C381 = "Jaipur",C381= "Hyderabad")), "CAT B", "CAT C"))</f>
        <v>CAT A</v>
      </c>
      <c r="M381" t="e">
        <f>VLOOKUP(Tier!A822, Tier!A:B, 2, FALSE)</f>
        <v>#N/A</v>
      </c>
    </row>
    <row r="382" spans="1:13" ht="15.75" hidden="1" customHeight="1" x14ac:dyDescent="0.35">
      <c r="A382" s="1" t="s">
        <v>3315</v>
      </c>
      <c r="B382" s="3">
        <v>2019</v>
      </c>
      <c r="C382" s="1" t="s">
        <v>23</v>
      </c>
      <c r="D382" s="1" t="s">
        <v>2961</v>
      </c>
      <c r="E382" s="1" t="s">
        <v>3316</v>
      </c>
      <c r="F382" s="10" t="s">
        <v>1244</v>
      </c>
      <c r="G382" s="10" t="s">
        <v>3317</v>
      </c>
      <c r="H382" s="3" t="s">
        <v>3186</v>
      </c>
      <c r="I382" s="2" t="s">
        <v>110</v>
      </c>
      <c r="J382" s="13" t="str">
        <f>CONCATENATE(C382,"-",D382)</f>
        <v>Bangalore-Tech Startup</v>
      </c>
      <c r="K382" s="4" t="str">
        <f>LEFT(B382,3)</f>
        <v>201</v>
      </c>
      <c r="L382" t="str">
        <f>IF(AND(H382 &gt; 4500000, OR(C382 = "Bangalore", C382 = "Pune", C382 = "Mumbai",C382 = "Delhi")), "CAT A",
   IF(AND(H382 &gt; 450000, OR(C382 = "Gurugram", C382 = "Surat", C382 = "Jaipur",C382= "Hyderabad")), "CAT B", "CAT C"))</f>
        <v>CAT A</v>
      </c>
      <c r="M382" t="e">
        <f>VLOOKUP(Tier!A853, Tier!A:B, 2, FALSE)</f>
        <v>#N/A</v>
      </c>
    </row>
    <row r="383" spans="1:13" ht="15.75" hidden="1" customHeight="1" x14ac:dyDescent="0.35">
      <c r="A383" s="1" t="s">
        <v>3341</v>
      </c>
      <c r="B383" s="3">
        <v>2019</v>
      </c>
      <c r="C383" s="1" t="s">
        <v>23</v>
      </c>
      <c r="D383" s="1" t="s">
        <v>1620</v>
      </c>
      <c r="E383" s="1" t="s">
        <v>3342</v>
      </c>
      <c r="F383" s="10" t="s">
        <v>3343</v>
      </c>
      <c r="G383" s="10" t="s">
        <v>3344</v>
      </c>
      <c r="H383" s="3" t="s">
        <v>3186</v>
      </c>
      <c r="I383" s="2" t="s">
        <v>99</v>
      </c>
      <c r="J383" s="13" t="str">
        <f>CONCATENATE(C383,"-",D383)</f>
        <v>Bangalore-AI startup</v>
      </c>
      <c r="K383" s="4" t="str">
        <f>LEFT(B383,3)</f>
        <v>201</v>
      </c>
      <c r="L383" t="str">
        <f>IF(AND(H383 &gt; 4500000, OR(C383 = "Bangalore", C383 = "Pune", C383 = "Mumbai",C383 = "Delhi")), "CAT A",
   IF(AND(H383 &gt; 450000, OR(C383 = "Gurugram", C383 = "Surat", C383 = "Jaipur",C383= "Hyderabad")), "CAT B", "CAT C"))</f>
        <v>CAT A</v>
      </c>
      <c r="M383" t="e">
        <f>VLOOKUP(Tier!A860, Tier!A:B, 2, FALSE)</f>
        <v>#N/A</v>
      </c>
    </row>
    <row r="384" spans="1:13" ht="15.75" hidden="1" customHeight="1" x14ac:dyDescent="0.35">
      <c r="A384" s="1" t="s">
        <v>3349</v>
      </c>
      <c r="B384" s="3">
        <v>2014</v>
      </c>
      <c r="C384" s="1" t="s">
        <v>17</v>
      </c>
      <c r="D384" s="1" t="s">
        <v>191</v>
      </c>
      <c r="E384" s="1" t="s">
        <v>3350</v>
      </c>
      <c r="F384" s="10" t="s">
        <v>3351</v>
      </c>
      <c r="G384" s="10" t="s">
        <v>3352</v>
      </c>
      <c r="H384" s="3" t="s">
        <v>3186</v>
      </c>
      <c r="I384" s="5"/>
      <c r="J384" s="13" t="str">
        <f>CONCATENATE(C384,"-",D384)</f>
        <v>Mumbai-Retail</v>
      </c>
      <c r="K384" s="4" t="str">
        <f>LEFT(B384,3)</f>
        <v>201</v>
      </c>
      <c r="L384" t="str">
        <f>IF(AND(H384 &gt; 4500000, OR(C384 = "Bangalore", C384 = "Pune", C384 = "Mumbai",C384 = "Delhi")), "CAT A",
   IF(AND(H384 &gt; 450000, OR(C384 = "Gurugram", C384 = "Surat", C384 = "Jaipur",C384= "Hyderabad")), "CAT B", "CAT C"))</f>
        <v>CAT A</v>
      </c>
      <c r="M384" t="e">
        <f>VLOOKUP(Tier!A862, Tier!A:B, 2, FALSE)</f>
        <v>#N/A</v>
      </c>
    </row>
    <row r="385" spans="1:13" ht="15.75" hidden="1" customHeight="1" x14ac:dyDescent="0.35">
      <c r="A385" s="1" t="s">
        <v>3427</v>
      </c>
      <c r="B385" s="3">
        <v>2010</v>
      </c>
      <c r="C385" s="1" t="s">
        <v>17</v>
      </c>
      <c r="D385" s="1" t="s">
        <v>282</v>
      </c>
      <c r="E385" s="1" t="s">
        <v>3428</v>
      </c>
      <c r="F385" s="10" t="s">
        <v>3429</v>
      </c>
      <c r="G385" s="10"/>
      <c r="H385" s="3" t="s">
        <v>3186</v>
      </c>
      <c r="I385" s="5"/>
      <c r="J385" s="13" t="str">
        <f>CONCATENATE(C385,"-",D385)</f>
        <v>Mumbai-E-commerce</v>
      </c>
      <c r="K385" s="4" t="str">
        <f>LEFT(B385,3)</f>
        <v>201</v>
      </c>
      <c r="L385" t="str">
        <f>IF(AND(H385 &gt; 4500000, OR(C385 = "Bangalore", C385 = "Pune", C385 = "Mumbai",C385 = "Delhi")), "CAT A",
   IF(AND(H385 &gt; 450000, OR(C385 = "Gurugram", C385 = "Surat", C385 = "Jaipur",C385= "Hyderabad")), "CAT B", "CAT C"))</f>
        <v>CAT A</v>
      </c>
      <c r="M385" t="e">
        <f>VLOOKUP(Tier!A882, Tier!A:B, 2, FALSE)</f>
        <v>#N/A</v>
      </c>
    </row>
    <row r="386" spans="1:13" ht="15.75" hidden="1" customHeight="1" x14ac:dyDescent="0.35">
      <c r="A386" s="1" t="s">
        <v>3533</v>
      </c>
      <c r="B386" s="3">
        <v>2017</v>
      </c>
      <c r="C386" s="1" t="s">
        <v>150</v>
      </c>
      <c r="D386" s="1" t="s">
        <v>3534</v>
      </c>
      <c r="E386" s="1" t="s">
        <v>3535</v>
      </c>
      <c r="F386" s="10" t="s">
        <v>3536</v>
      </c>
      <c r="G386" s="10" t="s">
        <v>3537</v>
      </c>
      <c r="H386" s="3" t="s">
        <v>3186</v>
      </c>
      <c r="I386" s="5"/>
      <c r="J386" s="13" t="str">
        <f>CONCATENATE(C386,"-",D386)</f>
        <v>New Delhi-Oil and Energy</v>
      </c>
      <c r="K386" s="4" t="str">
        <f>LEFT(B386,3)</f>
        <v>201</v>
      </c>
      <c r="L386" t="str">
        <f>IF(AND(H386 &gt; 4500000, OR(C386 = "Bangalore", C386 = "Pune", C386 = "Mumbai",C386 = "Delhi")), "CAT A",
   IF(AND(H386 &gt; 450000, OR(C386 = "Gurugram", C386 = "Surat", C386 = "Jaipur",C386= "Hyderabad")), "CAT B", "CAT C"))</f>
        <v>CAT C</v>
      </c>
      <c r="M386" t="e">
        <f>VLOOKUP(Tier!A907, Tier!A:B, 2, FALSE)</f>
        <v>#N/A</v>
      </c>
    </row>
    <row r="387" spans="1:13" ht="15.75" hidden="1" customHeight="1" x14ac:dyDescent="0.35">
      <c r="A387" s="1" t="s">
        <v>3570</v>
      </c>
      <c r="B387" s="3">
        <v>2016</v>
      </c>
      <c r="C387" s="1" t="s">
        <v>2709</v>
      </c>
      <c r="D387" s="1" t="s">
        <v>715</v>
      </c>
      <c r="E387" s="1" t="s">
        <v>3571</v>
      </c>
      <c r="F387" s="10" t="s">
        <v>3572</v>
      </c>
      <c r="G387" s="10"/>
      <c r="H387" s="3" t="s">
        <v>3186</v>
      </c>
      <c r="I387" s="5"/>
      <c r="J387" s="13" t="str">
        <f>CONCATENATE(C387,"-",D387)</f>
        <v>Ahmadabad-EdTech</v>
      </c>
      <c r="K387" s="4" t="str">
        <f>LEFT(B387,3)</f>
        <v>201</v>
      </c>
      <c r="L387" t="str">
        <f>IF(AND(H387 &gt; 4500000, OR(C387 = "Bangalore", C387 = "Pune", C387 = "Mumbai",C387 = "Delhi")), "CAT A",
   IF(AND(H387 &gt; 450000, OR(C387 = "Gurugram", C387 = "Surat", C387 = "Jaipur",C387= "Hyderabad")), "CAT B", "CAT C"))</f>
        <v>CAT C</v>
      </c>
      <c r="M387" t="e">
        <f>VLOOKUP(Tier!A915, Tier!A:B, 2, FALSE)</f>
        <v>#N/A</v>
      </c>
    </row>
    <row r="388" spans="1:13" ht="15.75" hidden="1" customHeight="1" x14ac:dyDescent="0.35">
      <c r="A388" s="1" t="s">
        <v>3590</v>
      </c>
      <c r="B388" s="3">
        <v>2018</v>
      </c>
      <c r="C388" s="1" t="s">
        <v>55</v>
      </c>
      <c r="D388" s="1" t="s">
        <v>2736</v>
      </c>
      <c r="E388" s="1" t="s">
        <v>3591</v>
      </c>
      <c r="F388" s="10" t="s">
        <v>3592</v>
      </c>
      <c r="G388" s="10" t="s">
        <v>3593</v>
      </c>
      <c r="H388" s="3" t="s">
        <v>3186</v>
      </c>
      <c r="I388" s="2" t="s">
        <v>37</v>
      </c>
      <c r="J388" s="13" t="str">
        <f>CONCATENATE(C388,"-",D388)</f>
        <v>Gurugram-Fashion</v>
      </c>
      <c r="K388" s="4" t="str">
        <f>LEFT(B388,3)</f>
        <v>201</v>
      </c>
      <c r="L388" t="str">
        <f>IF(AND(H388 &gt; 4500000, OR(C388 = "Bangalore", C388 = "Pune", C388 = "Mumbai",C388 = "Delhi")), "CAT A",
   IF(AND(H388 &gt; 450000, OR(C388 = "Gurugram", C388 = "Surat", C388 = "Jaipur",C388= "Hyderabad")), "CAT B", "CAT C"))</f>
        <v>CAT B</v>
      </c>
      <c r="M388" t="e">
        <f>VLOOKUP(Tier!A920, Tier!A:B, 2, FALSE)</f>
        <v>#N/A</v>
      </c>
    </row>
    <row r="389" spans="1:13" ht="15.75" hidden="1" customHeight="1" x14ac:dyDescent="0.35">
      <c r="A389" s="1" t="s">
        <v>3766</v>
      </c>
      <c r="B389" s="3">
        <v>2015</v>
      </c>
      <c r="C389" s="1" t="s">
        <v>70</v>
      </c>
      <c r="D389" s="1" t="s">
        <v>3767</v>
      </c>
      <c r="E389" s="1" t="s">
        <v>3768</v>
      </c>
      <c r="F389" s="10" t="s">
        <v>3769</v>
      </c>
      <c r="G389" s="10" t="s">
        <v>3770</v>
      </c>
      <c r="H389" s="3" t="s">
        <v>3186</v>
      </c>
      <c r="I389" s="2" t="s">
        <v>99</v>
      </c>
      <c r="J389" s="13" t="str">
        <f>CONCATENATE(C389,"-",D389)</f>
        <v>Pune-MarTech</v>
      </c>
      <c r="K389" s="4" t="str">
        <f>LEFT(B389,3)</f>
        <v>201</v>
      </c>
      <c r="L389" t="str">
        <f>IF(AND(H389 &gt; 4500000, OR(C389 = "Bangalore", C389 = "Pune", C389 = "Mumbai",C389 = "Delhi")), "CAT A",
   IF(AND(H389 &gt; 450000, OR(C389 = "Gurugram", C389 = "Surat", C389 = "Jaipur",C389= "Hyderabad")), "CAT B", "CAT C"))</f>
        <v>CAT A</v>
      </c>
      <c r="M389" t="e">
        <f>VLOOKUP(Tier!A965, Tier!A:B, 2, FALSE)</f>
        <v>#N/A</v>
      </c>
    </row>
    <row r="390" spans="1:13" ht="15.75" hidden="1" customHeight="1" x14ac:dyDescent="0.35">
      <c r="A390" s="1" t="s">
        <v>4044</v>
      </c>
      <c r="B390" s="3">
        <v>2016</v>
      </c>
      <c r="C390" s="1" t="s">
        <v>523</v>
      </c>
      <c r="D390" s="1" t="s">
        <v>2122</v>
      </c>
      <c r="E390" s="1" t="s">
        <v>4045</v>
      </c>
      <c r="F390" s="10" t="s">
        <v>4046</v>
      </c>
      <c r="G390" s="10" t="s">
        <v>4047</v>
      </c>
      <c r="H390" s="3" t="s">
        <v>3186</v>
      </c>
      <c r="I390" s="2" t="s">
        <v>110</v>
      </c>
      <c r="J390" s="13" t="str">
        <f>CONCATENATE(C390,"-",D390)</f>
        <v>Chennai-Drone</v>
      </c>
      <c r="K390" s="4" t="str">
        <f>LEFT(B390,3)</f>
        <v>201</v>
      </c>
      <c r="L390" t="str">
        <f>IF(AND(H390 &gt; 4500000, OR(C390 = "Bangalore", C390 = "Pune", C390 = "Mumbai",C390 = "Delhi")), "CAT A",
   IF(AND(H390 &gt; 450000, OR(C390 = "Gurugram", C390 = "Surat", C390 = "Jaipur",C390= "Hyderabad")), "CAT B", "CAT C"))</f>
        <v>CAT C</v>
      </c>
      <c r="M390" t="e">
        <f>VLOOKUP(Tier!A1038, Tier!A:B, 2, FALSE)</f>
        <v>#N/A</v>
      </c>
    </row>
    <row r="391" spans="1:13" ht="15.75" hidden="1" customHeight="1" x14ac:dyDescent="0.35">
      <c r="A391" s="1" t="s">
        <v>4122</v>
      </c>
      <c r="B391" s="3">
        <v>2019</v>
      </c>
      <c r="C391" s="1" t="s">
        <v>17</v>
      </c>
      <c r="D391" s="1" t="s">
        <v>4123</v>
      </c>
      <c r="E391" s="1" t="s">
        <v>4124</v>
      </c>
      <c r="F391" s="10" t="s">
        <v>4125</v>
      </c>
      <c r="G391" s="10" t="s">
        <v>4126</v>
      </c>
      <c r="H391" s="3" t="s">
        <v>3186</v>
      </c>
      <c r="I391" s="2" t="s">
        <v>99</v>
      </c>
      <c r="J391" s="13" t="str">
        <f>CONCATENATE(C391,"-",D391)</f>
        <v>Mumbai-Content publishing</v>
      </c>
      <c r="K391" s="4" t="str">
        <f>LEFT(B391,3)</f>
        <v>201</v>
      </c>
      <c r="L391" t="str">
        <f>IF(AND(H391 &gt; 4500000, OR(C391 = "Bangalore", C391 = "Pune", C391 = "Mumbai",C391 = "Delhi")), "CAT A",
   IF(AND(H391 &gt; 450000, OR(C391 = "Gurugram", C391 = "Surat", C391 = "Jaipur",C391= "Hyderabad")), "CAT B", "CAT C"))</f>
        <v>CAT A</v>
      </c>
      <c r="M391" t="e">
        <f>VLOOKUP(Tier!A1061, Tier!A:B, 2, FALSE)</f>
        <v>#N/A</v>
      </c>
    </row>
    <row r="392" spans="1:13" ht="15.75" hidden="1" customHeight="1" x14ac:dyDescent="0.35">
      <c r="A392" s="1" t="s">
        <v>4151</v>
      </c>
      <c r="B392" s="3">
        <v>2019</v>
      </c>
      <c r="C392" s="1" t="s">
        <v>55</v>
      </c>
      <c r="D392" s="1" t="s">
        <v>282</v>
      </c>
      <c r="E392" s="1" t="s">
        <v>4152</v>
      </c>
      <c r="F392" s="10" t="s">
        <v>4153</v>
      </c>
      <c r="G392" s="10" t="s">
        <v>4154</v>
      </c>
      <c r="H392" s="3" t="s">
        <v>3186</v>
      </c>
      <c r="I392" s="2" t="s">
        <v>110</v>
      </c>
      <c r="J392" s="13" t="str">
        <f>CONCATENATE(C392,"-",D392)</f>
        <v>Gurugram-E-commerce</v>
      </c>
      <c r="K392" s="4" t="str">
        <f>LEFT(B392,3)</f>
        <v>201</v>
      </c>
      <c r="L392" t="str">
        <f>IF(AND(H392 &gt; 4500000, OR(C392 = "Bangalore", C392 = "Pune", C392 = "Mumbai",C392 = "Delhi")), "CAT A",
   IF(AND(H392 &gt; 450000, OR(C392 = "Gurugram", C392 = "Surat", C392 = "Jaipur",C392= "Hyderabad")), "CAT B", "CAT C"))</f>
        <v>CAT B</v>
      </c>
      <c r="M392" t="e">
        <f>VLOOKUP(Tier!A1069, Tier!A:B, 2, FALSE)</f>
        <v>#N/A</v>
      </c>
    </row>
    <row r="393" spans="1:13" ht="15.75" hidden="1" customHeight="1" x14ac:dyDescent="0.35">
      <c r="A393" s="1" t="s">
        <v>689</v>
      </c>
      <c r="B393" s="3">
        <v>2017</v>
      </c>
      <c r="C393" s="1" t="s">
        <v>150</v>
      </c>
      <c r="D393" s="1" t="s">
        <v>202</v>
      </c>
      <c r="E393" s="1" t="s">
        <v>4245</v>
      </c>
      <c r="F393" s="10" t="s">
        <v>691</v>
      </c>
      <c r="G393" s="10" t="s">
        <v>4246</v>
      </c>
      <c r="H393" s="3" t="s">
        <v>3186</v>
      </c>
      <c r="I393" s="2" t="s">
        <v>680</v>
      </c>
      <c r="J393" s="13" t="str">
        <f>CONCATENATE(C393,"-",D393)</f>
        <v>New Delhi-FinTech</v>
      </c>
      <c r="K393" s="4" t="str">
        <f>LEFT(B393,3)</f>
        <v>201</v>
      </c>
      <c r="L393" t="str">
        <f>IF(AND(H393 &gt; 4500000, OR(C393 = "Bangalore", C393 = "Pune", C393 = "Mumbai",C393 = "Delhi")), "CAT A",
   IF(AND(H393 &gt; 450000, OR(C393 = "Gurugram", C393 = "Surat", C393 = "Jaipur",C393= "Hyderabad")), "CAT B", "CAT C"))</f>
        <v>CAT C</v>
      </c>
      <c r="M393" t="e">
        <f>VLOOKUP(Tier!A1094, Tier!A:B, 2, FALSE)</f>
        <v>#N/A</v>
      </c>
    </row>
    <row r="394" spans="1:13" ht="15.75" hidden="1" customHeight="1" x14ac:dyDescent="0.35">
      <c r="A394" s="1" t="s">
        <v>4291</v>
      </c>
      <c r="B394" s="3">
        <v>2016</v>
      </c>
      <c r="C394" s="1" t="s">
        <v>150</v>
      </c>
      <c r="D394" s="1" t="s">
        <v>202</v>
      </c>
      <c r="E394" s="1" t="s">
        <v>4292</v>
      </c>
      <c r="F394" s="10" t="s">
        <v>923</v>
      </c>
      <c r="G394" s="10" t="s">
        <v>4293</v>
      </c>
      <c r="H394" s="3" t="s">
        <v>3186</v>
      </c>
      <c r="I394" s="2" t="s">
        <v>680</v>
      </c>
      <c r="J394" s="13" t="str">
        <f>CONCATENATE(C394,"-",D394)</f>
        <v>New Delhi-FinTech</v>
      </c>
      <c r="K394" s="4" t="str">
        <f>LEFT(B394,3)</f>
        <v>201</v>
      </c>
      <c r="L394" t="str">
        <f>IF(AND(H394 &gt; 4500000, OR(C394 = "Bangalore", C394 = "Pune", C394 = "Mumbai",C394 = "Delhi")), "CAT A",
   IF(AND(H394 &gt; 450000, OR(C394 = "Gurugram", C394 = "Surat", C394 = "Jaipur",C394= "Hyderabad")), "CAT B", "CAT C"))</f>
        <v>CAT C</v>
      </c>
      <c r="M394" t="e">
        <f>VLOOKUP(Tier!A1107, Tier!A:B, 2, FALSE)</f>
        <v>#N/A</v>
      </c>
    </row>
    <row r="395" spans="1:13" ht="15.75" hidden="1" customHeight="1" x14ac:dyDescent="0.35">
      <c r="A395" s="1" t="s">
        <v>4364</v>
      </c>
      <c r="B395" s="3">
        <v>2015</v>
      </c>
      <c r="C395" s="1" t="s">
        <v>17</v>
      </c>
      <c r="D395" s="1" t="s">
        <v>377</v>
      </c>
      <c r="E395" s="1" t="s">
        <v>4365</v>
      </c>
      <c r="F395" s="10" t="s">
        <v>4366</v>
      </c>
      <c r="G395" s="10" t="s">
        <v>4367</v>
      </c>
      <c r="H395" s="3" t="s">
        <v>3186</v>
      </c>
      <c r="I395" s="5"/>
      <c r="J395" s="13" t="str">
        <f>CONCATENATE(C395,"-",D395)</f>
        <v>Mumbai-Hospitality</v>
      </c>
      <c r="K395" s="4" t="str">
        <f>LEFT(B395,3)</f>
        <v>201</v>
      </c>
      <c r="L395" t="str">
        <f>IF(AND(H395 &gt; 4500000, OR(C395 = "Bangalore", C395 = "Pune", C395 = "Mumbai",C395 = "Delhi")), "CAT A",
   IF(AND(H395 &gt; 450000, OR(C395 = "Gurugram", C395 = "Surat", C395 = "Jaipur",C395= "Hyderabad")), "CAT B", "CAT C"))</f>
        <v>CAT A</v>
      </c>
      <c r="M395" t="e">
        <f>VLOOKUP(Tier!A1127, Tier!A:B, 2, FALSE)</f>
        <v>#N/A</v>
      </c>
    </row>
    <row r="396" spans="1:13" ht="15.75" hidden="1" customHeight="1" x14ac:dyDescent="0.35">
      <c r="A396" s="1" t="s">
        <v>4394</v>
      </c>
      <c r="B396" s="3">
        <v>2015</v>
      </c>
      <c r="C396" s="1" t="s">
        <v>150</v>
      </c>
      <c r="D396" s="1" t="s">
        <v>715</v>
      </c>
      <c r="E396" s="1" t="s">
        <v>4395</v>
      </c>
      <c r="F396" s="10" t="s">
        <v>4396</v>
      </c>
      <c r="G396" s="10" t="s">
        <v>4397</v>
      </c>
      <c r="H396" s="3" t="s">
        <v>3186</v>
      </c>
      <c r="I396" s="2" t="s">
        <v>99</v>
      </c>
      <c r="J396" s="13" t="str">
        <f>CONCATENATE(C396,"-",D396)</f>
        <v>New Delhi-EdTech</v>
      </c>
      <c r="K396" s="4" t="str">
        <f>LEFT(B396,3)</f>
        <v>201</v>
      </c>
      <c r="L396" t="str">
        <f>IF(AND(H396 &gt; 4500000, OR(C396 = "Bangalore", C396 = "Pune", C396 = "Mumbai",C396 = "Delhi")), "CAT A",
   IF(AND(H396 &gt; 450000, OR(C396 = "Gurugram", C396 = "Surat", C396 = "Jaipur",C396= "Hyderabad")), "CAT B", "CAT C"))</f>
        <v>CAT C</v>
      </c>
      <c r="M396" t="e">
        <f>VLOOKUP(Tier!A1136, Tier!A:B, 2, FALSE)</f>
        <v>#N/A</v>
      </c>
    </row>
    <row r="397" spans="1:13" ht="15.75" hidden="1" customHeight="1" x14ac:dyDescent="0.35">
      <c r="A397" s="1" t="s">
        <v>4448</v>
      </c>
      <c r="B397" s="3">
        <v>2011</v>
      </c>
      <c r="C397" s="1" t="s">
        <v>70</v>
      </c>
      <c r="D397" s="1" t="s">
        <v>4449</v>
      </c>
      <c r="E397" s="1" t="s">
        <v>4450</v>
      </c>
      <c r="F397" s="10" t="s">
        <v>4451</v>
      </c>
      <c r="G397" s="10" t="s">
        <v>4452</v>
      </c>
      <c r="H397" s="3" t="s">
        <v>3186</v>
      </c>
      <c r="I397" s="5"/>
      <c r="J397" s="13" t="str">
        <f>CONCATENATE(C397,"-",D397)</f>
        <v>Pune-Food and Beverages</v>
      </c>
      <c r="K397" s="4" t="str">
        <f>LEFT(B397,3)</f>
        <v>201</v>
      </c>
      <c r="L397" t="str">
        <f>IF(AND(H397 &gt; 4500000, OR(C397 = "Bangalore", C397 = "Pune", C397 = "Mumbai",C397 = "Delhi")), "CAT A",
   IF(AND(H397 &gt; 450000, OR(C397 = "Gurugram", C397 = "Surat", C397 = "Jaipur",C397= "Hyderabad")), "CAT B", "CAT C"))</f>
        <v>CAT A</v>
      </c>
      <c r="M397" t="e">
        <f>VLOOKUP(Tier!A1152, Tier!A:B, 2, FALSE)</f>
        <v>#N/A</v>
      </c>
    </row>
    <row r="398" spans="1:13" ht="15.75" hidden="1" customHeight="1" x14ac:dyDescent="0.35">
      <c r="A398" s="1" t="s">
        <v>4477</v>
      </c>
      <c r="B398" s="3">
        <v>2018</v>
      </c>
      <c r="C398" s="1" t="s">
        <v>23</v>
      </c>
      <c r="D398" s="1" t="s">
        <v>4478</v>
      </c>
      <c r="E398" s="1" t="s">
        <v>4479</v>
      </c>
      <c r="F398" s="10" t="s">
        <v>4480</v>
      </c>
      <c r="G398" s="10" t="s">
        <v>4481</v>
      </c>
      <c r="H398" s="3" t="s">
        <v>3186</v>
      </c>
      <c r="I398" s="2" t="s">
        <v>110</v>
      </c>
      <c r="J398" s="13" t="str">
        <f>CONCATENATE(C398,"-",D398)</f>
        <v>Bangalore-Vehicle repair startup</v>
      </c>
      <c r="K398" s="4" t="str">
        <f>LEFT(B398,3)</f>
        <v>201</v>
      </c>
      <c r="L398" t="str">
        <f>IF(AND(H398 &gt; 4500000, OR(C398 = "Bangalore", C398 = "Pune", C398 = "Mumbai",C398 = "Delhi")), "CAT A",
   IF(AND(H398 &gt; 450000, OR(C398 = "Gurugram", C398 = "Surat", C398 = "Jaipur",C398= "Hyderabad")), "CAT B", "CAT C"))</f>
        <v>CAT A</v>
      </c>
      <c r="M398" t="e">
        <f>VLOOKUP(Tier!A1161, Tier!A:B, 2, FALSE)</f>
        <v>#N/A</v>
      </c>
    </row>
    <row r="399" spans="1:13" ht="15.75" hidden="1" customHeight="1" x14ac:dyDescent="0.35">
      <c r="A399" s="1" t="s">
        <v>4539</v>
      </c>
      <c r="B399" s="3">
        <v>2018</v>
      </c>
      <c r="C399" s="1" t="s">
        <v>23</v>
      </c>
      <c r="D399" s="1" t="s">
        <v>4540</v>
      </c>
      <c r="E399" s="1" t="s">
        <v>4541</v>
      </c>
      <c r="F399" s="10" t="s">
        <v>4542</v>
      </c>
      <c r="G399" s="10" t="s">
        <v>2344</v>
      </c>
      <c r="H399" s="3" t="s">
        <v>3186</v>
      </c>
      <c r="I399" s="5"/>
      <c r="J399" s="13" t="str">
        <f>CONCATENATE(C399,"-",D399)</f>
        <v>Bangalore-Pollution control equiptment</v>
      </c>
      <c r="K399" s="4" t="str">
        <f>LEFT(B399,3)</f>
        <v>201</v>
      </c>
      <c r="L399" t="str">
        <f>IF(AND(H399 &gt; 4500000, OR(C399 = "Bangalore", C399 = "Pune", C399 = "Mumbai",C399 = "Delhi")), "CAT A",
   IF(AND(H399 &gt; 450000, OR(C399 = "Gurugram", C399 = "Surat", C399 = "Jaipur",C399= "Hyderabad")), "CAT B", "CAT C"))</f>
        <v>CAT A</v>
      </c>
      <c r="M399" t="e">
        <f>VLOOKUP(Tier!A1178, Tier!A:B, 2, FALSE)</f>
        <v>#N/A</v>
      </c>
    </row>
    <row r="400" spans="1:13" ht="15.75" hidden="1" customHeight="1" x14ac:dyDescent="0.35">
      <c r="A400" s="1" t="s">
        <v>4097</v>
      </c>
      <c r="B400" s="3">
        <v>2016</v>
      </c>
      <c r="C400" s="1" t="s">
        <v>281</v>
      </c>
      <c r="D400" s="1" t="s">
        <v>1227</v>
      </c>
      <c r="E400" s="1" t="s">
        <v>4098</v>
      </c>
      <c r="F400" s="10" t="s">
        <v>4099</v>
      </c>
      <c r="G400" s="10" t="s">
        <v>4100</v>
      </c>
      <c r="H400" s="3" t="s">
        <v>4101</v>
      </c>
      <c r="I400" s="2" t="s">
        <v>115</v>
      </c>
      <c r="J400" s="13" t="str">
        <f>CONCATENATE(C400,"-",D400)</f>
        <v>Thane-Construction</v>
      </c>
      <c r="K400" s="4" t="str">
        <f>LEFT(B400,3)</f>
        <v>201</v>
      </c>
      <c r="L400" t="str">
        <f>IF(AND(H400 &gt; 4500000, OR(C400 = "Bangalore", C400 = "Pune", C400 = "Mumbai",C400 = "Delhi")), "CAT A",
   IF(AND(H400 &gt; 450000, OR(C400 = "Gurugram", C400 = "Surat", C400 = "Jaipur",C400= "Hyderabad")), "CAT B", "CAT C"))</f>
        <v>CAT C</v>
      </c>
      <c r="M400" t="e">
        <f>VLOOKUP(Tier!A1054, Tier!A:B, 2, FALSE)</f>
        <v>#N/A</v>
      </c>
    </row>
    <row r="401" spans="1:13" ht="15.75" hidden="1" customHeight="1" x14ac:dyDescent="0.35">
      <c r="A401" s="1" t="s">
        <v>4155</v>
      </c>
      <c r="B401" s="3">
        <v>2019</v>
      </c>
      <c r="C401" s="1" t="s">
        <v>23</v>
      </c>
      <c r="D401" s="1" t="s">
        <v>202</v>
      </c>
      <c r="E401" s="1" t="s">
        <v>4156</v>
      </c>
      <c r="F401" s="10" t="s">
        <v>4157</v>
      </c>
      <c r="G401" s="10"/>
      <c r="H401" s="3" t="s">
        <v>4101</v>
      </c>
      <c r="I401" s="5"/>
      <c r="J401" s="13" t="str">
        <f>CONCATENATE(C401,"-",D401)</f>
        <v>Bangalore-FinTech</v>
      </c>
      <c r="K401" s="4" t="str">
        <f>LEFT(B401,3)</f>
        <v>201</v>
      </c>
      <c r="L401" t="str">
        <f>IF(AND(H401 &gt; 4500000, OR(C401 = "Bangalore", C401 = "Pune", C401 = "Mumbai",C401 = "Delhi")), "CAT A",
   IF(AND(H401 &gt; 450000, OR(C401 = "Gurugram", C401 = "Surat", C401 = "Jaipur",C401= "Hyderabad")), "CAT B", "CAT C"))</f>
        <v>CAT A</v>
      </c>
      <c r="M401" t="e">
        <f>VLOOKUP(Tier!A1070, Tier!A:B, 2, FALSE)</f>
        <v>#N/A</v>
      </c>
    </row>
    <row r="402" spans="1:13" ht="15.75" hidden="1" customHeight="1" x14ac:dyDescent="0.35">
      <c r="A402" s="1" t="s">
        <v>1040</v>
      </c>
      <c r="B402" s="3">
        <v>2018</v>
      </c>
      <c r="C402" s="1" t="s">
        <v>150</v>
      </c>
      <c r="D402" s="1" t="s">
        <v>202</v>
      </c>
      <c r="E402" s="1" t="s">
        <v>4176</v>
      </c>
      <c r="F402" s="10" t="s">
        <v>1042</v>
      </c>
      <c r="G402" s="10" t="s">
        <v>3314</v>
      </c>
      <c r="H402" s="3" t="s">
        <v>4101</v>
      </c>
      <c r="I402" s="2" t="s">
        <v>75</v>
      </c>
      <c r="J402" s="13" t="str">
        <f>CONCATENATE(C402,"-",D402)</f>
        <v>New Delhi-FinTech</v>
      </c>
      <c r="K402" s="4" t="str">
        <f>LEFT(B402,3)</f>
        <v>201</v>
      </c>
      <c r="L402" t="str">
        <f>IF(AND(H402 &gt; 4500000, OR(C402 = "Bangalore", C402 = "Pune", C402 = "Mumbai",C402 = "Delhi")), "CAT A",
   IF(AND(H402 &gt; 450000, OR(C402 = "Gurugram", C402 = "Surat", C402 = "Jaipur",C402= "Hyderabad")), "CAT B", "CAT C"))</f>
        <v>CAT C</v>
      </c>
      <c r="M402" t="e">
        <f>VLOOKUP(Tier!A1076, Tier!A:B, 2, FALSE)</f>
        <v>#N/A</v>
      </c>
    </row>
    <row r="403" spans="1:13" ht="15.75" hidden="1" customHeight="1" x14ac:dyDescent="0.35">
      <c r="A403" s="1" t="s">
        <v>3551</v>
      </c>
      <c r="B403" s="3">
        <v>2016</v>
      </c>
      <c r="C403" s="1" t="s">
        <v>17</v>
      </c>
      <c r="D403" s="1" t="s">
        <v>4546</v>
      </c>
      <c r="E403" s="1" t="s">
        <v>4547</v>
      </c>
      <c r="F403" s="10" t="s">
        <v>3553</v>
      </c>
      <c r="G403" s="10" t="s">
        <v>4548</v>
      </c>
      <c r="H403" s="3" t="s">
        <v>4101</v>
      </c>
      <c r="I403" s="2" t="s">
        <v>4549</v>
      </c>
      <c r="J403" s="13" t="str">
        <f>CONCATENATE(C403,"-",D403)</f>
        <v>Mumbai-Fashion &amp; Lifestyle</v>
      </c>
      <c r="K403" s="4" t="str">
        <f>LEFT(B403,3)</f>
        <v>201</v>
      </c>
      <c r="L403" t="str">
        <f>IF(AND(H403 &gt; 4500000, OR(C403 = "Bangalore", C403 = "Pune", C403 = "Mumbai",C403 = "Delhi")), "CAT A",
   IF(AND(H403 &gt; 450000, OR(C403 = "Gurugram", C403 = "Surat", C403 = "Jaipur",C403= "Hyderabad")), "CAT B", "CAT C"))</f>
        <v>CAT A</v>
      </c>
      <c r="M403" t="e">
        <f>VLOOKUP(Tier!A1180, Tier!A:B, 2, FALSE)</f>
        <v>#N/A</v>
      </c>
    </row>
    <row r="404" spans="1:13" ht="15.75" hidden="1" customHeight="1" x14ac:dyDescent="0.35">
      <c r="A404" s="1" t="s">
        <v>4257</v>
      </c>
      <c r="B404" s="3">
        <v>2018</v>
      </c>
      <c r="C404" s="1" t="s">
        <v>55</v>
      </c>
      <c r="D404" s="1" t="s">
        <v>715</v>
      </c>
      <c r="E404" s="1" t="s">
        <v>4258</v>
      </c>
      <c r="F404" s="10" t="s">
        <v>4259</v>
      </c>
      <c r="G404" s="10" t="s">
        <v>4260</v>
      </c>
      <c r="H404" s="3" t="s">
        <v>4261</v>
      </c>
      <c r="I404" s="2" t="s">
        <v>115</v>
      </c>
      <c r="J404" s="13" t="str">
        <f>CONCATENATE(C404,"-",D404)</f>
        <v>Gurugram-EdTech</v>
      </c>
      <c r="K404" s="4" t="str">
        <f>LEFT(B404,3)</f>
        <v>201</v>
      </c>
      <c r="L404" t="str">
        <f>IF(AND(H404 &gt; 4500000, OR(C404 = "Bangalore", C404 = "Pune", C404 = "Mumbai",C404 = "Delhi")), "CAT A",
   IF(AND(H404 &gt; 450000, OR(C404 = "Gurugram", C404 = "Surat", C404 = "Jaipur",C404= "Hyderabad")), "CAT B", "CAT C"))</f>
        <v>CAT B</v>
      </c>
      <c r="M404" t="e">
        <f>VLOOKUP(Tier!A1098, Tier!A:B, 2, FALSE)</f>
        <v>#N/A</v>
      </c>
    </row>
    <row r="405" spans="1:13" ht="15.75" hidden="1" customHeight="1" x14ac:dyDescent="0.35">
      <c r="A405" s="1" t="s">
        <v>3625</v>
      </c>
      <c r="B405" s="3">
        <v>2016</v>
      </c>
      <c r="C405" s="1" t="s">
        <v>23</v>
      </c>
      <c r="D405" s="1" t="s">
        <v>715</v>
      </c>
      <c r="E405" s="1" t="s">
        <v>3626</v>
      </c>
      <c r="F405" s="10" t="s">
        <v>3627</v>
      </c>
      <c r="G405" s="10" t="s">
        <v>3628</v>
      </c>
      <c r="H405" s="3" t="s">
        <v>3629</v>
      </c>
      <c r="I405" s="2" t="s">
        <v>15</v>
      </c>
      <c r="J405" s="13" t="str">
        <f>CONCATENATE(C405,"-",D405)</f>
        <v>Bangalore-EdTech</v>
      </c>
      <c r="K405" s="4" t="str">
        <f>LEFT(B405,3)</f>
        <v>201</v>
      </c>
      <c r="L405" t="str">
        <f>IF(AND(H405 &gt; 4500000, OR(C405 = "Bangalore", C405 = "Pune", C405 = "Mumbai",C405 = "Delhi")), "CAT A",
   IF(AND(H405 &gt; 450000, OR(C405 = "Gurugram", C405 = "Surat", C405 = "Jaipur",C405= "Hyderabad")), "CAT B", "CAT C"))</f>
        <v>CAT A</v>
      </c>
      <c r="M405" t="e">
        <f>VLOOKUP(Tier!A928, Tier!A:B, 2, FALSE)</f>
        <v>#N/A</v>
      </c>
    </row>
    <row r="406" spans="1:13" ht="15.75" hidden="1" customHeight="1" x14ac:dyDescent="0.35">
      <c r="A406" s="1" t="s">
        <v>1744</v>
      </c>
      <c r="B406" s="3">
        <v>2019</v>
      </c>
      <c r="C406" s="1" t="s">
        <v>23</v>
      </c>
      <c r="D406" s="1" t="s">
        <v>202</v>
      </c>
      <c r="E406" s="1" t="s">
        <v>3979</v>
      </c>
      <c r="F406" s="10" t="s">
        <v>3980</v>
      </c>
      <c r="G406" s="10" t="s">
        <v>214</v>
      </c>
      <c r="H406" s="3" t="s">
        <v>3629</v>
      </c>
      <c r="I406" s="2" t="s">
        <v>15</v>
      </c>
      <c r="J406" s="13" t="str">
        <f>CONCATENATE(C406,"-",D406)</f>
        <v>Bangalore-FinTech</v>
      </c>
      <c r="K406" s="4" t="str">
        <f>LEFT(B406,3)</f>
        <v>201</v>
      </c>
      <c r="L406" t="str">
        <f>IF(AND(H406 &gt; 4500000, OR(C406 = "Bangalore", C406 = "Pune", C406 = "Mumbai",C406 = "Delhi")), "CAT A",
   IF(AND(H406 &gt; 450000, OR(C406 = "Gurugram", C406 = "Surat", C406 = "Jaipur",C406= "Hyderabad")), "CAT B", "CAT C"))</f>
        <v>CAT A</v>
      </c>
      <c r="M406" t="e">
        <f>VLOOKUP(Tier!A1020, Tier!A:B, 2, FALSE)</f>
        <v>#N/A</v>
      </c>
    </row>
    <row r="407" spans="1:13" ht="15.75" hidden="1" customHeight="1" x14ac:dyDescent="0.35">
      <c r="A407" s="1" t="s">
        <v>1169</v>
      </c>
      <c r="B407" s="3">
        <v>2017</v>
      </c>
      <c r="C407" s="1" t="s">
        <v>23</v>
      </c>
      <c r="D407" s="1" t="s">
        <v>3893</v>
      </c>
      <c r="E407" s="1" t="s">
        <v>4421</v>
      </c>
      <c r="F407" s="10" t="s">
        <v>4422</v>
      </c>
      <c r="G407" s="10" t="s">
        <v>4423</v>
      </c>
      <c r="H407" s="3" t="s">
        <v>4424</v>
      </c>
      <c r="I407" s="5"/>
      <c r="J407" s="13" t="str">
        <f>CONCATENATE(C407,"-",D407)</f>
        <v>Bangalore-Health care</v>
      </c>
      <c r="K407" s="4" t="str">
        <f>LEFT(B407,3)</f>
        <v>201</v>
      </c>
      <c r="L407" t="str">
        <f>IF(AND(H407 &gt; 4500000, OR(C407 = "Bangalore", C407 = "Pune", C407 = "Mumbai",C407 = "Delhi")), "CAT A",
   IF(AND(H407 &gt; 450000, OR(C407 = "Gurugram", C407 = "Surat", C407 = "Jaipur",C407= "Hyderabad")), "CAT B", "CAT C"))</f>
        <v>CAT A</v>
      </c>
      <c r="M407" t="e">
        <f>VLOOKUP(Tier!A1145, Tier!A:B, 2, FALSE)</f>
        <v>#N/A</v>
      </c>
    </row>
    <row r="408" spans="1:13" ht="15.75" hidden="1" customHeight="1" x14ac:dyDescent="0.35">
      <c r="A408" s="1" t="s">
        <v>602</v>
      </c>
      <c r="B408" s="3">
        <v>2017</v>
      </c>
      <c r="C408" s="1" t="s">
        <v>324</v>
      </c>
      <c r="D408" s="1" t="s">
        <v>603</v>
      </c>
      <c r="E408" s="1" t="s">
        <v>604</v>
      </c>
      <c r="F408" s="10" t="s">
        <v>605</v>
      </c>
      <c r="G408" s="10"/>
      <c r="H408" s="3" t="s">
        <v>606</v>
      </c>
      <c r="I408" s="5"/>
      <c r="J408" s="13" t="str">
        <f>CONCATENATE(C408,"-",D408)</f>
        <v>Ahmedabad-Housing Marketplace</v>
      </c>
      <c r="K408" s="4" t="str">
        <f>LEFT(B408,3)</f>
        <v>201</v>
      </c>
      <c r="L408" t="str">
        <f>IF(AND(H408 &gt; 4500000, OR(C408 = "Bangalore", C408 = "Pune", C408 = "Mumbai",C408 = "Delhi")), "CAT A",
   IF(AND(H408 &gt; 450000, OR(C408 = "Gurugram", C408 = "Surat", C408 = "Jaipur",C408= "Hyderabad")), "CAT B", "CAT C"))</f>
        <v>CAT C</v>
      </c>
      <c r="M408" t="e">
        <f>VLOOKUP(Tier!A146, Tier!A:B, 2, FALSE)</f>
        <v>#N/A</v>
      </c>
    </row>
    <row r="409" spans="1:13" ht="15.75" hidden="1" customHeight="1" x14ac:dyDescent="0.35">
      <c r="A409" s="1" t="s">
        <v>3482</v>
      </c>
      <c r="B409" s="3">
        <v>2015</v>
      </c>
      <c r="C409" s="1" t="s">
        <v>150</v>
      </c>
      <c r="D409" s="1" t="s">
        <v>18</v>
      </c>
      <c r="E409" s="1" t="s">
        <v>3483</v>
      </c>
      <c r="F409" s="10" t="s">
        <v>3484</v>
      </c>
      <c r="G409" s="10" t="s">
        <v>3485</v>
      </c>
      <c r="H409" s="3" t="s">
        <v>3486</v>
      </c>
      <c r="I409" s="2" t="s">
        <v>239</v>
      </c>
      <c r="J409" s="13" t="str">
        <f>CONCATENATE(C409,"-",D409)</f>
        <v>New Delhi-Food &amp; Beverages</v>
      </c>
      <c r="K409" s="4" t="str">
        <f>LEFT(B409,3)</f>
        <v>201</v>
      </c>
      <c r="L409" t="str">
        <f>IF(AND(H409 &gt; 4500000, OR(C409 = "Bangalore", C409 = "Pune", C409 = "Mumbai",C409 = "Delhi")), "CAT A",
   IF(AND(H409 &gt; 450000, OR(C409 = "Gurugram", C409 = "Surat", C409 = "Jaipur",C409= "Hyderabad")), "CAT B", "CAT C"))</f>
        <v>CAT C</v>
      </c>
      <c r="M409" t="e">
        <f>VLOOKUP(Tier!A895, Tier!A:B, 2, FALSE)</f>
        <v>#N/A</v>
      </c>
    </row>
    <row r="410" spans="1:13" ht="15.75" hidden="1" customHeight="1" x14ac:dyDescent="0.35">
      <c r="A410" s="1" t="s">
        <v>3180</v>
      </c>
      <c r="B410" s="3">
        <v>2017</v>
      </c>
      <c r="C410" s="1" t="s">
        <v>17</v>
      </c>
      <c r="D410" s="1" t="s">
        <v>2807</v>
      </c>
      <c r="E410" s="1" t="s">
        <v>3181</v>
      </c>
      <c r="F410" s="10" t="s">
        <v>3182</v>
      </c>
      <c r="G410" s="10" t="s">
        <v>3002</v>
      </c>
      <c r="H410" s="3" t="s">
        <v>3168</v>
      </c>
      <c r="I410" s="2" t="s">
        <v>37</v>
      </c>
      <c r="J410" s="13" t="str">
        <f>CONCATENATE(C410,"-",D410)</f>
        <v>Mumbai-Renewable Energy</v>
      </c>
      <c r="K410" s="4" t="str">
        <f>LEFT(B410,3)</f>
        <v>201</v>
      </c>
      <c r="L410" t="str">
        <f>IF(AND(H410 &gt; 4500000, OR(C410 = "Bangalore", C410 = "Pune", C410 = "Mumbai",C410 = "Delhi")), "CAT A",
   IF(AND(H410 &gt; 450000, OR(C410 = "Gurugram", C410 = "Surat", C410 = "Jaipur",C410= "Hyderabad")), "CAT B", "CAT C"))</f>
        <v>CAT A</v>
      </c>
      <c r="M410" t="e">
        <f>VLOOKUP(Tier!A821, Tier!A:B, 2, FALSE)</f>
        <v>#N/A</v>
      </c>
    </row>
    <row r="411" spans="1:13" ht="15.75" hidden="1" customHeight="1" x14ac:dyDescent="0.35">
      <c r="A411" s="1" t="s">
        <v>3275</v>
      </c>
      <c r="B411" s="3">
        <v>2019</v>
      </c>
      <c r="C411" s="1" t="s">
        <v>23</v>
      </c>
      <c r="D411" s="1" t="s">
        <v>2693</v>
      </c>
      <c r="E411" s="1" t="s">
        <v>3276</v>
      </c>
      <c r="F411" s="10" t="s">
        <v>3277</v>
      </c>
      <c r="G411" s="10" t="s">
        <v>3278</v>
      </c>
      <c r="H411" s="3" t="s">
        <v>3168</v>
      </c>
      <c r="I411" s="2" t="s">
        <v>37</v>
      </c>
      <c r="J411" s="13" t="str">
        <f>CONCATENATE(C411,"-",D411)</f>
        <v>Bangalore-HealthCare</v>
      </c>
      <c r="K411" s="4" t="str">
        <f>LEFT(B411,3)</f>
        <v>201</v>
      </c>
      <c r="L411" t="str">
        <f>IF(AND(H411 &gt; 4500000, OR(C411 = "Bangalore", C411 = "Pune", C411 = "Mumbai",C411 = "Delhi")), "CAT A",
   IF(AND(H411 &gt; 450000, OR(C411 = "Gurugram", C411 = "Surat", C411 = "Jaipur",C411= "Hyderabad")), "CAT B", "CAT C"))</f>
        <v>CAT A</v>
      </c>
      <c r="M411" t="e">
        <f>VLOOKUP(Tier!A843, Tier!A:B, 2, FALSE)</f>
        <v>#N/A</v>
      </c>
    </row>
    <row r="412" spans="1:13" ht="15.75" hidden="1" customHeight="1" x14ac:dyDescent="0.35">
      <c r="A412" s="1" t="s">
        <v>4219</v>
      </c>
      <c r="B412" s="3">
        <v>2011</v>
      </c>
      <c r="C412" s="1" t="s">
        <v>523</v>
      </c>
      <c r="D412" s="1" t="s">
        <v>4220</v>
      </c>
      <c r="E412" s="1" t="s">
        <v>4221</v>
      </c>
      <c r="F412" s="10" t="s">
        <v>4222</v>
      </c>
      <c r="G412" s="10" t="s">
        <v>4223</v>
      </c>
      <c r="H412" s="3" t="s">
        <v>3168</v>
      </c>
      <c r="I412" s="5"/>
      <c r="J412" s="13" t="str">
        <f>CONCATENATE(C412,"-",D412)</f>
        <v>Chennai-Food Industry</v>
      </c>
      <c r="K412" s="4" t="str">
        <f>LEFT(B412,3)</f>
        <v>201</v>
      </c>
      <c r="L412" t="str">
        <f>IF(AND(H412 &gt; 4500000, OR(C412 = "Bangalore", C412 = "Pune", C412 = "Mumbai",C412 = "Delhi")), "CAT A",
   IF(AND(H412 &gt; 450000, OR(C412 = "Gurugram", C412 = "Surat", C412 = "Jaipur",C412= "Hyderabad")), "CAT B", "CAT C"))</f>
        <v>CAT C</v>
      </c>
      <c r="M412" t="e">
        <f>VLOOKUP(Tier!A1087, Tier!A:B, 2, FALSE)</f>
        <v>#N/A</v>
      </c>
    </row>
    <row r="413" spans="1:13" ht="15.75" hidden="1" customHeight="1" x14ac:dyDescent="0.35">
      <c r="A413" s="1" t="s">
        <v>4433</v>
      </c>
      <c r="B413" s="3">
        <v>2015</v>
      </c>
      <c r="C413" s="1" t="s">
        <v>117</v>
      </c>
      <c r="D413" s="1" t="s">
        <v>398</v>
      </c>
      <c r="E413" s="1" t="s">
        <v>4434</v>
      </c>
      <c r="F413" s="10" t="s">
        <v>4435</v>
      </c>
      <c r="G413" s="10" t="s">
        <v>4436</v>
      </c>
      <c r="H413" s="3" t="s">
        <v>3168</v>
      </c>
      <c r="I413" s="5"/>
      <c r="J413" s="13" t="str">
        <f>CONCATENATE(C413,"-",D413)</f>
        <v>Hyderabad-HR Tech</v>
      </c>
      <c r="K413" s="4" t="str">
        <f>LEFT(B413,3)</f>
        <v>201</v>
      </c>
      <c r="L413" t="str">
        <f>IF(AND(H413 &gt; 4500000, OR(C413 = "Bangalore", C413 = "Pune", C413 = "Mumbai",C413 = "Delhi")), "CAT A",
   IF(AND(H413 &gt; 450000, OR(C413 = "Gurugram", C413 = "Surat", C413 = "Jaipur",C413= "Hyderabad")), "CAT B", "CAT C"))</f>
        <v>CAT B</v>
      </c>
      <c r="M413" t="e">
        <f>VLOOKUP(Tier!A1148, Tier!A:B, 2, FALSE)</f>
        <v>#N/A</v>
      </c>
    </row>
    <row r="414" spans="1:13" ht="15.75" hidden="1" customHeight="1" x14ac:dyDescent="0.35">
      <c r="A414" s="1" t="s">
        <v>747</v>
      </c>
      <c r="B414" s="3">
        <v>2017</v>
      </c>
      <c r="C414" s="1" t="s">
        <v>23</v>
      </c>
      <c r="D414" s="1" t="s">
        <v>4470</v>
      </c>
      <c r="E414" s="1" t="s">
        <v>4471</v>
      </c>
      <c r="F414" s="10" t="s">
        <v>750</v>
      </c>
      <c r="G414" s="10" t="s">
        <v>4472</v>
      </c>
      <c r="H414" s="3" t="s">
        <v>3168</v>
      </c>
      <c r="I414" s="2" t="s">
        <v>37</v>
      </c>
      <c r="J414" s="13" t="str">
        <f>CONCATENATE(C414,"-",D414)</f>
        <v>Bangalore-Cryptocurrency</v>
      </c>
      <c r="K414" s="4" t="str">
        <f>LEFT(B414,3)</f>
        <v>201</v>
      </c>
      <c r="L414" t="str">
        <f>IF(AND(H414 &gt; 4500000, OR(C414 = "Bangalore", C414 = "Pune", C414 = "Mumbai",C414 = "Delhi")), "CAT A",
   IF(AND(H414 &gt; 450000, OR(C414 = "Gurugram", C414 = "Surat", C414 = "Jaipur",C414= "Hyderabad")), "CAT B", "CAT C"))</f>
        <v>CAT A</v>
      </c>
      <c r="M414" t="e">
        <f>VLOOKUP(Tier!A1158, Tier!A:B, 2, FALSE)</f>
        <v>#N/A</v>
      </c>
    </row>
    <row r="415" spans="1:13" ht="15.75" hidden="1" customHeight="1" x14ac:dyDescent="0.35">
      <c r="A415" s="1" t="s">
        <v>417</v>
      </c>
      <c r="B415" s="3">
        <v>2018</v>
      </c>
      <c r="C415" s="1" t="s">
        <v>17</v>
      </c>
      <c r="D415" s="1" t="s">
        <v>202</v>
      </c>
      <c r="E415" s="1" t="s">
        <v>3701</v>
      </c>
      <c r="F415" s="10" t="s">
        <v>3702</v>
      </c>
      <c r="G415" s="10"/>
      <c r="H415" s="3" t="s">
        <v>3703</v>
      </c>
      <c r="I415" s="2" t="s">
        <v>680</v>
      </c>
      <c r="J415" s="13" t="str">
        <f>CONCATENATE(C415,"-",D415)</f>
        <v>Mumbai-FinTech</v>
      </c>
      <c r="K415" s="4" t="str">
        <f>LEFT(B415,3)</f>
        <v>201</v>
      </c>
      <c r="L415" t="str">
        <f>IF(AND(H415 &gt; 4500000, OR(C415 = "Bangalore", C415 = "Pune", C415 = "Mumbai",C415 = "Delhi")), "CAT A",
   IF(AND(H415 &gt; 450000, OR(C415 = "Gurugram", C415 = "Surat", C415 = "Jaipur",C415= "Hyderabad")), "CAT B", "CAT C"))</f>
        <v>CAT A</v>
      </c>
      <c r="M415" t="e">
        <f>VLOOKUP(Tier!A946, Tier!A:B, 2, FALSE)</f>
        <v>#N/A</v>
      </c>
    </row>
    <row r="416" spans="1:13" ht="15.75" hidden="1" customHeight="1" x14ac:dyDescent="0.35">
      <c r="A416" s="1" t="s">
        <v>298</v>
      </c>
      <c r="B416" s="3">
        <v>2015</v>
      </c>
      <c r="C416" s="1" t="s">
        <v>23</v>
      </c>
      <c r="D416" s="1" t="s">
        <v>4449</v>
      </c>
      <c r="E416" s="1" t="s">
        <v>4508</v>
      </c>
      <c r="F416" s="10" t="s">
        <v>2848</v>
      </c>
      <c r="G416" s="10" t="s">
        <v>4509</v>
      </c>
      <c r="H416" s="3" t="s">
        <v>4510</v>
      </c>
      <c r="I416" s="2" t="s">
        <v>4511</v>
      </c>
      <c r="J416" s="13" t="str">
        <f>CONCATENATE(C416,"-",D416)</f>
        <v>Bangalore-Food and Beverages</v>
      </c>
      <c r="K416" s="4" t="str">
        <f>LEFT(B416,3)</f>
        <v>201</v>
      </c>
      <c r="L416" t="str">
        <f>IF(AND(H416 &gt; 4500000, OR(C416 = "Bangalore", C416 = "Pune", C416 = "Mumbai",C416 = "Delhi")), "CAT A",
   IF(AND(H416 &gt; 450000, OR(C416 = "Gurugram", C416 = "Surat", C416 = "Jaipur",C416= "Hyderabad")), "CAT B", "CAT C"))</f>
        <v>CAT A</v>
      </c>
      <c r="M416" t="e">
        <f>VLOOKUP(Tier!A1170, Tier!A:B, 2, FALSE)</f>
        <v>#N/A</v>
      </c>
    </row>
    <row r="417" spans="1:13" ht="15.75" hidden="1" customHeight="1" x14ac:dyDescent="0.35">
      <c r="A417" s="1" t="s">
        <v>3279</v>
      </c>
      <c r="B417" s="3">
        <v>2019</v>
      </c>
      <c r="C417" s="1" t="s">
        <v>3280</v>
      </c>
      <c r="D417" s="1" t="s">
        <v>2693</v>
      </c>
      <c r="E417" s="1" t="s">
        <v>3281</v>
      </c>
      <c r="F417" s="10" t="s">
        <v>3282</v>
      </c>
      <c r="G417" s="10" t="s">
        <v>3283</v>
      </c>
      <c r="H417" s="3" t="s">
        <v>3284</v>
      </c>
      <c r="I417" s="5"/>
      <c r="J417" s="13" t="str">
        <f>CONCATENATE(C417,"-",D417)</f>
        <v>Satara-HealthCare</v>
      </c>
      <c r="K417" s="4" t="str">
        <f>LEFT(B417,3)</f>
        <v>201</v>
      </c>
      <c r="L417" t="str">
        <f>IF(AND(H417 &gt; 4500000, OR(C417 = "Bangalore", C417 = "Pune", C417 = "Mumbai",C417 = "Delhi")), "CAT A",
   IF(AND(H417 &gt; 450000, OR(C417 = "Gurugram", C417 = "Surat", C417 = "Jaipur",C417= "Hyderabad")), "CAT B", "CAT C"))</f>
        <v>CAT C</v>
      </c>
      <c r="M417" t="e">
        <f>VLOOKUP(Tier!A844, Tier!A:B, 2, FALSE)</f>
        <v>#N/A</v>
      </c>
    </row>
    <row r="418" spans="1:13" ht="15.75" hidden="1" customHeight="1" x14ac:dyDescent="0.35">
      <c r="A418" s="1" t="s">
        <v>3844</v>
      </c>
      <c r="B418" s="3">
        <v>2014</v>
      </c>
      <c r="C418" s="1" t="s">
        <v>23</v>
      </c>
      <c r="D418" s="1" t="s">
        <v>2693</v>
      </c>
      <c r="E418" s="1" t="s">
        <v>3845</v>
      </c>
      <c r="F418" s="10" t="s">
        <v>3846</v>
      </c>
      <c r="G418" s="10" t="s">
        <v>3847</v>
      </c>
      <c r="H418" s="3" t="s">
        <v>3848</v>
      </c>
      <c r="I418" s="2" t="s">
        <v>15</v>
      </c>
      <c r="J418" s="13" t="str">
        <f>CONCATENATE(C418,"-",D418)</f>
        <v>Bangalore-HealthCare</v>
      </c>
      <c r="K418" s="4" t="str">
        <f>LEFT(B418,3)</f>
        <v>201</v>
      </c>
      <c r="L418" t="str">
        <f>IF(AND(H418 &gt; 4500000, OR(C418 = "Bangalore", C418 = "Pune", C418 = "Mumbai",C418 = "Delhi")), "CAT A",
   IF(AND(H418 &gt; 450000, OR(C418 = "Gurugram", C418 = "Surat", C418 = "Jaipur",C418= "Hyderabad")), "CAT B", "CAT C"))</f>
        <v>CAT A</v>
      </c>
      <c r="M418" t="e">
        <f>VLOOKUP(Tier!A984, Tier!A:B, 2, FALSE)</f>
        <v>#N/A</v>
      </c>
    </row>
    <row r="419" spans="1:13" ht="15.75" hidden="1" customHeight="1" x14ac:dyDescent="0.35">
      <c r="A419" s="1" t="s">
        <v>800</v>
      </c>
      <c r="B419" s="3">
        <v>2018</v>
      </c>
      <c r="C419" s="1" t="s">
        <v>23</v>
      </c>
      <c r="D419" s="1" t="s">
        <v>3220</v>
      </c>
      <c r="E419" s="1" t="s">
        <v>3741</v>
      </c>
      <c r="F419" s="10" t="s">
        <v>802</v>
      </c>
      <c r="G419" s="10" t="s">
        <v>3742</v>
      </c>
      <c r="H419" s="3" t="s">
        <v>3743</v>
      </c>
      <c r="I419" s="5"/>
      <c r="J419" s="13" t="str">
        <f>CONCATENATE(C419,"-",D419)</f>
        <v>Bangalore-Social Media</v>
      </c>
      <c r="K419" s="4" t="str">
        <f>LEFT(B419,3)</f>
        <v>201</v>
      </c>
      <c r="L419" t="str">
        <f>IF(AND(H419 &gt; 4500000, OR(C419 = "Bangalore", C419 = "Pune", C419 = "Mumbai",C419 = "Delhi")), "CAT A",
   IF(AND(H419 &gt; 450000, OR(C419 = "Gurugram", C419 = "Surat", C419 = "Jaipur",C419= "Hyderabad")), "CAT B", "CAT C"))</f>
        <v>CAT A</v>
      </c>
      <c r="M419" t="e">
        <f>VLOOKUP(Tier!A957, Tier!A:B, 2, FALSE)</f>
        <v>#N/A</v>
      </c>
    </row>
    <row r="420" spans="1:13" ht="15.75" hidden="1" customHeight="1" x14ac:dyDescent="0.35">
      <c r="A420" s="1" t="s">
        <v>3865</v>
      </c>
      <c r="B420" s="3">
        <v>2016</v>
      </c>
      <c r="C420" s="1" t="s">
        <v>23</v>
      </c>
      <c r="D420" s="1" t="s">
        <v>3866</v>
      </c>
      <c r="E420" s="1" t="s">
        <v>3867</v>
      </c>
      <c r="F420" s="10" t="s">
        <v>3868</v>
      </c>
      <c r="G420" s="10" t="s">
        <v>1755</v>
      </c>
      <c r="H420" s="3" t="s">
        <v>3869</v>
      </c>
      <c r="I420" s="5"/>
      <c r="J420" s="13" t="str">
        <f>CONCATENATE(C420,"-",D420)</f>
        <v>Bangalore-Bike Rental</v>
      </c>
      <c r="K420" s="4" t="str">
        <f>LEFT(B420,3)</f>
        <v>201</v>
      </c>
      <c r="L420" t="str">
        <f>IF(AND(H420 &gt; 4500000, OR(C420 = "Bangalore", C420 = "Pune", C420 = "Mumbai",C420 = "Delhi")), "CAT A",
   IF(AND(H420 &gt; 450000, OR(C420 = "Gurugram", C420 = "Surat", C420 = "Jaipur",C420= "Hyderabad")), "CAT B", "CAT C"))</f>
        <v>CAT A</v>
      </c>
      <c r="M420" t="e">
        <f>VLOOKUP(Tier!A989, Tier!A:B, 2, FALSE)</f>
        <v>#N/A</v>
      </c>
    </row>
    <row r="421" spans="1:13" ht="15.75" hidden="1" customHeight="1" x14ac:dyDescent="0.35">
      <c r="A421" s="1" t="s">
        <v>4015</v>
      </c>
      <c r="B421" s="3">
        <v>2015</v>
      </c>
      <c r="C421" s="1" t="s">
        <v>23</v>
      </c>
      <c r="D421" s="1" t="s">
        <v>715</v>
      </c>
      <c r="E421" s="1" t="s">
        <v>4016</v>
      </c>
      <c r="F421" s="10" t="s">
        <v>4017</v>
      </c>
      <c r="G421" s="10" t="s">
        <v>4018</v>
      </c>
      <c r="H421" s="3" t="s">
        <v>4019</v>
      </c>
      <c r="I421" s="2" t="s">
        <v>37</v>
      </c>
      <c r="J421" s="13" t="str">
        <f>CONCATENATE(C421,"-",D421)</f>
        <v>Bangalore-EdTech</v>
      </c>
      <c r="K421" s="4" t="str">
        <f>LEFT(B421,3)</f>
        <v>201</v>
      </c>
      <c r="L421" t="str">
        <f>IF(AND(H421 &gt; 4500000, OR(C421 = "Bangalore", C421 = "Pune", C421 = "Mumbai",C421 = "Delhi")), "CAT A",
   IF(AND(H421 &gt; 450000, OR(C421 = "Gurugram", C421 = "Surat", C421 = "Jaipur",C421= "Hyderabad")), "CAT B", "CAT C"))</f>
        <v>CAT A</v>
      </c>
      <c r="M421" t="e">
        <f>VLOOKUP(Tier!A1030, Tier!A:B, 2, FALSE)</f>
        <v>#N/A</v>
      </c>
    </row>
    <row r="422" spans="1:13" ht="15.75" hidden="1" customHeight="1" x14ac:dyDescent="0.35">
      <c r="A422" s="6" t="s">
        <v>4075</v>
      </c>
      <c r="B422" s="3">
        <v>2019</v>
      </c>
      <c r="C422" s="1" t="s">
        <v>23</v>
      </c>
      <c r="D422" s="1" t="s">
        <v>693</v>
      </c>
      <c r="E422" s="1" t="s">
        <v>4076</v>
      </c>
      <c r="F422" s="10" t="s">
        <v>1528</v>
      </c>
      <c r="G422" s="10" t="s">
        <v>4077</v>
      </c>
      <c r="H422" s="3" t="s">
        <v>4019</v>
      </c>
      <c r="I422" s="5"/>
      <c r="J422" s="13" t="str">
        <f>CONCATENATE(C422,"-",D422)</f>
        <v>Bangalore-Recruitment</v>
      </c>
      <c r="K422" s="4" t="str">
        <f>LEFT(B422,3)</f>
        <v>201</v>
      </c>
      <c r="L422" t="str">
        <f>IF(AND(H422 &gt; 4500000, OR(C422 = "Bangalore", C422 = "Pune", C422 = "Mumbai",C422 = "Delhi")), "CAT A",
   IF(AND(H422 &gt; 450000, OR(C422 = "Gurugram", C422 = "Surat", C422 = "Jaipur",C422= "Hyderabad")), "CAT B", "CAT C"))</f>
        <v>CAT A</v>
      </c>
      <c r="M422" t="e">
        <f>VLOOKUP(Tier!A1048, Tier!A:B, 2, FALSE)</f>
        <v>#N/A</v>
      </c>
    </row>
    <row r="423" spans="1:13" ht="15.75" hidden="1" customHeight="1" x14ac:dyDescent="0.35">
      <c r="A423" s="1" t="s">
        <v>3902</v>
      </c>
      <c r="B423" s="3">
        <v>2016</v>
      </c>
      <c r="C423" s="1" t="s">
        <v>17</v>
      </c>
      <c r="D423" s="1" t="s">
        <v>2775</v>
      </c>
      <c r="E423" s="1" t="s">
        <v>3903</v>
      </c>
      <c r="F423" s="10" t="s">
        <v>3904</v>
      </c>
      <c r="G423" s="10" t="s">
        <v>3905</v>
      </c>
      <c r="H423" s="3" t="s">
        <v>3906</v>
      </c>
      <c r="I423" s="2" t="s">
        <v>15</v>
      </c>
      <c r="J423" s="13" t="str">
        <f>CONCATENATE(C423,"-",D423)</f>
        <v>Mumbai-Heathcare</v>
      </c>
      <c r="K423" s="4" t="str">
        <f>LEFT(B423,3)</f>
        <v>201</v>
      </c>
      <c r="L423" t="str">
        <f>IF(AND(H423 &gt; 4500000, OR(C423 = "Bangalore", C423 = "Pune", C423 = "Mumbai",C423 = "Delhi")), "CAT A",
   IF(AND(H423 &gt; 450000, OR(C423 = "Gurugram", C423 = "Surat", C423 = "Jaipur",C423= "Hyderabad")), "CAT B", "CAT C"))</f>
        <v>CAT A</v>
      </c>
      <c r="M423" t="e">
        <f>VLOOKUP(Tier!A999, Tier!A:B, 2, FALSE)</f>
        <v>#N/A</v>
      </c>
    </row>
    <row r="424" spans="1:13" ht="15.75" hidden="1" customHeight="1" x14ac:dyDescent="0.35">
      <c r="A424" s="1" t="s">
        <v>4160</v>
      </c>
      <c r="B424" s="3">
        <v>2017</v>
      </c>
      <c r="C424" s="1" t="s">
        <v>23</v>
      </c>
      <c r="D424" s="1" t="s">
        <v>3417</v>
      </c>
      <c r="E424" s="1" t="s">
        <v>4161</v>
      </c>
      <c r="F424" s="10" t="s">
        <v>4162</v>
      </c>
      <c r="G424" s="10" t="s">
        <v>4163</v>
      </c>
      <c r="H424" s="3" t="s">
        <v>3906</v>
      </c>
      <c r="I424" s="2" t="s">
        <v>37</v>
      </c>
      <c r="J424" s="13" t="str">
        <f>CONCATENATE(C424,"-",D424)</f>
        <v>Bangalore-HealthTech</v>
      </c>
      <c r="K424" s="4" t="str">
        <f>LEFT(B424,3)</f>
        <v>201</v>
      </c>
      <c r="L424" t="str">
        <f>IF(AND(H424 &gt; 4500000, OR(C424 = "Bangalore", C424 = "Pune", C424 = "Mumbai",C424 = "Delhi")), "CAT A",
   IF(AND(H424 &gt; 450000, OR(C424 = "Gurugram", C424 = "Surat", C424 = "Jaipur",C424= "Hyderabad")), "CAT B", "CAT C"))</f>
        <v>CAT A</v>
      </c>
      <c r="M424" t="e">
        <f>VLOOKUP(Tier!A1072, Tier!A:B, 2, FALSE)</f>
        <v>#N/A</v>
      </c>
    </row>
    <row r="425" spans="1:13" ht="15.75" hidden="1" customHeight="1" x14ac:dyDescent="0.35">
      <c r="A425" s="1" t="s">
        <v>3192</v>
      </c>
      <c r="B425" s="3">
        <v>2017</v>
      </c>
      <c r="C425" s="1" t="s">
        <v>523</v>
      </c>
      <c r="D425" s="1" t="s">
        <v>2442</v>
      </c>
      <c r="E425" s="1" t="s">
        <v>3193</v>
      </c>
      <c r="F425" s="10" t="s">
        <v>3194</v>
      </c>
      <c r="G425" s="10" t="s">
        <v>3195</v>
      </c>
      <c r="H425" s="3" t="s">
        <v>3196</v>
      </c>
      <c r="I425" s="2" t="s">
        <v>37</v>
      </c>
      <c r="J425" s="13" t="str">
        <f>CONCATENATE(C425,"-",D425)</f>
        <v>Chennai-SpaceTech</v>
      </c>
      <c r="K425" s="4" t="str">
        <f>LEFT(B425,3)</f>
        <v>201</v>
      </c>
      <c r="L425" t="str">
        <f>IF(AND(H425 &gt; 4500000, OR(C425 = "Bangalore", C425 = "Pune", C425 = "Mumbai",C425 = "Delhi")), "CAT A",
   IF(AND(H425 &gt; 450000, OR(C425 = "Gurugram", C425 = "Surat", C425 = "Jaipur",C425= "Hyderabad")), "CAT B", "CAT C"))</f>
        <v>CAT C</v>
      </c>
      <c r="M425" t="e">
        <f>VLOOKUP(Tier!A824, Tier!A:B, 2, FALSE)</f>
        <v>#N/A</v>
      </c>
    </row>
    <row r="426" spans="1:13" ht="15.75" hidden="1" customHeight="1" x14ac:dyDescent="0.35">
      <c r="A426" s="1" t="s">
        <v>2946</v>
      </c>
      <c r="B426" s="3">
        <v>2019</v>
      </c>
      <c r="C426" s="1" t="s">
        <v>55</v>
      </c>
      <c r="D426" s="1" t="s">
        <v>282</v>
      </c>
      <c r="E426" s="1" t="s">
        <v>2947</v>
      </c>
      <c r="F426" s="10" t="s">
        <v>3801</v>
      </c>
      <c r="G426" s="10" t="s">
        <v>3802</v>
      </c>
      <c r="H426" s="3" t="s">
        <v>3196</v>
      </c>
      <c r="I426" s="2" t="s">
        <v>37</v>
      </c>
      <c r="J426" s="13" t="str">
        <f>CONCATENATE(C426,"-",D426)</f>
        <v>Gurugram-E-commerce</v>
      </c>
      <c r="K426" s="4" t="str">
        <f>LEFT(B426,3)</f>
        <v>201</v>
      </c>
      <c r="L426" t="str">
        <f>IF(AND(H426 &gt; 4500000, OR(C426 = "Bangalore", C426 = "Pune", C426 = "Mumbai",C426 = "Delhi")), "CAT A",
   IF(AND(H426 &gt; 450000, OR(C426 = "Gurugram", C426 = "Surat", C426 = "Jaipur",C426= "Hyderabad")), "CAT B", "CAT C"))</f>
        <v>CAT B</v>
      </c>
      <c r="M426" t="e">
        <f>VLOOKUP(Tier!A973, Tier!A:B, 2, FALSE)</f>
        <v>#N/A</v>
      </c>
    </row>
    <row r="427" spans="1:13" ht="15.75" hidden="1" customHeight="1" x14ac:dyDescent="0.35">
      <c r="A427" s="1" t="s">
        <v>4473</v>
      </c>
      <c r="B427" s="3">
        <v>2016</v>
      </c>
      <c r="C427" s="1" t="s">
        <v>23</v>
      </c>
      <c r="D427" s="1" t="s">
        <v>282</v>
      </c>
      <c r="E427" s="1" t="s">
        <v>4474</v>
      </c>
      <c r="F427" s="10" t="s">
        <v>4475</v>
      </c>
      <c r="G427" s="10" t="s">
        <v>4020</v>
      </c>
      <c r="H427" s="3" t="s">
        <v>3196</v>
      </c>
      <c r="I427" s="5"/>
      <c r="J427" s="13" t="str">
        <f>CONCATENATE(C427,"-",D427)</f>
        <v>Bangalore-E-commerce</v>
      </c>
      <c r="K427" s="4" t="str">
        <f>LEFT(B427,3)</f>
        <v>201</v>
      </c>
      <c r="L427" t="str">
        <f>IF(AND(H427 &gt; 4500000, OR(C427 = "Bangalore", C427 = "Pune", C427 = "Mumbai",C427 = "Delhi")), "CAT A",
   IF(AND(H427 &gt; 450000, OR(C427 = "Gurugram", C427 = "Surat", C427 = "Jaipur",C427= "Hyderabad")), "CAT B", "CAT C"))</f>
        <v>CAT A</v>
      </c>
      <c r="M427" t="e">
        <f>VLOOKUP(Tier!A1159, Tier!A:B, 2, FALSE)</f>
        <v>#N/A</v>
      </c>
    </row>
    <row r="428" spans="1:13" ht="15.75" hidden="1" customHeight="1" x14ac:dyDescent="0.35">
      <c r="A428" s="1" t="s">
        <v>3434</v>
      </c>
      <c r="B428" s="3">
        <v>2017</v>
      </c>
      <c r="C428" s="1" t="s">
        <v>150</v>
      </c>
      <c r="D428" s="1" t="s">
        <v>3435</v>
      </c>
      <c r="E428" s="1" t="s">
        <v>3436</v>
      </c>
      <c r="F428" s="10" t="s">
        <v>3437</v>
      </c>
      <c r="G428" s="10" t="s">
        <v>3438</v>
      </c>
      <c r="H428" s="3" t="s">
        <v>3361</v>
      </c>
      <c r="I428" s="5"/>
      <c r="J428" s="13" t="str">
        <f>CONCATENATE(C428,"-",D428)</f>
        <v>New Delhi-B2B service</v>
      </c>
      <c r="K428" s="4" t="str">
        <f>LEFT(B428,3)</f>
        <v>201</v>
      </c>
      <c r="L428" t="str">
        <f>IF(AND(H428 &gt; 4500000, OR(C428 = "Bangalore", C428 = "Pune", C428 = "Mumbai",C428 = "Delhi")), "CAT A",
   IF(AND(H428 &gt; 450000, OR(C428 = "Gurugram", C428 = "Surat", C428 = "Jaipur",C428= "Hyderabad")), "CAT B", "CAT C"))</f>
        <v>CAT C</v>
      </c>
      <c r="M428" t="e">
        <f>VLOOKUP(Tier!A884, Tier!A:B, 2, FALSE)</f>
        <v>#N/A</v>
      </c>
    </row>
    <row r="429" spans="1:13" ht="15.75" hidden="1" customHeight="1" x14ac:dyDescent="0.35">
      <c r="A429" s="1" t="s">
        <v>3564</v>
      </c>
      <c r="B429" s="3">
        <v>2019</v>
      </c>
      <c r="C429" s="1" t="s">
        <v>3565</v>
      </c>
      <c r="D429" s="1" t="s">
        <v>3566</v>
      </c>
      <c r="E429" s="1" t="s">
        <v>3567</v>
      </c>
      <c r="F429" s="10" t="s">
        <v>3568</v>
      </c>
      <c r="G429" s="10" t="s">
        <v>3569</v>
      </c>
      <c r="H429" s="3" t="s">
        <v>3361</v>
      </c>
      <c r="I429" s="2" t="s">
        <v>110</v>
      </c>
      <c r="J429" s="13" t="str">
        <f>CONCATENATE(C429,"-",D429)</f>
        <v>Ranchi-Milk startup</v>
      </c>
      <c r="K429" s="4" t="str">
        <f>LEFT(B429,3)</f>
        <v>201</v>
      </c>
      <c r="L429" t="str">
        <f>IF(AND(H429 &gt; 4500000, OR(C429 = "Bangalore", C429 = "Pune", C429 = "Mumbai",C429 = "Delhi")), "CAT A",
   IF(AND(H429 &gt; 450000, OR(C429 = "Gurugram", C429 = "Surat", C429 = "Jaipur",C429= "Hyderabad")), "CAT B", "CAT C"))</f>
        <v>CAT C</v>
      </c>
      <c r="M429" t="e">
        <f>VLOOKUP(Tier!A914, Tier!A:B, 2, FALSE)</f>
        <v>#N/A</v>
      </c>
    </row>
    <row r="430" spans="1:13" ht="15.75" hidden="1" customHeight="1" x14ac:dyDescent="0.35">
      <c r="A430" s="1" t="s">
        <v>3579</v>
      </c>
      <c r="B430" s="3">
        <v>2019</v>
      </c>
      <c r="C430" s="1" t="s">
        <v>23</v>
      </c>
      <c r="D430" s="1" t="s">
        <v>2243</v>
      </c>
      <c r="E430" s="1" t="s">
        <v>3580</v>
      </c>
      <c r="F430" s="10" t="s">
        <v>3581</v>
      </c>
      <c r="G430" s="10" t="s">
        <v>3582</v>
      </c>
      <c r="H430" s="3" t="s">
        <v>3361</v>
      </c>
      <c r="I430" s="2" t="s">
        <v>110</v>
      </c>
      <c r="J430" s="13" t="str">
        <f>CONCATENATE(C430,"-",D430)</f>
        <v>Bangalore-IT</v>
      </c>
      <c r="K430" s="4" t="str">
        <f>LEFT(B430,3)</f>
        <v>201</v>
      </c>
      <c r="L430" t="str">
        <f>IF(AND(H430 &gt; 4500000, OR(C430 = "Bangalore", C430 = "Pune", C430 = "Mumbai",C430 = "Delhi")), "CAT A",
   IF(AND(H430 &gt; 450000, OR(C430 = "Gurugram", C430 = "Surat", C430 = "Jaipur",C430= "Hyderabad")), "CAT B", "CAT C"))</f>
        <v>CAT A</v>
      </c>
      <c r="M430" t="e">
        <f>VLOOKUP(Tier!A917, Tier!A:B, 2, FALSE)</f>
        <v>#N/A</v>
      </c>
    </row>
    <row r="431" spans="1:13" ht="15.75" hidden="1" customHeight="1" x14ac:dyDescent="0.35">
      <c r="A431" s="1" t="s">
        <v>4167</v>
      </c>
      <c r="B431" s="3">
        <v>2018</v>
      </c>
      <c r="C431" s="1" t="s">
        <v>23</v>
      </c>
      <c r="D431" s="1" t="s">
        <v>3440</v>
      </c>
      <c r="E431" s="1" t="s">
        <v>4168</v>
      </c>
      <c r="F431" s="10" t="s">
        <v>4169</v>
      </c>
      <c r="G431" s="10" t="s">
        <v>4170</v>
      </c>
      <c r="H431" s="3" t="s">
        <v>3361</v>
      </c>
      <c r="I431" s="2" t="s">
        <v>110</v>
      </c>
      <c r="J431" s="13" t="str">
        <f>CONCATENATE(C431,"-",D431)</f>
        <v>Bangalore-Helathcare</v>
      </c>
      <c r="K431" s="4" t="str">
        <f>LEFT(B431,3)</f>
        <v>201</v>
      </c>
      <c r="L431" t="str">
        <f>IF(AND(H431 &gt; 4500000, OR(C431 = "Bangalore", C431 = "Pune", C431 = "Mumbai",C431 = "Delhi")), "CAT A",
   IF(AND(H431 &gt; 450000, OR(C431 = "Gurugram", C431 = "Surat", C431 = "Jaipur",C431= "Hyderabad")), "CAT B", "CAT C"))</f>
        <v>CAT A</v>
      </c>
      <c r="M431" t="e">
        <f>VLOOKUP(Tier!A1074, Tier!A:B, 2, FALSE)</f>
        <v>#N/A</v>
      </c>
    </row>
    <row r="432" spans="1:13" ht="15.75" hidden="1" customHeight="1" x14ac:dyDescent="0.35">
      <c r="A432" s="1" t="s">
        <v>4584</v>
      </c>
      <c r="B432" s="3">
        <v>2019</v>
      </c>
      <c r="C432" s="1" t="s">
        <v>17</v>
      </c>
      <c r="D432" s="1" t="s">
        <v>715</v>
      </c>
      <c r="E432" s="1" t="s">
        <v>4585</v>
      </c>
      <c r="F432" s="10" t="s">
        <v>4586</v>
      </c>
      <c r="G432" s="10" t="s">
        <v>4587</v>
      </c>
      <c r="H432" s="3" t="s">
        <v>3361</v>
      </c>
      <c r="I432" s="2" t="s">
        <v>1688</v>
      </c>
      <c r="J432" s="13" t="str">
        <f>CONCATENATE(C432,"-",D432)</f>
        <v>Mumbai-EdTech</v>
      </c>
      <c r="K432" s="4" t="str">
        <f>LEFT(B432,3)</f>
        <v>201</v>
      </c>
      <c r="L432" t="str">
        <f>IF(AND(H432 &gt; 4500000, OR(C432 = "Bangalore", C432 = "Pune", C432 = "Mumbai",C432 = "Delhi")), "CAT A",
   IF(AND(H432 &gt; 450000, OR(C432 = "Gurugram", C432 = "Surat", C432 = "Jaipur",C432= "Hyderabad")), "CAT B", "CAT C"))</f>
        <v>CAT A</v>
      </c>
      <c r="M432" t="e">
        <f>VLOOKUP(Tier!A1191, Tier!A:B, 2, FALSE)</f>
        <v>#N/A</v>
      </c>
    </row>
    <row r="433" spans="1:13" ht="15.75" hidden="1" customHeight="1" x14ac:dyDescent="0.35">
      <c r="A433" s="1" t="s">
        <v>3538</v>
      </c>
      <c r="B433" s="3">
        <v>2017</v>
      </c>
      <c r="C433" s="1" t="s">
        <v>55</v>
      </c>
      <c r="D433" s="1" t="s">
        <v>202</v>
      </c>
      <c r="E433" s="1" t="s">
        <v>3539</v>
      </c>
      <c r="F433" s="10" t="s">
        <v>3540</v>
      </c>
      <c r="G433" s="10" t="s">
        <v>1024</v>
      </c>
      <c r="H433" s="3" t="s">
        <v>3541</v>
      </c>
      <c r="I433" s="5"/>
      <c r="J433" s="13" t="str">
        <f>CONCATENATE(C433,"-",D433)</f>
        <v>Gurugram-FinTech</v>
      </c>
      <c r="K433" s="4" t="str">
        <f>LEFT(B433,3)</f>
        <v>201</v>
      </c>
      <c r="L433" t="str">
        <f>IF(AND(H433 &gt; 4500000, OR(C433 = "Bangalore", C433 = "Pune", C433 = "Mumbai",C433 = "Delhi")), "CAT A",
   IF(AND(H433 &gt; 450000, OR(C433 = "Gurugram", C433 = "Surat", C433 = "Jaipur",C433= "Hyderabad")), "CAT B", "CAT C"))</f>
        <v>CAT B</v>
      </c>
      <c r="M433" t="e">
        <f>VLOOKUP(Tier!A908, Tier!A:B, 2, FALSE)</f>
        <v>#N/A</v>
      </c>
    </row>
    <row r="434" spans="1:13" ht="15.75" hidden="1" customHeight="1" x14ac:dyDescent="0.35">
      <c r="A434" s="1" t="s">
        <v>2610</v>
      </c>
      <c r="B434" s="3">
        <v>2017</v>
      </c>
      <c r="C434" s="1" t="s">
        <v>23</v>
      </c>
      <c r="D434" s="1" t="s">
        <v>202</v>
      </c>
      <c r="E434" s="1" t="s">
        <v>3711</v>
      </c>
      <c r="F434" s="10" t="s">
        <v>3712</v>
      </c>
      <c r="G434" s="10"/>
      <c r="H434" s="3" t="s">
        <v>3541</v>
      </c>
      <c r="I434" s="5"/>
      <c r="J434" s="13" t="str">
        <f>CONCATENATE(C434,"-",D434)</f>
        <v>Bangalore-FinTech</v>
      </c>
      <c r="K434" s="4" t="str">
        <f>LEFT(B434,3)</f>
        <v>201</v>
      </c>
      <c r="L434" t="str">
        <f>IF(AND(H434 &gt; 4500000, OR(C434 = "Bangalore", C434 = "Pune", C434 = "Mumbai",C434 = "Delhi")), "CAT A",
   IF(AND(H434 &gt; 450000, OR(C434 = "Gurugram", C434 = "Surat", C434 = "Jaipur",C434= "Hyderabad")), "CAT B", "CAT C"))</f>
        <v>CAT A</v>
      </c>
      <c r="M434" t="e">
        <f>VLOOKUP(Tier!A949, Tier!A:B, 2, FALSE)</f>
        <v>#N/A</v>
      </c>
    </row>
    <row r="435" spans="1:13" ht="15.75" hidden="1" customHeight="1" x14ac:dyDescent="0.35">
      <c r="A435" s="1" t="s">
        <v>3873</v>
      </c>
      <c r="B435" s="3">
        <v>2016</v>
      </c>
      <c r="C435" s="1" t="s">
        <v>3874</v>
      </c>
      <c r="D435" s="1" t="s">
        <v>3239</v>
      </c>
      <c r="E435" s="1" t="s">
        <v>3875</v>
      </c>
      <c r="F435" s="10" t="s">
        <v>3876</v>
      </c>
      <c r="G435" s="10" t="s">
        <v>3877</v>
      </c>
      <c r="H435" s="3" t="s">
        <v>3541</v>
      </c>
      <c r="I435" s="5"/>
      <c r="J435" s="13" t="str">
        <f>CONCATENATE(C435,"-",D435)</f>
        <v>Kottayam-BioTechnology</v>
      </c>
      <c r="K435" s="4" t="str">
        <f>LEFT(B435,3)</f>
        <v>201</v>
      </c>
      <c r="L435" t="str">
        <f>IF(AND(H435 &gt; 4500000, OR(C435 = "Bangalore", C435 = "Pune", C435 = "Mumbai",C435 = "Delhi")), "CAT A",
   IF(AND(H435 &gt; 450000, OR(C435 = "Gurugram", C435 = "Surat", C435 = "Jaipur",C435= "Hyderabad")), "CAT B", "CAT C"))</f>
        <v>CAT C</v>
      </c>
      <c r="M435" t="e">
        <f>VLOOKUP(Tier!A991, Tier!A:B, 2, FALSE)</f>
        <v>#N/A</v>
      </c>
    </row>
    <row r="436" spans="1:13" ht="15.75" hidden="1" customHeight="1" x14ac:dyDescent="0.35">
      <c r="A436" s="1" t="s">
        <v>618</v>
      </c>
      <c r="B436" s="3">
        <v>2014</v>
      </c>
      <c r="C436" s="1" t="s">
        <v>55</v>
      </c>
      <c r="D436" s="1" t="s">
        <v>202</v>
      </c>
      <c r="E436" s="1" t="s">
        <v>3879</v>
      </c>
      <c r="F436" s="10" t="s">
        <v>3880</v>
      </c>
      <c r="G436" s="10" t="s">
        <v>3881</v>
      </c>
      <c r="H436" s="3" t="s">
        <v>3541</v>
      </c>
      <c r="I436" s="2" t="s">
        <v>680</v>
      </c>
      <c r="J436" s="13" t="str">
        <f>CONCATENATE(C436,"-",D436)</f>
        <v>Gurugram-FinTech</v>
      </c>
      <c r="K436" s="4" t="str">
        <f>LEFT(B436,3)</f>
        <v>201</v>
      </c>
      <c r="L436" t="str">
        <f>IF(AND(H436 &gt; 4500000, OR(C436 = "Bangalore", C436 = "Pune", C436 = "Mumbai",C436 = "Delhi")), "CAT A",
   IF(AND(H436 &gt; 450000, OR(C436 = "Gurugram", C436 = "Surat", C436 = "Jaipur",C436= "Hyderabad")), "CAT B", "CAT C"))</f>
        <v>CAT B</v>
      </c>
      <c r="M436" t="e">
        <f>VLOOKUP(Tier!A993, Tier!A:B, 2, FALSE)</f>
        <v>#N/A</v>
      </c>
    </row>
    <row r="437" spans="1:13" ht="15.75" hidden="1" customHeight="1" x14ac:dyDescent="0.35">
      <c r="A437" s="1" t="s">
        <v>1373</v>
      </c>
      <c r="B437" s="3">
        <v>2019</v>
      </c>
      <c r="C437" s="1" t="s">
        <v>23</v>
      </c>
      <c r="D437" s="1" t="s">
        <v>2961</v>
      </c>
      <c r="E437" s="1" t="s">
        <v>3890</v>
      </c>
      <c r="F437" s="10" t="s">
        <v>3891</v>
      </c>
      <c r="G437" s="10" t="s">
        <v>1638</v>
      </c>
      <c r="H437" s="3" t="s">
        <v>3541</v>
      </c>
      <c r="I437" s="2" t="s">
        <v>37</v>
      </c>
      <c r="J437" s="13" t="str">
        <f>CONCATENATE(C437,"-",D437)</f>
        <v>Bangalore-Tech Startup</v>
      </c>
      <c r="K437" s="4" t="str">
        <f>LEFT(B437,3)</f>
        <v>201</v>
      </c>
      <c r="L437" t="str">
        <f>IF(AND(H437 &gt; 4500000, OR(C437 = "Bangalore", C437 = "Pune", C437 = "Mumbai",C437 = "Delhi")), "CAT A",
   IF(AND(H437 &gt; 450000, OR(C437 = "Gurugram", C437 = "Surat", C437 = "Jaipur",C437= "Hyderabad")), "CAT B", "CAT C"))</f>
        <v>CAT A</v>
      </c>
      <c r="M437" t="e">
        <f>VLOOKUP(Tier!A996, Tier!A:B, 2, FALSE)</f>
        <v>#N/A</v>
      </c>
    </row>
    <row r="438" spans="1:13" ht="15.75" hidden="1" customHeight="1" x14ac:dyDescent="0.35">
      <c r="A438" s="1" t="s">
        <v>3975</v>
      </c>
      <c r="B438" s="3">
        <v>2014</v>
      </c>
      <c r="C438" s="1" t="s">
        <v>523</v>
      </c>
      <c r="D438" s="1" t="s">
        <v>202</v>
      </c>
      <c r="E438" s="1" t="s">
        <v>3976</v>
      </c>
      <c r="F438" s="10" t="s">
        <v>3977</v>
      </c>
      <c r="G438" s="10" t="s">
        <v>3978</v>
      </c>
      <c r="H438" s="3" t="s">
        <v>3541</v>
      </c>
      <c r="I438" s="2" t="s">
        <v>15</v>
      </c>
      <c r="J438" s="13" t="str">
        <f>CONCATENATE(C438,"-",D438)</f>
        <v>Chennai-FinTech</v>
      </c>
      <c r="K438" s="4" t="str">
        <f>LEFT(B438,3)</f>
        <v>201</v>
      </c>
      <c r="L438" t="str">
        <f>IF(AND(H438 &gt; 4500000, OR(C438 = "Bangalore", C438 = "Pune", C438 = "Mumbai",C438 = "Delhi")), "CAT A",
   IF(AND(H438 &gt; 450000, OR(C438 = "Gurugram", C438 = "Surat", C438 = "Jaipur",C438= "Hyderabad")), "CAT B", "CAT C"))</f>
        <v>CAT C</v>
      </c>
      <c r="M438" t="e">
        <f>VLOOKUP(Tier!A1019, Tier!A:B, 2, FALSE)</f>
        <v>#N/A</v>
      </c>
    </row>
    <row r="439" spans="1:13" ht="15.75" hidden="1" customHeight="1" x14ac:dyDescent="0.35">
      <c r="A439" s="1" t="s">
        <v>4225</v>
      </c>
      <c r="B439" s="3">
        <v>2019</v>
      </c>
      <c r="C439" s="1" t="s">
        <v>17</v>
      </c>
      <c r="D439" s="1" t="s">
        <v>202</v>
      </c>
      <c r="E439" s="1" t="s">
        <v>4226</v>
      </c>
      <c r="F439" s="10" t="s">
        <v>4227</v>
      </c>
      <c r="G439" s="10" t="s">
        <v>1638</v>
      </c>
      <c r="H439" s="3" t="s">
        <v>3541</v>
      </c>
      <c r="I439" s="2" t="s">
        <v>15</v>
      </c>
      <c r="J439" s="13" t="str">
        <f>CONCATENATE(C439,"-",D439)</f>
        <v>Mumbai-FinTech</v>
      </c>
      <c r="K439" s="4" t="str">
        <f>LEFT(B439,3)</f>
        <v>201</v>
      </c>
      <c r="L439" t="str">
        <f>IF(AND(H439 &gt; 4500000, OR(C439 = "Bangalore", C439 = "Pune", C439 = "Mumbai",C439 = "Delhi")), "CAT A",
   IF(AND(H439 &gt; 450000, OR(C439 = "Gurugram", C439 = "Surat", C439 = "Jaipur",C439= "Hyderabad")), "CAT B", "CAT C"))</f>
        <v>CAT A</v>
      </c>
      <c r="M439" t="e">
        <f>VLOOKUP(Tier!A1089, Tier!A:B, 2, FALSE)</f>
        <v>#N/A</v>
      </c>
    </row>
    <row r="440" spans="1:13" ht="15.75" hidden="1" customHeight="1" x14ac:dyDescent="0.35">
      <c r="A440" s="1" t="s">
        <v>4238</v>
      </c>
      <c r="B440" s="3">
        <v>2016</v>
      </c>
      <c r="C440" s="1" t="s">
        <v>17</v>
      </c>
      <c r="D440" s="1" t="s">
        <v>202</v>
      </c>
      <c r="E440" s="1" t="s">
        <v>4239</v>
      </c>
      <c r="F440" s="10" t="s">
        <v>4240</v>
      </c>
      <c r="G440" s="10" t="s">
        <v>4241</v>
      </c>
      <c r="H440" s="3" t="s">
        <v>3541</v>
      </c>
      <c r="I440" s="2" t="s">
        <v>680</v>
      </c>
      <c r="J440" s="13" t="str">
        <f>CONCATENATE(C440,"-",D440)</f>
        <v>Mumbai-FinTech</v>
      </c>
      <c r="K440" s="4" t="str">
        <f>LEFT(B440,3)</f>
        <v>201</v>
      </c>
      <c r="L440" t="str">
        <f>IF(AND(H440 &gt; 4500000, OR(C440 = "Bangalore", C440 = "Pune", C440 = "Mumbai",C440 = "Delhi")), "CAT A",
   IF(AND(H440 &gt; 450000, OR(C440 = "Gurugram", C440 = "Surat", C440 = "Jaipur",C440= "Hyderabad")), "CAT B", "CAT C"))</f>
        <v>CAT A</v>
      </c>
      <c r="M440" t="e">
        <f>VLOOKUP(Tier!A1092, Tier!A:B, 2, FALSE)</f>
        <v>#N/A</v>
      </c>
    </row>
    <row r="441" spans="1:13" ht="15.75" hidden="1" customHeight="1" x14ac:dyDescent="0.35">
      <c r="A441" s="1" t="s">
        <v>4310</v>
      </c>
      <c r="B441" s="3">
        <v>2010</v>
      </c>
      <c r="C441" s="1" t="s">
        <v>55</v>
      </c>
      <c r="D441" s="1" t="s">
        <v>71</v>
      </c>
      <c r="E441" s="1" t="s">
        <v>4311</v>
      </c>
      <c r="F441" s="10" t="s">
        <v>4312</v>
      </c>
      <c r="G441" s="10" t="s">
        <v>4313</v>
      </c>
      <c r="H441" s="3" t="s">
        <v>3541</v>
      </c>
      <c r="I441" s="2" t="s">
        <v>680</v>
      </c>
      <c r="J441" s="13" t="str">
        <f>CONCATENATE(C441,"-",D441)</f>
        <v>Gurugram-AgriTech</v>
      </c>
      <c r="K441" s="4" t="str">
        <f>LEFT(B441,3)</f>
        <v>201</v>
      </c>
      <c r="L441" t="str">
        <f>IF(AND(H441 &gt; 4500000, OR(C441 = "Bangalore", C441 = "Pune", C441 = "Mumbai",C441 = "Delhi")), "CAT A",
   IF(AND(H441 &gt; 450000, OR(C441 = "Gurugram", C441 = "Surat", C441 = "Jaipur",C441= "Hyderabad")), "CAT B", "CAT C"))</f>
        <v>CAT B</v>
      </c>
      <c r="M441" t="e">
        <f>VLOOKUP(Tier!A1112, Tier!A:B, 2, FALSE)</f>
        <v>#N/A</v>
      </c>
    </row>
    <row r="442" spans="1:13" ht="15.75" hidden="1" customHeight="1" x14ac:dyDescent="0.35">
      <c r="A442" s="1" t="s">
        <v>1040</v>
      </c>
      <c r="B442" s="3">
        <v>2018</v>
      </c>
      <c r="C442" s="1" t="s">
        <v>150</v>
      </c>
      <c r="D442" s="1" t="s">
        <v>202</v>
      </c>
      <c r="E442" s="1" t="s">
        <v>4176</v>
      </c>
      <c r="F442" s="10" t="s">
        <v>1042</v>
      </c>
      <c r="G442" s="10" t="s">
        <v>4401</v>
      </c>
      <c r="H442" s="3" t="s">
        <v>3541</v>
      </c>
      <c r="I442" s="2" t="s">
        <v>680</v>
      </c>
      <c r="J442" s="13" t="str">
        <f>CONCATENATE(C442,"-",D442)</f>
        <v>New Delhi-FinTech</v>
      </c>
      <c r="K442" s="4" t="str">
        <f>LEFT(B442,3)</f>
        <v>201</v>
      </c>
      <c r="L442" t="str">
        <f>IF(AND(H442 &gt; 4500000, OR(C442 = "Bangalore", C442 = "Pune", C442 = "Mumbai",C442 = "Delhi")), "CAT A",
   IF(AND(H442 &gt; 450000, OR(C442 = "Gurugram", C442 = "Surat", C442 = "Jaipur",C442= "Hyderabad")), "CAT B", "CAT C"))</f>
        <v>CAT C</v>
      </c>
      <c r="M442" t="e">
        <f>VLOOKUP(Tier!A1144, Tier!A:B, 2, FALSE)</f>
        <v>#N/A</v>
      </c>
    </row>
    <row r="443" spans="1:13" ht="15.75" hidden="1" customHeight="1" x14ac:dyDescent="0.35">
      <c r="A443" s="1" t="s">
        <v>4441</v>
      </c>
      <c r="B443" s="3">
        <v>2014</v>
      </c>
      <c r="C443" s="1" t="s">
        <v>523</v>
      </c>
      <c r="D443" s="1" t="s">
        <v>71</v>
      </c>
      <c r="E443" s="1" t="s">
        <v>4442</v>
      </c>
      <c r="F443" s="10" t="s">
        <v>4443</v>
      </c>
      <c r="G443" s="10" t="s">
        <v>4444</v>
      </c>
      <c r="H443" s="3" t="s">
        <v>3541</v>
      </c>
      <c r="I443" s="2" t="s">
        <v>680</v>
      </c>
      <c r="J443" s="13" t="str">
        <f>CONCATENATE(C443,"-",D443)</f>
        <v>Chennai-AgriTech</v>
      </c>
      <c r="K443" s="4" t="str">
        <f>LEFT(B443,3)</f>
        <v>201</v>
      </c>
      <c r="L443" t="str">
        <f>IF(AND(H443 &gt; 4500000, OR(C443 = "Bangalore", C443 = "Pune", C443 = "Mumbai",C443 = "Delhi")), "CAT A",
   IF(AND(H443 &gt; 450000, OR(C443 = "Gurugram", C443 = "Surat", C443 = "Jaipur",C443= "Hyderabad")), "CAT B", "CAT C"))</f>
        <v>CAT C</v>
      </c>
      <c r="M443" t="e">
        <f>VLOOKUP(Tier!A1150, Tier!A:B, 2, FALSE)</f>
        <v>#N/A</v>
      </c>
    </row>
    <row r="444" spans="1:13" ht="15.75" hidden="1" customHeight="1" x14ac:dyDescent="0.35">
      <c r="A444" s="1" t="s">
        <v>1996</v>
      </c>
      <c r="B444" s="3">
        <v>2018</v>
      </c>
      <c r="C444" s="1" t="s">
        <v>10</v>
      </c>
      <c r="D444" s="1" t="s">
        <v>1518</v>
      </c>
      <c r="E444" s="1" t="s">
        <v>4516</v>
      </c>
      <c r="F444" s="10" t="s">
        <v>4517</v>
      </c>
      <c r="G444" s="10" t="s">
        <v>4518</v>
      </c>
      <c r="H444" s="3" t="s">
        <v>3541</v>
      </c>
      <c r="I444" s="5"/>
      <c r="J444" s="13" t="str">
        <f>CONCATENATE(C444,"-",D444)</f>
        <v>Gurgaon-Gaming</v>
      </c>
      <c r="K444" s="4" t="str">
        <f>LEFT(B444,3)</f>
        <v>201</v>
      </c>
      <c r="L444" t="str">
        <f>IF(AND(H444 &gt; 4500000, OR(C444 = "Bangalore", C444 = "Pune", C444 = "Mumbai",C444 = "Delhi")), "CAT A",
   IF(AND(H444 &gt; 450000, OR(C444 = "Gurugram", C444 = "Surat", C444 = "Jaipur",C444= "Hyderabad")), "CAT B", "CAT C"))</f>
        <v>CAT C</v>
      </c>
      <c r="M444" t="e">
        <f>VLOOKUP(Tier!A1172, Tier!A:B, 2, FALSE)</f>
        <v>#N/A</v>
      </c>
    </row>
    <row r="445" spans="1:13" ht="15.75" hidden="1" customHeight="1" x14ac:dyDescent="0.35">
      <c r="A445" s="1" t="s">
        <v>1947</v>
      </c>
      <c r="B445" s="3">
        <v>2013</v>
      </c>
      <c r="C445" s="1" t="s">
        <v>55</v>
      </c>
      <c r="D445" s="1" t="s">
        <v>377</v>
      </c>
      <c r="E445" s="1" t="s">
        <v>2453</v>
      </c>
      <c r="F445" s="10" t="s">
        <v>1949</v>
      </c>
      <c r="G445" s="10" t="s">
        <v>2454</v>
      </c>
      <c r="H445" s="3">
        <v>660000000</v>
      </c>
      <c r="I445" s="5"/>
      <c r="J445" s="13" t="str">
        <f>CONCATENATE(C445,"-",D445)</f>
        <v>Gurugram-Hospitality</v>
      </c>
      <c r="K445" s="4" t="str">
        <f>LEFT(B445,3)</f>
        <v>201</v>
      </c>
      <c r="L445" t="str">
        <f>IF(AND(H445 &gt; 4500000, OR(C445 = "Bangalore", C445 = "Pune", C445 = "Mumbai",C445 = "Delhi")), "CAT A",
   IF(AND(H445 &gt; 450000, OR(C445 = "Gurugram", C445 = "Surat", C445 = "Jaipur",C445= "Hyderabad")), "CAT B", "CAT C"))</f>
        <v>CAT B</v>
      </c>
      <c r="M445" t="e">
        <f>VLOOKUP(Tier!A629, Tier!A:B, 2, FALSE)</f>
        <v>#N/A</v>
      </c>
    </row>
    <row r="446" spans="1:13" ht="15.75" hidden="1" customHeight="1" x14ac:dyDescent="0.35">
      <c r="A446" s="1" t="s">
        <v>849</v>
      </c>
      <c r="B446" s="3">
        <v>2018</v>
      </c>
      <c r="C446" s="1" t="s">
        <v>23</v>
      </c>
      <c r="D446" s="1" t="s">
        <v>850</v>
      </c>
      <c r="E446" s="1" t="s">
        <v>851</v>
      </c>
      <c r="F446" s="10" t="s">
        <v>852</v>
      </c>
      <c r="G446" s="10" t="s">
        <v>853</v>
      </c>
      <c r="H446" s="3">
        <v>600000000</v>
      </c>
      <c r="I446" s="5"/>
      <c r="J446" s="13" t="str">
        <f>CONCATENATE(C446,"-",D446)</f>
        <v>Bangalore-Mechanical Or Industrial Engineering</v>
      </c>
      <c r="K446" s="4" t="str">
        <f>LEFT(B446,3)</f>
        <v>201</v>
      </c>
      <c r="L446" t="str">
        <f>IF(AND(H446 &gt; 4500000, OR(C446 = "Bangalore", C446 = "Pune", C446 = "Mumbai",C446 = "Delhi")), "CAT A",
   IF(AND(H446 &gt; 450000, OR(C446 = "Gurugram", C446 = "Surat", C446 = "Jaipur",C446= "Hyderabad")), "CAT B", "CAT C"))</f>
        <v>CAT A</v>
      </c>
      <c r="M446" t="e">
        <f>VLOOKUP(Tier!A205, Tier!A:B, 2, FALSE)</f>
        <v>#N/A</v>
      </c>
    </row>
    <row r="447" spans="1:13" ht="15.75" hidden="1" customHeight="1" x14ac:dyDescent="0.35">
      <c r="A447" s="1" t="s">
        <v>1200</v>
      </c>
      <c r="B447" s="3">
        <v>2015</v>
      </c>
      <c r="C447" s="1" t="s">
        <v>23</v>
      </c>
      <c r="D447" s="1" t="s">
        <v>329</v>
      </c>
      <c r="E447" s="1" t="s">
        <v>1201</v>
      </c>
      <c r="F447" s="10" t="s">
        <v>1202</v>
      </c>
      <c r="G447" s="10" t="s">
        <v>1203</v>
      </c>
      <c r="H447" s="3">
        <v>570000000</v>
      </c>
      <c r="I447" s="5"/>
      <c r="J447" s="13" t="str">
        <f>CONCATENATE(C447,"-",D447)</f>
        <v>Bangalore-Social commerce</v>
      </c>
      <c r="K447" s="4" t="str">
        <f>LEFT(B447,3)</f>
        <v>201</v>
      </c>
      <c r="L447" t="str">
        <f>IF(AND(H447 &gt; 4500000, OR(C447 = "Bangalore", C447 = "Pune", C447 = "Mumbai",C447 = "Delhi")), "CAT A",
   IF(AND(H447 &gt; 450000, OR(C447 = "Gurugram", C447 = "Surat", C447 = "Jaipur",C447= "Hyderabad")), "CAT B", "CAT C"))</f>
        <v>CAT A</v>
      </c>
      <c r="M447" t="e">
        <f>VLOOKUP(Tier!A292, Tier!A:B, 2, FALSE)</f>
        <v>#N/A</v>
      </c>
    </row>
    <row r="448" spans="1:13" ht="15.75" hidden="1" customHeight="1" x14ac:dyDescent="0.35">
      <c r="A448" s="1" t="s">
        <v>1361</v>
      </c>
      <c r="B448" s="3">
        <v>2015</v>
      </c>
      <c r="C448" s="1" t="s">
        <v>55</v>
      </c>
      <c r="D448" s="1" t="s">
        <v>50</v>
      </c>
      <c r="E448" s="1" t="s">
        <v>1362</v>
      </c>
      <c r="F448" s="10" t="s">
        <v>1363</v>
      </c>
      <c r="G448" s="10" t="s">
        <v>1364</v>
      </c>
      <c r="H448" s="3">
        <v>450000000</v>
      </c>
      <c r="I448" s="2" t="s">
        <v>343</v>
      </c>
      <c r="J448" s="13" t="str">
        <f>CONCATENATE(C448,"-",D448)</f>
        <v>Gurugram-Automotive</v>
      </c>
      <c r="K448" s="4" t="str">
        <f>LEFT(B448,3)</f>
        <v>201</v>
      </c>
      <c r="L448" t="str">
        <f>IF(AND(H448 &gt; 4500000, OR(C448 = "Bangalore", C448 = "Pune", C448 = "Mumbai",C448 = "Delhi")), "CAT A",
   IF(AND(H448 &gt; 450000, OR(C448 = "Gurugram", C448 = "Surat", C448 = "Jaipur",C448= "Hyderabad")), "CAT B", "CAT C"))</f>
        <v>CAT B</v>
      </c>
      <c r="M448" t="e">
        <f>VLOOKUP(Tier!A332, Tier!A:B, 2, FALSE)</f>
        <v>#N/A</v>
      </c>
    </row>
    <row r="449" spans="1:13" ht="15.75" hidden="1" customHeight="1" x14ac:dyDescent="0.35">
      <c r="A449" s="1" t="s">
        <v>2005</v>
      </c>
      <c r="B449" s="3">
        <v>2018</v>
      </c>
      <c r="C449" s="1" t="s">
        <v>23</v>
      </c>
      <c r="D449" s="1" t="s">
        <v>836</v>
      </c>
      <c r="E449" s="1" t="s">
        <v>2006</v>
      </c>
      <c r="F449" s="10" t="s">
        <v>2007</v>
      </c>
      <c r="G449" s="10" t="s">
        <v>2008</v>
      </c>
      <c r="H449" s="3">
        <v>450000000</v>
      </c>
      <c r="I449" s="5"/>
      <c r="J449" s="13" t="str">
        <f>CONCATENATE(C449,"-",D449)</f>
        <v>Bangalore-Media</v>
      </c>
      <c r="K449" s="4" t="str">
        <f>LEFT(B449,3)</f>
        <v>201</v>
      </c>
      <c r="L449" t="str">
        <f>IF(AND(H449 &gt; 4500000, OR(C449 = "Bangalore", C449 = "Pune", C449 = "Mumbai",C449 = "Delhi")), "CAT A",
   IF(AND(H449 &gt; 450000, OR(C449 = "Gurugram", C449 = "Surat", C449 = "Jaipur",C449= "Hyderabad")), "CAT B", "CAT C"))</f>
        <v>CAT A</v>
      </c>
      <c r="M449" t="e">
        <f>VLOOKUP(Tier!A510, Tier!A:B, 2, FALSE)</f>
        <v>#N/A</v>
      </c>
    </row>
    <row r="450" spans="1:13" ht="15.75" hidden="1" customHeight="1" x14ac:dyDescent="0.35">
      <c r="A450" s="1" t="s">
        <v>1040</v>
      </c>
      <c r="B450" s="3">
        <v>2018</v>
      </c>
      <c r="C450" s="1" t="s">
        <v>150</v>
      </c>
      <c r="D450" s="1" t="s">
        <v>202</v>
      </c>
      <c r="E450" s="1" t="s">
        <v>1041</v>
      </c>
      <c r="F450" s="10" t="s">
        <v>1042</v>
      </c>
      <c r="G450" s="10" t="s">
        <v>21</v>
      </c>
      <c r="H450" s="3">
        <v>370000000</v>
      </c>
      <c r="I450" s="2" t="s">
        <v>122</v>
      </c>
      <c r="J450" s="13" t="str">
        <f>CONCATENATE(C450,"-",D450)</f>
        <v>New Delhi-FinTech</v>
      </c>
      <c r="K450" s="4" t="str">
        <f>LEFT(B450,3)</f>
        <v>201</v>
      </c>
      <c r="L450" t="str">
        <f>IF(AND(H450 &gt; 4500000, OR(C450 = "Bangalore", C450 = "Pune", C450 = "Mumbai",C450 = "Delhi")), "CAT A",
   IF(AND(H450 &gt; 450000, OR(C450 = "Gurugram", C450 = "Surat", C450 = "Jaipur",C450= "Hyderabad")), "CAT B", "CAT C"))</f>
        <v>CAT C</v>
      </c>
      <c r="M450" t="e">
        <f>VLOOKUP(Tier!A530, Tier!A:B, 2, FALSE)</f>
        <v>#N/A</v>
      </c>
    </row>
    <row r="451" spans="1:13" ht="15.75" hidden="1" customHeight="1" x14ac:dyDescent="0.35">
      <c r="A451" s="1" t="s">
        <v>714</v>
      </c>
      <c r="B451" s="3">
        <v>2011</v>
      </c>
      <c r="C451" s="1" t="s">
        <v>23</v>
      </c>
      <c r="D451" s="1" t="s">
        <v>715</v>
      </c>
      <c r="E451" s="1" t="s">
        <v>2849</v>
      </c>
      <c r="F451" s="10" t="s">
        <v>717</v>
      </c>
      <c r="G451" s="10" t="s">
        <v>2850</v>
      </c>
      <c r="H451" s="3">
        <v>350000000</v>
      </c>
      <c r="I451" s="5"/>
      <c r="J451" s="13" t="str">
        <f>CONCATENATE(C451,"-",D451)</f>
        <v>Bangalore-EdTech</v>
      </c>
      <c r="K451" s="4" t="str">
        <f>LEFT(B451,3)</f>
        <v>201</v>
      </c>
      <c r="L451" t="str">
        <f>IF(AND(H451 &gt; 4500000, OR(C451 = "Bangalore", C451 = "Pune", C451 = "Mumbai",C451 = "Delhi")), "CAT A",
   IF(AND(H451 &gt; 450000, OR(C451 = "Gurugram", C451 = "Surat", C451 = "Jaipur",C451= "Hyderabad")), "CAT B", "CAT C"))</f>
        <v>CAT A</v>
      </c>
      <c r="M451" t="e">
        <f>VLOOKUP(Tier!A735, Tier!A:B, 2, FALSE)</f>
        <v>#N/A</v>
      </c>
    </row>
    <row r="452" spans="1:13" ht="15.75" hidden="1" customHeight="1" x14ac:dyDescent="0.35">
      <c r="A452" s="1" t="s">
        <v>714</v>
      </c>
      <c r="B452" s="3">
        <v>2011</v>
      </c>
      <c r="C452" s="1" t="s">
        <v>23</v>
      </c>
      <c r="D452" s="1" t="s">
        <v>715</v>
      </c>
      <c r="E452" s="1" t="s">
        <v>716</v>
      </c>
      <c r="F452" s="10" t="s">
        <v>717</v>
      </c>
      <c r="G452" s="10" t="s">
        <v>718</v>
      </c>
      <c r="H452" s="3">
        <v>300000000</v>
      </c>
      <c r="I452" s="5"/>
      <c r="J452" s="13" t="str">
        <f>CONCATENATE(C452,"-",D452)</f>
        <v>Bangalore-EdTech</v>
      </c>
      <c r="K452" s="4" t="str">
        <f>LEFT(B452,3)</f>
        <v>201</v>
      </c>
      <c r="L452" t="str">
        <f>IF(AND(H452 &gt; 4500000, OR(C452 = "Bangalore", C452 = "Pune", C452 = "Mumbai",C452 = "Delhi")), "CAT A",
   IF(AND(H452 &gt; 450000, OR(C452 = "Gurugram", C452 = "Surat", C452 = "Jaipur",C452= "Hyderabad")), "CAT B", "CAT C"))</f>
        <v>CAT A</v>
      </c>
      <c r="M452" t="e">
        <f>VLOOKUP(Tier!A173, Tier!A:B, 2, FALSE)</f>
        <v>#N/A</v>
      </c>
    </row>
    <row r="453" spans="1:13" ht="15.75" hidden="1" customHeight="1" x14ac:dyDescent="0.35">
      <c r="A453" s="1" t="s">
        <v>1274</v>
      </c>
      <c r="B453" s="3">
        <v>2011</v>
      </c>
      <c r="C453" s="1" t="s">
        <v>55</v>
      </c>
      <c r="D453" s="1" t="s">
        <v>1896</v>
      </c>
      <c r="E453" s="1" t="s">
        <v>2676</v>
      </c>
      <c r="F453" s="10" t="s">
        <v>2677</v>
      </c>
      <c r="G453" s="10" t="s">
        <v>2678</v>
      </c>
      <c r="H453" s="3">
        <v>270000000</v>
      </c>
      <c r="I453" s="2" t="s">
        <v>2679</v>
      </c>
      <c r="J453" s="13" t="str">
        <f>CONCATENATE(C453,"-",D453)</f>
        <v>Gurugram-Logistics</v>
      </c>
      <c r="K453" s="4" t="str">
        <f>LEFT(B453,3)</f>
        <v>201</v>
      </c>
      <c r="L453" t="str">
        <f>IF(AND(H453 &gt; 4500000, OR(C453 = "Bangalore", C453 = "Pune", C453 = "Mumbai",C453 = "Delhi")), "CAT A",
   IF(AND(H453 &gt; 450000, OR(C453 = "Gurugram", C453 = "Surat", C453 = "Jaipur",C453= "Hyderabad")), "CAT B", "CAT C"))</f>
        <v>CAT B</v>
      </c>
      <c r="M453" t="e">
        <f>VLOOKUP(Tier!A690, Tier!A:B, 2, FALSE)</f>
        <v>#N/A</v>
      </c>
    </row>
    <row r="454" spans="1:13" ht="15.75" hidden="1" customHeight="1" x14ac:dyDescent="0.35">
      <c r="A454" s="1" t="s">
        <v>747</v>
      </c>
      <c r="B454" s="3">
        <v>2017</v>
      </c>
      <c r="C454" s="1" t="s">
        <v>23</v>
      </c>
      <c r="D454" s="1" t="s">
        <v>748</v>
      </c>
      <c r="E454" s="1" t="s">
        <v>749</v>
      </c>
      <c r="F454" s="10" t="s">
        <v>750</v>
      </c>
      <c r="G454" s="10" t="s">
        <v>751</v>
      </c>
      <c r="H454" s="3">
        <v>260000000</v>
      </c>
      <c r="I454" s="2" t="s">
        <v>115</v>
      </c>
      <c r="J454" s="13" t="str">
        <f>CONCATENATE(C454,"-",D454)</f>
        <v>Bangalore-Crypto</v>
      </c>
      <c r="K454" s="4" t="str">
        <f>LEFT(B454,3)</f>
        <v>201</v>
      </c>
      <c r="L454" t="str">
        <f>IF(AND(H454 &gt; 4500000, OR(C454 = "Bangalore", C454 = "Pune", C454 = "Mumbai",C454 = "Delhi")), "CAT A",
   IF(AND(H454 &gt; 450000, OR(C454 = "Gurugram", C454 = "Surat", C454 = "Jaipur",C454= "Hyderabad")), "CAT B", "CAT C"))</f>
        <v>CAT A</v>
      </c>
      <c r="M454" t="e">
        <f>VLOOKUP(Tier!A181, Tier!A:B, 2, FALSE)</f>
        <v>#N/A</v>
      </c>
    </row>
    <row r="455" spans="1:13" ht="15.75" hidden="1" customHeight="1" x14ac:dyDescent="0.35">
      <c r="A455" s="1" t="s">
        <v>1129</v>
      </c>
      <c r="B455" s="3">
        <v>2016</v>
      </c>
      <c r="C455" s="1" t="s">
        <v>23</v>
      </c>
      <c r="D455" s="1" t="s">
        <v>81</v>
      </c>
      <c r="E455" s="1" t="s">
        <v>1130</v>
      </c>
      <c r="F455" s="10" t="s">
        <v>1131</v>
      </c>
      <c r="G455" s="10" t="s">
        <v>1132</v>
      </c>
      <c r="H455" s="3">
        <v>255000000</v>
      </c>
      <c r="I455" s="2" t="s">
        <v>75</v>
      </c>
      <c r="J455" s="13" t="str">
        <f>CONCATENATE(C455,"-",D455)</f>
        <v>Bangalore-Insurance</v>
      </c>
      <c r="K455" s="4" t="str">
        <f>LEFT(B455,3)</f>
        <v>201</v>
      </c>
      <c r="L455" t="str">
        <f>IF(AND(H455 &gt; 4500000, OR(C455 = "Bangalore", C455 = "Pune", C455 = "Mumbai",C455 = "Delhi")), "CAT A",
   IF(AND(H455 &gt; 450000, OR(C455 = "Gurugram", C455 = "Surat", C455 = "Jaipur",C455= "Hyderabad")), "CAT B", "CAT C"))</f>
        <v>CAT A</v>
      </c>
      <c r="M455" t="e">
        <f>VLOOKUP(Tier!A274, Tier!A:B, 2, FALSE)</f>
        <v>#N/A</v>
      </c>
    </row>
    <row r="456" spans="1:13" ht="15.75" hidden="1" customHeight="1" x14ac:dyDescent="0.35">
      <c r="A456" s="1" t="s">
        <v>943</v>
      </c>
      <c r="B456" s="3">
        <v>2018</v>
      </c>
      <c r="C456" s="1" t="s">
        <v>23</v>
      </c>
      <c r="D456" s="1" t="s">
        <v>944</v>
      </c>
      <c r="E456" s="1" t="s">
        <v>945</v>
      </c>
      <c r="F456" s="10" t="s">
        <v>946</v>
      </c>
      <c r="G456" s="10" t="s">
        <v>947</v>
      </c>
      <c r="H456" s="3">
        <v>250000000</v>
      </c>
      <c r="I456" s="2" t="s">
        <v>122</v>
      </c>
      <c r="J456" s="13" t="str">
        <f>CONCATENATE(C456,"-",D456)</f>
        <v>Bangalore-Finance</v>
      </c>
      <c r="K456" s="4" t="str">
        <f>LEFT(B456,3)</f>
        <v>201</v>
      </c>
      <c r="L456" t="str">
        <f>IF(AND(H456 &gt; 4500000, OR(C456 = "Bangalore", C456 = "Pune", C456 = "Mumbai",C456 = "Delhi")), "CAT A",
   IF(AND(H456 &gt; 450000, OR(C456 = "Gurugram", C456 = "Surat", C456 = "Jaipur",C456= "Hyderabad")), "CAT B", "CAT C"))</f>
        <v>CAT A</v>
      </c>
      <c r="M456" t="e">
        <f>VLOOKUP(Tier!A229, Tier!A:B, 2, FALSE)</f>
        <v>#N/A</v>
      </c>
    </row>
    <row r="457" spans="1:13" ht="15.75" hidden="1" customHeight="1" x14ac:dyDescent="0.35">
      <c r="A457" s="1" t="s">
        <v>1032</v>
      </c>
      <c r="B457" s="3">
        <v>2016</v>
      </c>
      <c r="C457" s="1" t="s">
        <v>23</v>
      </c>
      <c r="D457" s="1" t="s">
        <v>944</v>
      </c>
      <c r="E457" s="1" t="s">
        <v>1033</v>
      </c>
      <c r="F457" s="10" t="s">
        <v>1034</v>
      </c>
      <c r="G457" s="10" t="s">
        <v>1035</v>
      </c>
      <c r="H457" s="3">
        <v>250000000</v>
      </c>
      <c r="I457" s="2" t="s">
        <v>122</v>
      </c>
      <c r="J457" s="13" t="str">
        <f>CONCATENATE(C457,"-",D457)</f>
        <v>Bangalore-Finance</v>
      </c>
      <c r="K457" s="4" t="str">
        <f>LEFT(B457,3)</f>
        <v>201</v>
      </c>
      <c r="L457" t="str">
        <f>IF(AND(H457 &gt; 4500000, OR(C457 = "Bangalore", C457 = "Pune", C457 = "Mumbai",C457 = "Delhi")), "CAT A",
   IF(AND(H457 &gt; 450000, OR(C457 = "Gurugram", C457 = "Surat", C457 = "Jaipur",C457= "Hyderabad")), "CAT B", "CAT C"))</f>
        <v>CAT A</v>
      </c>
      <c r="M457" t="e">
        <f>VLOOKUP(Tier!A251, Tier!A:B, 2, FALSE)</f>
        <v>#N/A</v>
      </c>
    </row>
    <row r="458" spans="1:13" ht="15.75" hidden="1" customHeight="1" x14ac:dyDescent="0.35">
      <c r="A458" s="1" t="s">
        <v>2703</v>
      </c>
      <c r="B458" s="3">
        <v>2014</v>
      </c>
      <c r="C458" s="1" t="s">
        <v>150</v>
      </c>
      <c r="D458" s="1" t="s">
        <v>2704</v>
      </c>
      <c r="E458" s="1" t="s">
        <v>2705</v>
      </c>
      <c r="F458" s="10" t="s">
        <v>2706</v>
      </c>
      <c r="G458" s="10" t="s">
        <v>2707</v>
      </c>
      <c r="H458" s="3">
        <v>250000000</v>
      </c>
      <c r="I458" s="2" t="s">
        <v>343</v>
      </c>
      <c r="J458" s="13" t="str">
        <f>CONCATENATE(C458,"-",D458)</f>
        <v>New Delhi-Home services</v>
      </c>
      <c r="K458" s="4" t="str">
        <f>LEFT(B458,3)</f>
        <v>201</v>
      </c>
      <c r="L458" t="str">
        <f>IF(AND(H458 &gt; 4500000, OR(C458 = "Bangalore", C458 = "Pune", C458 = "Mumbai",C458 = "Delhi")), "CAT A",
   IF(AND(H458 &gt; 450000, OR(C458 = "Gurugram", C458 = "Surat", C458 = "Jaipur",C458= "Hyderabad")), "CAT B", "CAT C"))</f>
        <v>CAT C</v>
      </c>
      <c r="M458" t="e">
        <f>VLOOKUP(Tier!A697, Tier!A:B, 2, FALSE)</f>
        <v>#N/A</v>
      </c>
    </row>
    <row r="459" spans="1:13" ht="15.75" hidden="1" customHeight="1" x14ac:dyDescent="0.35">
      <c r="A459" s="1" t="s">
        <v>652</v>
      </c>
      <c r="B459" s="3">
        <v>2015</v>
      </c>
      <c r="C459" s="1" t="s">
        <v>55</v>
      </c>
      <c r="D459" s="1" t="s">
        <v>50</v>
      </c>
      <c r="E459" s="1" t="s">
        <v>653</v>
      </c>
      <c r="F459" s="10" t="s">
        <v>654</v>
      </c>
      <c r="G459" s="10" t="s">
        <v>655</v>
      </c>
      <c r="H459" s="3">
        <v>248000000</v>
      </c>
      <c r="I459" s="2" t="s">
        <v>122</v>
      </c>
      <c r="J459" s="13" t="str">
        <f>CONCATENATE(C459,"-",D459)</f>
        <v>Gurugram-Automotive</v>
      </c>
      <c r="K459" s="4" t="str">
        <f>LEFT(B459,3)</f>
        <v>201</v>
      </c>
      <c r="L459" t="str">
        <f>IF(AND(H459 &gt; 4500000, OR(C459 = "Bangalore", C459 = "Pune", C459 = "Mumbai",C459 = "Delhi")), "CAT A",
   IF(AND(H459 &gt; 450000, OR(C459 = "Gurugram", C459 = "Surat", C459 = "Jaipur",C459= "Hyderabad")), "CAT B", "CAT C"))</f>
        <v>CAT B</v>
      </c>
      <c r="M459" t="e">
        <f>VLOOKUP(Tier!A158, Tier!A:B, 2, FALSE)</f>
        <v>#N/A</v>
      </c>
    </row>
    <row r="460" spans="1:13" ht="15.75" hidden="1" customHeight="1" x14ac:dyDescent="0.35">
      <c r="A460" s="1" t="s">
        <v>1912</v>
      </c>
      <c r="B460" s="3">
        <v>2014</v>
      </c>
      <c r="C460" s="1" t="s">
        <v>23</v>
      </c>
      <c r="D460" s="1" t="s">
        <v>1913</v>
      </c>
      <c r="E460" s="1" t="s">
        <v>1914</v>
      </c>
      <c r="F460" s="10" t="s">
        <v>1915</v>
      </c>
      <c r="G460" s="10" t="s">
        <v>1916</v>
      </c>
      <c r="H460" s="3">
        <v>225000000</v>
      </c>
      <c r="I460" s="2" t="s">
        <v>75</v>
      </c>
      <c r="J460" s="13" t="str">
        <f>CONCATENATE(C460,"-",D460)</f>
        <v>Bangalore-Computer software</v>
      </c>
      <c r="K460" s="4" t="str">
        <f>LEFT(B460,3)</f>
        <v>201</v>
      </c>
      <c r="L460" t="str">
        <f>IF(AND(H460 &gt; 4500000, OR(C460 = "Bangalore", C460 = "Pune", C460 = "Mumbai",C460 = "Delhi")), "CAT A",
   IF(AND(H460 &gt; 450000, OR(C460 = "Gurugram", C460 = "Surat", C460 = "Jaipur",C460= "Hyderabad")), "CAT B", "CAT C"))</f>
        <v>CAT A</v>
      </c>
      <c r="M460" t="e">
        <f>VLOOKUP(Tier!A485, Tier!A:B, 2, FALSE)</f>
        <v>#N/A</v>
      </c>
    </row>
    <row r="461" spans="1:13" ht="15.75" hidden="1" customHeight="1" x14ac:dyDescent="0.35">
      <c r="A461" s="1" t="s">
        <v>1116</v>
      </c>
      <c r="B461" s="3">
        <v>2015</v>
      </c>
      <c r="C461" s="1" t="s">
        <v>23</v>
      </c>
      <c r="D461" s="1" t="s">
        <v>2066</v>
      </c>
      <c r="E461" s="1" t="s">
        <v>2067</v>
      </c>
      <c r="F461" s="10" t="s">
        <v>2068</v>
      </c>
      <c r="G461" s="10"/>
      <c r="H461" s="3">
        <v>225000000</v>
      </c>
      <c r="I461" s="5"/>
      <c r="J461" s="13" t="str">
        <f>CONCATENATE(C461,"-",D461)</f>
        <v>Bangalore-Venture Capital</v>
      </c>
      <c r="K461" s="4" t="str">
        <f>LEFT(B461,3)</f>
        <v>201</v>
      </c>
      <c r="L461" t="str">
        <f>IF(AND(H461 &gt; 4500000, OR(C461 = "Bangalore", C461 = "Pune", C461 = "Mumbai",C461 = "Delhi")), "CAT A",
   IF(AND(H461 &gt; 450000, OR(C461 = "Gurugram", C461 = "Surat", C461 = "Jaipur",C461= "Hyderabad")), "CAT B", "CAT C"))</f>
        <v>CAT A</v>
      </c>
      <c r="M461" t="e">
        <f>VLOOKUP(Tier!A525, Tier!A:B, 2, FALSE)</f>
        <v>#N/A</v>
      </c>
    </row>
    <row r="462" spans="1:13" ht="15.75" hidden="1" customHeight="1" x14ac:dyDescent="0.35">
      <c r="A462" s="1" t="s">
        <v>661</v>
      </c>
      <c r="B462" s="3">
        <v>2015</v>
      </c>
      <c r="C462" s="1" t="s">
        <v>23</v>
      </c>
      <c r="D462" s="1" t="s">
        <v>33</v>
      </c>
      <c r="E462" s="1" t="s">
        <v>662</v>
      </c>
      <c r="F462" s="10" t="s">
        <v>663</v>
      </c>
      <c r="G462" s="10" t="s">
        <v>664</v>
      </c>
      <c r="H462" s="3">
        <v>220000000</v>
      </c>
      <c r="I462" s="2" t="s">
        <v>15</v>
      </c>
      <c r="J462" s="13" t="str">
        <f>CONCATENATE(C462,"-",D462)</f>
        <v>Bangalore-Financial Services</v>
      </c>
      <c r="K462" s="4" t="str">
        <f>LEFT(B462,3)</f>
        <v>201</v>
      </c>
      <c r="L462" t="str">
        <f>IF(AND(H462 &gt; 4500000, OR(C462 = "Bangalore", C462 = "Pune", C462 = "Mumbai",C462 = "Delhi")), "CAT A",
   IF(AND(H462 &gt; 450000, OR(C462 = "Gurugram", C462 = "Surat", C462 = "Jaipur",C462= "Hyderabad")), "CAT B", "CAT C"))</f>
        <v>CAT A</v>
      </c>
      <c r="M462" t="e">
        <f>VLOOKUP(Tier!A160, Tier!A:B, 2, FALSE)</f>
        <v>#N/A</v>
      </c>
    </row>
    <row r="463" spans="1:13" ht="15.75" hidden="1" customHeight="1" x14ac:dyDescent="0.35">
      <c r="A463" s="1" t="s">
        <v>807</v>
      </c>
      <c r="B463" s="3">
        <v>2017</v>
      </c>
      <c r="C463" s="1" t="s">
        <v>23</v>
      </c>
      <c r="D463" s="1" t="s">
        <v>50</v>
      </c>
      <c r="E463" s="1" t="s">
        <v>808</v>
      </c>
      <c r="F463" s="10" t="s">
        <v>218</v>
      </c>
      <c r="G463" s="10" t="s">
        <v>809</v>
      </c>
      <c r="H463" s="3">
        <v>200000000</v>
      </c>
      <c r="I463" s="5"/>
      <c r="J463" s="13" t="str">
        <f>CONCATENATE(C463,"-",D463)</f>
        <v>Bangalore-Automotive</v>
      </c>
      <c r="K463" s="4" t="str">
        <f>LEFT(B463,3)</f>
        <v>201</v>
      </c>
      <c r="L463" t="str">
        <f>IF(AND(H463 &gt; 4500000, OR(C463 = "Bangalore", C463 = "Pune", C463 = "Mumbai",C463 = "Delhi")), "CAT A",
   IF(AND(H463 &gt; 450000, OR(C463 = "Gurugram", C463 = "Surat", C463 = "Jaipur",C463= "Hyderabad")), "CAT B", "CAT C"))</f>
        <v>CAT A</v>
      </c>
      <c r="M463" t="e">
        <f>VLOOKUP(Tier!A195, Tier!A:B, 2, FALSE)</f>
        <v>#N/A</v>
      </c>
    </row>
    <row r="464" spans="1:13" ht="15.75" hidden="1" customHeight="1" x14ac:dyDescent="0.35">
      <c r="A464" s="1" t="s">
        <v>807</v>
      </c>
      <c r="B464" s="3">
        <v>2017</v>
      </c>
      <c r="C464" s="1" t="s">
        <v>23</v>
      </c>
      <c r="D464" s="1" t="s">
        <v>50</v>
      </c>
      <c r="E464" s="1" t="s">
        <v>1225</v>
      </c>
      <c r="F464" s="10" t="s">
        <v>218</v>
      </c>
      <c r="G464" s="10" t="s">
        <v>809</v>
      </c>
      <c r="H464" s="3">
        <v>200000000</v>
      </c>
      <c r="I464" s="5"/>
      <c r="J464" s="13" t="str">
        <f>CONCATENATE(C464,"-",D464)</f>
        <v>Bangalore-Automotive</v>
      </c>
      <c r="K464" s="4" t="str">
        <f>LEFT(B464,3)</f>
        <v>201</v>
      </c>
      <c r="L464" t="str">
        <f>IF(AND(H464 &gt; 4500000, OR(C464 = "Bangalore", C464 = "Pune", C464 = "Mumbai",C464 = "Delhi")), "CAT A",
   IF(AND(H464 &gt; 450000, OR(C464 = "Gurugram", C464 = "Surat", C464 = "Jaipur",C464= "Hyderabad")), "CAT B", "CAT C"))</f>
        <v>CAT A</v>
      </c>
      <c r="M464" t="e">
        <f>VLOOKUP(Tier!A298, Tier!A:B, 2, FALSE)</f>
        <v>#N/A</v>
      </c>
    </row>
    <row r="465" spans="1:13" ht="15.75" hidden="1" customHeight="1" x14ac:dyDescent="0.35">
      <c r="A465" s="1" t="s">
        <v>2282</v>
      </c>
      <c r="B465" s="3">
        <v>2014</v>
      </c>
      <c r="C465" s="1" t="s">
        <v>55</v>
      </c>
      <c r="D465" s="1" t="s">
        <v>2283</v>
      </c>
      <c r="E465" s="1" t="s">
        <v>2284</v>
      </c>
      <c r="F465" s="10" t="s">
        <v>2285</v>
      </c>
      <c r="G465" s="10"/>
      <c r="H465" s="3">
        <v>200000000</v>
      </c>
      <c r="I465" s="5"/>
      <c r="J465" s="13" t="str">
        <f>CONCATENATE(C465,"-",D465)</f>
        <v>Gurugram-Automobile</v>
      </c>
      <c r="K465" s="4" t="str">
        <f>LEFT(B465,3)</f>
        <v>201</v>
      </c>
      <c r="L465" t="str">
        <f>IF(AND(H465 &gt; 4500000, OR(C465 = "Bangalore", C465 = "Pune", C465 = "Mumbai",C465 = "Delhi")), "CAT A",
   IF(AND(H465 &gt; 450000, OR(C465 = "Gurugram", C465 = "Surat", C465 = "Jaipur",C465= "Hyderabad")), "CAT B", "CAT C"))</f>
        <v>CAT B</v>
      </c>
      <c r="M465" t="e">
        <f>VLOOKUP(Tier!A583, Tier!A:B, 2, FALSE)</f>
        <v>#N/A</v>
      </c>
    </row>
    <row r="466" spans="1:13" ht="15.75" hidden="1" customHeight="1" x14ac:dyDescent="0.35">
      <c r="A466" s="1" t="s">
        <v>2559</v>
      </c>
      <c r="B466" s="3">
        <v>2016</v>
      </c>
      <c r="C466" s="1" t="s">
        <v>23</v>
      </c>
      <c r="D466" s="1" t="s">
        <v>2042</v>
      </c>
      <c r="E466" s="1" t="s">
        <v>2560</v>
      </c>
      <c r="F466" s="10" t="s">
        <v>2561</v>
      </c>
      <c r="G466" s="10" t="s">
        <v>2562</v>
      </c>
      <c r="H466" s="3">
        <v>200000000</v>
      </c>
      <c r="I466" s="5"/>
      <c r="J466" s="13" t="str">
        <f>CONCATENATE(C466,"-",D466)</f>
        <v>Bangalore-Insuretech</v>
      </c>
      <c r="K466" s="4" t="str">
        <f>LEFT(B466,3)</f>
        <v>201</v>
      </c>
      <c r="L466" t="str">
        <f>IF(AND(H466 &gt; 4500000, OR(C466 = "Bangalore", C466 = "Pune", C466 = "Mumbai",C466 = "Delhi")), "CAT A",
   IF(AND(H466 &gt; 450000, OR(C466 = "Gurugram", C466 = "Surat", C466 = "Jaipur",C466= "Hyderabad")), "CAT B", "CAT C"))</f>
        <v>CAT A</v>
      </c>
      <c r="M466" t="e">
        <f>VLOOKUP(Tier!A658, Tier!A:B, 2, FALSE)</f>
        <v>#N/A</v>
      </c>
    </row>
    <row r="467" spans="1:13" ht="15.75" hidden="1" customHeight="1" x14ac:dyDescent="0.35">
      <c r="A467" s="1" t="s">
        <v>2885</v>
      </c>
      <c r="B467" s="3">
        <v>2011</v>
      </c>
      <c r="C467" s="1" t="s">
        <v>17</v>
      </c>
      <c r="D467" s="1" t="s">
        <v>435</v>
      </c>
      <c r="E467" s="1" t="s">
        <v>2886</v>
      </c>
      <c r="F467" s="10" t="s">
        <v>2887</v>
      </c>
      <c r="G467" s="10" t="s">
        <v>1875</v>
      </c>
      <c r="H467" s="3">
        <v>200000000</v>
      </c>
      <c r="I467" s="2" t="s">
        <v>15</v>
      </c>
      <c r="J467" s="13" t="str">
        <f>CONCATENATE(C467,"-",D467)</f>
        <v>Mumbai-SaaS startup</v>
      </c>
      <c r="K467" s="4" t="str">
        <f>LEFT(B467,3)</f>
        <v>201</v>
      </c>
      <c r="L467" t="str">
        <f>IF(AND(H467 &gt; 4500000, OR(C467 = "Bangalore", C467 = "Pune", C467 = "Mumbai",C467 = "Delhi")), "CAT A",
   IF(AND(H467 &gt; 450000, OR(C467 = "Gurugram", C467 = "Surat", C467 = "Jaipur",C467= "Hyderabad")), "CAT B", "CAT C"))</f>
        <v>CAT A</v>
      </c>
      <c r="M467" t="e">
        <f>VLOOKUP(Tier!A745, Tier!A:B, 2, FALSE)</f>
        <v>#N/A</v>
      </c>
    </row>
    <row r="468" spans="1:13" ht="15.75" hidden="1" customHeight="1" x14ac:dyDescent="0.35">
      <c r="A468" s="1" t="s">
        <v>723</v>
      </c>
      <c r="B468" s="3">
        <v>2015</v>
      </c>
      <c r="C468" s="1" t="s">
        <v>23</v>
      </c>
      <c r="D468" s="1" t="s">
        <v>18</v>
      </c>
      <c r="E468" s="1" t="s">
        <v>724</v>
      </c>
      <c r="F468" s="10" t="s">
        <v>2565</v>
      </c>
      <c r="G468" s="10" t="s">
        <v>2566</v>
      </c>
      <c r="H468" s="3">
        <v>192000000</v>
      </c>
      <c r="I468" s="2" t="s">
        <v>343</v>
      </c>
      <c r="J468" s="13" t="str">
        <f>CONCATENATE(C468,"-",D468)</f>
        <v>Bangalore-Food &amp; Beverages</v>
      </c>
      <c r="K468" s="4" t="str">
        <f>LEFT(B468,3)</f>
        <v>201</v>
      </c>
      <c r="L468" t="str">
        <f>IF(AND(H468 &gt; 4500000, OR(C468 = "Bangalore", C468 = "Pune", C468 = "Mumbai",C468 = "Delhi")), "CAT A",
   IF(AND(H468 &gt; 450000, OR(C468 = "Gurugram", C468 = "Surat", C468 = "Jaipur",C468= "Hyderabad")), "CAT B", "CAT C"))</f>
        <v>CAT A</v>
      </c>
      <c r="M468" t="e">
        <f>VLOOKUP(Tier!A660, Tier!A:B, 2, FALSE)</f>
        <v>#N/A</v>
      </c>
    </row>
    <row r="469" spans="1:13" ht="15.75" hidden="1" customHeight="1" x14ac:dyDescent="0.35">
      <c r="A469" s="1" t="s">
        <v>785</v>
      </c>
      <c r="B469" s="3">
        <v>2011</v>
      </c>
      <c r="C469" s="1" t="s">
        <v>17</v>
      </c>
      <c r="D469" s="1" t="s">
        <v>786</v>
      </c>
      <c r="E469" s="1" t="s">
        <v>787</v>
      </c>
      <c r="F469" s="10" t="s">
        <v>788</v>
      </c>
      <c r="G469" s="10" t="s">
        <v>789</v>
      </c>
      <c r="H469" s="3">
        <v>175000000</v>
      </c>
      <c r="I469" s="2" t="s">
        <v>343</v>
      </c>
      <c r="J469" s="13" t="str">
        <f>CONCATENATE(C469,"-",D469)</f>
        <v>Mumbai-Cloud kitchen</v>
      </c>
      <c r="K469" s="4" t="str">
        <f>LEFT(B469,3)</f>
        <v>201</v>
      </c>
      <c r="L469" t="str">
        <f>IF(AND(H469 &gt; 4500000, OR(C469 = "Bangalore", C469 = "Pune", C469 = "Mumbai",C469 = "Delhi")), "CAT A",
   IF(AND(H469 &gt; 450000, OR(C469 = "Gurugram", C469 = "Surat", C469 = "Jaipur",C469= "Hyderabad")), "CAT B", "CAT C"))</f>
        <v>CAT A</v>
      </c>
      <c r="M469" t="e">
        <f>VLOOKUP(Tier!A190, Tier!A:B, 2, FALSE)</f>
        <v>#N/A</v>
      </c>
    </row>
    <row r="470" spans="1:13" ht="15.75" hidden="1" customHeight="1" x14ac:dyDescent="0.35">
      <c r="A470" s="1" t="s">
        <v>849</v>
      </c>
      <c r="B470" s="3">
        <v>2018</v>
      </c>
      <c r="C470" s="1" t="s">
        <v>23</v>
      </c>
      <c r="D470" s="1" t="s">
        <v>1837</v>
      </c>
      <c r="E470" s="1" t="s">
        <v>851</v>
      </c>
      <c r="F470" s="10" t="s">
        <v>1838</v>
      </c>
      <c r="G470" s="10"/>
      <c r="H470" s="3">
        <v>150000000</v>
      </c>
      <c r="I470" s="2" t="s">
        <v>122</v>
      </c>
      <c r="J470" s="13" t="str">
        <f>CONCATENATE(C470,"-",D470)</f>
        <v>Bangalore-Mechanical &amp; Industrial Engineering</v>
      </c>
      <c r="K470" s="4" t="str">
        <f>LEFT(B470,3)</f>
        <v>201</v>
      </c>
      <c r="L470" t="str">
        <f>IF(AND(H470 &gt; 4500000, OR(C470 = "Bangalore", C470 = "Pune", C470 = "Mumbai",C470 = "Delhi")), "CAT A",
   IF(AND(H470 &gt; 450000, OR(C470 = "Gurugram", C470 = "Surat", C470 = "Jaipur",C470= "Hyderabad")), "CAT B", "CAT C"))</f>
        <v>CAT A</v>
      </c>
      <c r="M470" t="e">
        <f>VLOOKUP(Tier!A465, Tier!A:B, 2, FALSE)</f>
        <v>#N/A</v>
      </c>
    </row>
    <row r="471" spans="1:13" ht="15.75" hidden="1" customHeight="1" x14ac:dyDescent="0.35">
      <c r="A471" s="1" t="s">
        <v>2647</v>
      </c>
      <c r="B471" s="3">
        <v>2018</v>
      </c>
      <c r="C471" s="1" t="s">
        <v>23</v>
      </c>
      <c r="D471" s="1" t="s">
        <v>191</v>
      </c>
      <c r="E471" s="1" t="s">
        <v>2648</v>
      </c>
      <c r="F471" s="10" t="s">
        <v>2649</v>
      </c>
      <c r="G471" s="10" t="s">
        <v>21</v>
      </c>
      <c r="H471" s="3">
        <v>144000000</v>
      </c>
      <c r="I471" s="5"/>
      <c r="J471" s="13" t="str">
        <f>CONCATENATE(C471,"-",D471)</f>
        <v>Bangalore-Retail</v>
      </c>
      <c r="K471" s="4" t="str">
        <f>LEFT(B471,3)</f>
        <v>201</v>
      </c>
      <c r="L471" t="str">
        <f>IF(AND(H471 &gt; 4500000, OR(C471 = "Bangalore", C471 = "Pune", C471 = "Mumbai",C471 = "Delhi")), "CAT A",
   IF(AND(H471 &gt; 450000, OR(C471 = "Gurugram", C471 = "Surat", C471 = "Jaipur",C471= "Hyderabad")), "CAT B", "CAT C"))</f>
        <v>CAT A</v>
      </c>
      <c r="M471" t="e">
        <f>VLOOKUP(Tier!A682, Tier!A:B, 2, FALSE)</f>
        <v>#N/A</v>
      </c>
    </row>
    <row r="472" spans="1:13" ht="15.75" hidden="1" customHeight="1" x14ac:dyDescent="0.35">
      <c r="A472" s="1" t="s">
        <v>772</v>
      </c>
      <c r="B472" s="3">
        <v>2018</v>
      </c>
      <c r="C472" s="1" t="s">
        <v>523</v>
      </c>
      <c r="D472" s="1" t="s">
        <v>39</v>
      </c>
      <c r="E472" s="1" t="s">
        <v>773</v>
      </c>
      <c r="F472" s="10" t="s">
        <v>774</v>
      </c>
      <c r="G472" s="10" t="s">
        <v>775</v>
      </c>
      <c r="H472" s="3">
        <v>140000000</v>
      </c>
      <c r="I472" s="2" t="s">
        <v>115</v>
      </c>
      <c r="J472" s="13" t="str">
        <f>CONCATENATE(C472,"-",D472)</f>
        <v>Chennai-Health, Wellness &amp; Fitness</v>
      </c>
      <c r="K472" s="4" t="str">
        <f>LEFT(B472,3)</f>
        <v>201</v>
      </c>
      <c r="L472" t="str">
        <f>IF(AND(H472 &gt; 4500000, OR(C472 = "Bangalore", C472 = "Pune", C472 = "Mumbai",C472 = "Delhi")), "CAT A",
   IF(AND(H472 &gt; 450000, OR(C472 = "Gurugram", C472 = "Surat", C472 = "Jaipur",C472= "Hyderabad")), "CAT B", "CAT C"))</f>
        <v>CAT C</v>
      </c>
      <c r="M472" t="e">
        <f>VLOOKUP(Tier!A187, Tier!A:B, 2, FALSE)</f>
        <v>#N/A</v>
      </c>
    </row>
    <row r="473" spans="1:13" ht="15.75" hidden="1" customHeight="1" x14ac:dyDescent="0.35">
      <c r="A473" s="1" t="s">
        <v>1274</v>
      </c>
      <c r="B473" s="3">
        <v>2011</v>
      </c>
      <c r="C473" s="1" t="s">
        <v>55</v>
      </c>
      <c r="D473" s="1" t="s">
        <v>303</v>
      </c>
      <c r="E473" s="1" t="s">
        <v>1275</v>
      </c>
      <c r="F473" s="10" t="s">
        <v>1276</v>
      </c>
      <c r="G473" s="10" t="s">
        <v>1277</v>
      </c>
      <c r="H473" s="3">
        <v>125000000</v>
      </c>
      <c r="I473" s="5"/>
      <c r="J473" s="13" t="str">
        <f>CONCATENATE(C473,"-",D473)</f>
        <v>Gurugram-Logistics &amp; Supply Chain</v>
      </c>
      <c r="K473" s="4" t="str">
        <f>LEFT(B473,3)</f>
        <v>201</v>
      </c>
      <c r="L473" t="str">
        <f>IF(AND(H473 &gt; 4500000, OR(C473 = "Bangalore", C473 = "Pune", C473 = "Mumbai",C473 = "Delhi")), "CAT A",
   IF(AND(H473 &gt; 450000, OR(C473 = "Gurugram", C473 = "Surat", C473 = "Jaipur",C473= "Hyderabad")), "CAT B", "CAT C"))</f>
        <v>CAT B</v>
      </c>
      <c r="M473" t="e">
        <f>VLOOKUP(Tier!A311, Tier!A:B, 2, FALSE)</f>
        <v>#N/A</v>
      </c>
    </row>
    <row r="474" spans="1:13" ht="15.75" hidden="1" customHeight="1" x14ac:dyDescent="0.35">
      <c r="A474" s="1" t="s">
        <v>2177</v>
      </c>
      <c r="B474" s="3">
        <v>2016</v>
      </c>
      <c r="C474" s="1" t="s">
        <v>281</v>
      </c>
      <c r="D474" s="1" t="s">
        <v>1227</v>
      </c>
      <c r="E474" s="1" t="s">
        <v>2178</v>
      </c>
      <c r="F474" s="10" t="s">
        <v>2179</v>
      </c>
      <c r="G474" s="10" t="s">
        <v>21</v>
      </c>
      <c r="H474" s="3">
        <v>125000000</v>
      </c>
      <c r="I474" s="2" t="s">
        <v>75</v>
      </c>
      <c r="J474" s="13" t="str">
        <f>CONCATENATE(C474,"-",D474)</f>
        <v>Thane-Construction</v>
      </c>
      <c r="K474" s="4" t="str">
        <f>LEFT(B474,3)</f>
        <v>201</v>
      </c>
      <c r="L474" t="str">
        <f>IF(AND(H474 &gt; 4500000, OR(C474 = "Bangalore", C474 = "Pune", C474 = "Mumbai",C474 = "Delhi")), "CAT A",
   IF(AND(H474 &gt; 450000, OR(C474 = "Gurugram", C474 = "Surat", C474 = "Jaipur",C474= "Hyderabad")), "CAT B", "CAT C"))</f>
        <v>CAT C</v>
      </c>
      <c r="M474" t="e">
        <f>VLOOKUP(Tier!A555, Tier!A:B, 2, FALSE)</f>
        <v>#N/A</v>
      </c>
    </row>
    <row r="475" spans="1:13" ht="15.75" hidden="1" customHeight="1" x14ac:dyDescent="0.35">
      <c r="A475" s="1" t="s">
        <v>3093</v>
      </c>
      <c r="B475" s="3">
        <v>2010</v>
      </c>
      <c r="C475" s="1" t="s">
        <v>117</v>
      </c>
      <c r="D475" s="1" t="s">
        <v>2417</v>
      </c>
      <c r="E475" s="1" t="s">
        <v>3094</v>
      </c>
      <c r="F475" s="10" t="s">
        <v>3095</v>
      </c>
      <c r="G475" s="10" t="s">
        <v>3096</v>
      </c>
      <c r="H475" s="3">
        <v>125000000</v>
      </c>
      <c r="I475" s="5"/>
      <c r="J475" s="13" t="str">
        <f>CONCATENATE(C475,"-",D475)</f>
        <v>Hyderabad-Solar</v>
      </c>
      <c r="K475" s="4" t="str">
        <f>LEFT(B475,3)</f>
        <v>201</v>
      </c>
      <c r="L475" t="str">
        <f>IF(AND(H475 &gt; 4500000, OR(C475 = "Bangalore", C475 = "Pune", C475 = "Mumbai",C475 = "Delhi")), "CAT A",
   IF(AND(H475 &gt; 450000, OR(C475 = "Gurugram", C475 = "Surat", C475 = "Jaipur",C475= "Hyderabad")), "CAT B", "CAT C"))</f>
        <v>CAT B</v>
      </c>
      <c r="M475" t="e">
        <f>VLOOKUP(Tier!A800, Tier!A:B, 2, FALSE)</f>
        <v>#N/A</v>
      </c>
    </row>
    <row r="476" spans="1:13" ht="15.75" hidden="1" customHeight="1" x14ac:dyDescent="0.35">
      <c r="A476" s="1" t="s">
        <v>1092</v>
      </c>
      <c r="B476" s="3">
        <v>2012</v>
      </c>
      <c r="C476" s="1" t="s">
        <v>55</v>
      </c>
      <c r="D476" s="1" t="s">
        <v>77</v>
      </c>
      <c r="E476" s="1" t="s">
        <v>1093</v>
      </c>
      <c r="F476" s="10" t="s">
        <v>1094</v>
      </c>
      <c r="G476" s="10" t="s">
        <v>1095</v>
      </c>
      <c r="H476" s="3">
        <v>115000000</v>
      </c>
      <c r="I476" s="2" t="s">
        <v>75</v>
      </c>
      <c r="J476" s="13" t="str">
        <f>CONCATENATE(C476,"-",D476)</f>
        <v>Gurugram-Information Technology &amp; Services</v>
      </c>
      <c r="K476" s="4" t="str">
        <f>LEFT(B476,3)</f>
        <v>201</v>
      </c>
      <c r="L476" t="str">
        <f>IF(AND(H476 &gt; 4500000, OR(C476 = "Bangalore", C476 = "Pune", C476 = "Mumbai",C476 = "Delhi")), "CAT A",
   IF(AND(H476 &gt; 450000, OR(C476 = "Gurugram", C476 = "Surat", C476 = "Jaipur",C476= "Hyderabad")), "CAT B", "CAT C"))</f>
        <v>CAT B</v>
      </c>
      <c r="M476" t="e">
        <f>VLOOKUP(Tier!A265, Tier!A:B, 2, FALSE)</f>
        <v>#N/A</v>
      </c>
    </row>
    <row r="477" spans="1:13" ht="15.75" hidden="1" customHeight="1" x14ac:dyDescent="0.35">
      <c r="A477" s="1" t="s">
        <v>652</v>
      </c>
      <c r="B477" s="3">
        <v>2015</v>
      </c>
      <c r="C477" s="1" t="s">
        <v>55</v>
      </c>
      <c r="D477" s="1" t="s">
        <v>50</v>
      </c>
      <c r="E477" s="1" t="s">
        <v>653</v>
      </c>
      <c r="F477" s="10" t="s">
        <v>654</v>
      </c>
      <c r="G477" s="10" t="s">
        <v>21</v>
      </c>
      <c r="H477" s="3">
        <v>108000000</v>
      </c>
      <c r="I477" s="2" t="s">
        <v>75</v>
      </c>
      <c r="J477" s="13" t="str">
        <f>CONCATENATE(C477,"-",D477)</f>
        <v>Gurugram-Automotive</v>
      </c>
      <c r="K477" s="4" t="str">
        <f>LEFT(B477,3)</f>
        <v>201</v>
      </c>
      <c r="L477" t="str">
        <f>IF(AND(H477 &gt; 4500000, OR(C477 = "Bangalore", C477 = "Pune", C477 = "Mumbai",C477 = "Delhi")), "CAT A",
   IF(AND(H477 &gt; 450000, OR(C477 = "Gurugram", C477 = "Surat", C477 = "Jaipur",C477= "Hyderabad")), "CAT B", "CAT C"))</f>
        <v>CAT B</v>
      </c>
      <c r="M477" t="e">
        <f>VLOOKUP(Tier!A608, Tier!A:B, 2, FALSE)</f>
        <v>#N/A</v>
      </c>
    </row>
    <row r="478" spans="1:13" ht="15.75" hidden="1" customHeight="1" x14ac:dyDescent="0.35">
      <c r="A478" s="1" t="s">
        <v>1021</v>
      </c>
      <c r="B478" s="3">
        <v>2016</v>
      </c>
      <c r="C478" s="1" t="s">
        <v>23</v>
      </c>
      <c r="D478" s="1" t="s">
        <v>329</v>
      </c>
      <c r="E478" s="1" t="s">
        <v>1022</v>
      </c>
      <c r="F478" s="10" t="s">
        <v>1023</v>
      </c>
      <c r="G478" s="10" t="s">
        <v>1024</v>
      </c>
      <c r="H478" s="3">
        <v>100000000</v>
      </c>
      <c r="I478" s="5"/>
      <c r="J478" s="13" t="str">
        <f>CONCATENATE(C478,"-",D478)</f>
        <v>Bangalore-Social commerce</v>
      </c>
      <c r="K478" s="4" t="str">
        <f>LEFT(B478,3)</f>
        <v>201</v>
      </c>
      <c r="L478" t="str">
        <f>IF(AND(H478 &gt; 4500000, OR(C478 = "Bangalore", C478 = "Pune", C478 = "Mumbai",C478 = "Delhi")), "CAT A",
   IF(AND(H478 &gt; 450000, OR(C478 = "Gurugram", C478 = "Surat", C478 = "Jaipur",C478= "Hyderabad")), "CAT B", "CAT C"))</f>
        <v>CAT A</v>
      </c>
      <c r="M478" t="e">
        <f>VLOOKUP(Tier!A248, Tier!A:B, 2, FALSE)</f>
        <v>#N/A</v>
      </c>
    </row>
    <row r="479" spans="1:13" ht="15.75" hidden="1" customHeight="1" x14ac:dyDescent="0.35">
      <c r="A479" s="1" t="s">
        <v>1048</v>
      </c>
      <c r="B479" s="3">
        <v>2014</v>
      </c>
      <c r="C479" s="1" t="s">
        <v>23</v>
      </c>
      <c r="D479" s="1" t="s">
        <v>303</v>
      </c>
      <c r="E479" s="1" t="s">
        <v>1049</v>
      </c>
      <c r="F479" s="10" t="s">
        <v>1050</v>
      </c>
      <c r="G479" s="10" t="s">
        <v>1051</v>
      </c>
      <c r="H479" s="3">
        <v>100000000</v>
      </c>
      <c r="I479" s="2" t="s">
        <v>122</v>
      </c>
      <c r="J479" s="13" t="str">
        <f>CONCATENATE(C479,"-",D479)</f>
        <v>Bangalore-Logistics &amp; Supply Chain</v>
      </c>
      <c r="K479" s="4" t="str">
        <f>LEFT(B479,3)</f>
        <v>201</v>
      </c>
      <c r="L479" t="str">
        <f>IF(AND(H479 &gt; 4500000, OR(C479 = "Bangalore", C479 = "Pune", C479 = "Mumbai",C479 = "Delhi")), "CAT A",
   IF(AND(H479 &gt; 450000, OR(C479 = "Gurugram", C479 = "Surat", C479 = "Jaipur",C479= "Hyderabad")), "CAT B", "CAT C"))</f>
        <v>CAT A</v>
      </c>
      <c r="M479" t="e">
        <f>VLOOKUP(Tier!A255, Tier!A:B, 2, FALSE)</f>
        <v>#N/A</v>
      </c>
    </row>
    <row r="480" spans="1:13" ht="15.75" hidden="1" customHeight="1" x14ac:dyDescent="0.35">
      <c r="A480" s="1" t="s">
        <v>1188</v>
      </c>
      <c r="B480" s="3">
        <v>2011</v>
      </c>
      <c r="C480" s="1" t="s">
        <v>23</v>
      </c>
      <c r="D480" s="1" t="s">
        <v>11</v>
      </c>
      <c r="E480" s="1" t="s">
        <v>1189</v>
      </c>
      <c r="F480" s="10" t="s">
        <v>1190</v>
      </c>
      <c r="G480" s="10" t="s">
        <v>1191</v>
      </c>
      <c r="H480" s="3">
        <v>100000000</v>
      </c>
      <c r="I480" s="2" t="s">
        <v>122</v>
      </c>
      <c r="J480" s="13" t="str">
        <f>CONCATENATE(C480,"-",D480)</f>
        <v>Bangalore-E-learning</v>
      </c>
      <c r="K480" s="4" t="str">
        <f>LEFT(B480,3)</f>
        <v>201</v>
      </c>
      <c r="L480" t="str">
        <f>IF(AND(H480 &gt; 4500000, OR(C480 = "Bangalore", C480 = "Pune", C480 = "Mumbai",C480 = "Delhi")), "CAT A",
   IF(AND(H480 &gt; 450000, OR(C480 = "Gurugram", C480 = "Surat", C480 = "Jaipur",C480= "Hyderabad")), "CAT B", "CAT C"))</f>
        <v>CAT A</v>
      </c>
      <c r="M480" t="e">
        <f>VLOOKUP(Tier!A289, Tier!A:B, 2, FALSE)</f>
        <v>#N/A</v>
      </c>
    </row>
    <row r="481" spans="1:13" ht="15.75" hidden="1" customHeight="1" x14ac:dyDescent="0.35">
      <c r="A481" s="1" t="s">
        <v>1526</v>
      </c>
      <c r="B481" s="3">
        <v>2019</v>
      </c>
      <c r="C481" s="1" t="s">
        <v>23</v>
      </c>
      <c r="D481" s="1" t="s">
        <v>693</v>
      </c>
      <c r="E481" s="1" t="s">
        <v>1527</v>
      </c>
      <c r="F481" s="10" t="s">
        <v>1528</v>
      </c>
      <c r="G481" s="10" t="s">
        <v>21</v>
      </c>
      <c r="H481" s="3">
        <v>100000000</v>
      </c>
      <c r="I481" s="2" t="s">
        <v>115</v>
      </c>
      <c r="J481" s="13" t="str">
        <f>CONCATENATE(C481,"-",D481)</f>
        <v>Bangalore-Recruitment</v>
      </c>
      <c r="K481" s="4" t="str">
        <f>LEFT(B481,3)</f>
        <v>201</v>
      </c>
      <c r="L481" t="str">
        <f>IF(AND(H481 &gt; 4500000, OR(C481 = "Bangalore", C481 = "Pune", C481 = "Mumbai",C481 = "Delhi")), "CAT A",
   IF(AND(H481 &gt; 450000, OR(C481 = "Gurugram", C481 = "Surat", C481 = "Jaipur",C481= "Hyderabad")), "CAT B", "CAT C"))</f>
        <v>CAT A</v>
      </c>
      <c r="M481" t="e">
        <f>VLOOKUP(Tier!A374, Tier!A:B, 2, FALSE)</f>
        <v>#N/A</v>
      </c>
    </row>
    <row r="482" spans="1:13" ht="15.75" hidden="1" customHeight="1" x14ac:dyDescent="0.35">
      <c r="A482" s="1" t="s">
        <v>1845</v>
      </c>
      <c r="B482" s="3">
        <v>2018</v>
      </c>
      <c r="C482" s="1" t="s">
        <v>23</v>
      </c>
      <c r="D482" s="1" t="s">
        <v>33</v>
      </c>
      <c r="E482" s="1" t="s">
        <v>1846</v>
      </c>
      <c r="F482" s="10" t="s">
        <v>1847</v>
      </c>
      <c r="G482" s="10" t="s">
        <v>1848</v>
      </c>
      <c r="H482" s="3">
        <v>100000000</v>
      </c>
      <c r="I482" s="2" t="s">
        <v>115</v>
      </c>
      <c r="J482" s="13" t="str">
        <f>CONCATENATE(C482,"-",D482)</f>
        <v>Bangalore-Financial Services</v>
      </c>
      <c r="K482" s="4" t="str">
        <f>LEFT(B482,3)</f>
        <v>201</v>
      </c>
      <c r="L482" t="str">
        <f>IF(AND(H482 &gt; 4500000, OR(C482 = "Bangalore", C482 = "Pune", C482 = "Mumbai",C482 = "Delhi")), "CAT A",
   IF(AND(H482 &gt; 450000, OR(C482 = "Gurugram", C482 = "Surat", C482 = "Jaipur",C482= "Hyderabad")), "CAT B", "CAT C"))</f>
        <v>CAT A</v>
      </c>
      <c r="M482" t="e">
        <f>VLOOKUP(Tier!A468, Tier!A:B, 2, FALSE)</f>
        <v>#N/A</v>
      </c>
    </row>
    <row r="483" spans="1:13" ht="15.75" hidden="1" customHeight="1" x14ac:dyDescent="0.35">
      <c r="A483" s="1" t="s">
        <v>807</v>
      </c>
      <c r="B483" s="3">
        <v>2017</v>
      </c>
      <c r="C483" s="1" t="s">
        <v>23</v>
      </c>
      <c r="D483" s="1" t="s">
        <v>50</v>
      </c>
      <c r="E483" s="1" t="s">
        <v>2463</v>
      </c>
      <c r="F483" s="10" t="s">
        <v>218</v>
      </c>
      <c r="G483" s="10" t="s">
        <v>2464</v>
      </c>
      <c r="H483" s="3">
        <v>100000000</v>
      </c>
      <c r="I483" s="2" t="s">
        <v>680</v>
      </c>
      <c r="J483" s="13" t="str">
        <f>CONCATENATE(C483,"-",D483)</f>
        <v>Bangalore-Automotive</v>
      </c>
      <c r="K483" s="4" t="str">
        <f>LEFT(B483,3)</f>
        <v>201</v>
      </c>
      <c r="L483" t="str">
        <f>IF(AND(H483 &gt; 4500000, OR(C483 = "Bangalore", C483 = "Pune", C483 = "Mumbai",C483 = "Delhi")), "CAT A",
   IF(AND(H483 &gt; 450000, OR(C483 = "Gurugram", C483 = "Surat", C483 = "Jaipur",C483= "Hyderabad")), "CAT B", "CAT C"))</f>
        <v>CAT A</v>
      </c>
      <c r="M483" t="e">
        <f>VLOOKUP(Tier!A632, Tier!A:B, 2, FALSE)</f>
        <v>#N/A</v>
      </c>
    </row>
    <row r="484" spans="1:13" ht="15.75" hidden="1" customHeight="1" x14ac:dyDescent="0.35">
      <c r="A484" s="1" t="s">
        <v>2571</v>
      </c>
      <c r="B484" s="3">
        <v>2012</v>
      </c>
      <c r="C484" s="1" t="s">
        <v>23</v>
      </c>
      <c r="D484" s="1" t="s">
        <v>155</v>
      </c>
      <c r="E484" s="1" t="s">
        <v>2572</v>
      </c>
      <c r="F484" s="10" t="s">
        <v>1883</v>
      </c>
      <c r="G484" s="10" t="s">
        <v>2573</v>
      </c>
      <c r="H484" s="3">
        <v>100000000</v>
      </c>
      <c r="I484" s="5"/>
      <c r="J484" s="13" t="str">
        <f>CONCATENATE(C484,"-",D484)</f>
        <v>Bangalore-Consumer Goods</v>
      </c>
      <c r="K484" s="4" t="str">
        <f>LEFT(B484,3)</f>
        <v>201</v>
      </c>
      <c r="L484" t="str">
        <f>IF(AND(H484 &gt; 4500000, OR(C484 = "Bangalore", C484 = "Pune", C484 = "Mumbai",C484 = "Delhi")), "CAT A",
   IF(AND(H484 &gt; 450000, OR(C484 = "Gurugram", C484 = "Surat", C484 = "Jaipur",C484= "Hyderabad")), "CAT B", "CAT C"))</f>
        <v>CAT A</v>
      </c>
      <c r="M484" t="e">
        <f>VLOOKUP(Tier!A662, Tier!A:B, 2, FALSE)</f>
        <v>#N/A</v>
      </c>
    </row>
    <row r="485" spans="1:13" ht="15.75" hidden="1" customHeight="1" x14ac:dyDescent="0.35">
      <c r="A485" s="1" t="s">
        <v>406</v>
      </c>
      <c r="B485" s="3">
        <v>2012</v>
      </c>
      <c r="C485" s="1" t="s">
        <v>23</v>
      </c>
      <c r="D485" s="1" t="s">
        <v>216</v>
      </c>
      <c r="E485" s="1" t="s">
        <v>407</v>
      </c>
      <c r="F485" s="10" t="s">
        <v>408</v>
      </c>
      <c r="G485" s="10" t="s">
        <v>409</v>
      </c>
      <c r="H485" s="3">
        <v>92000000</v>
      </c>
      <c r="I485" s="5"/>
      <c r="J485" s="13" t="str">
        <f>CONCATENATE(C485,"-",D485)</f>
        <v>Bangalore-Mobility</v>
      </c>
      <c r="K485" s="4" t="str">
        <f>LEFT(B485,3)</f>
        <v>201</v>
      </c>
      <c r="L485" t="str">
        <f>IF(AND(H485 &gt; 4500000, OR(C485 = "Bangalore", C485 = "Pune", C485 = "Mumbai",C485 = "Delhi")), "CAT A",
   IF(AND(H485 &gt; 450000, OR(C485 = "Gurugram", C485 = "Surat", C485 = "Jaipur",C485= "Hyderabad")), "CAT B", "CAT C"))</f>
        <v>CAT A</v>
      </c>
      <c r="M485" t="e">
        <f>VLOOKUP(Tier!A101, Tier!A:B, 2, FALSE)</f>
        <v>#N/A</v>
      </c>
    </row>
    <row r="486" spans="1:13" ht="15.75" hidden="1" customHeight="1" x14ac:dyDescent="0.35">
      <c r="A486" s="1" t="s">
        <v>860</v>
      </c>
      <c r="B486" s="3">
        <v>2017</v>
      </c>
      <c r="C486" s="1" t="s">
        <v>23</v>
      </c>
      <c r="D486" s="1" t="s">
        <v>33</v>
      </c>
      <c r="E486" s="1" t="s">
        <v>861</v>
      </c>
      <c r="F486" s="10" t="s">
        <v>862</v>
      </c>
      <c r="G486" s="10" t="s">
        <v>863</v>
      </c>
      <c r="H486" s="3">
        <v>90000000</v>
      </c>
      <c r="I486" s="2" t="s">
        <v>115</v>
      </c>
      <c r="J486" s="13" t="str">
        <f>CONCATENATE(C486,"-",D486)</f>
        <v>Bangalore-Financial Services</v>
      </c>
      <c r="K486" s="4" t="str">
        <f>LEFT(B486,3)</f>
        <v>201</v>
      </c>
      <c r="L486" t="str">
        <f>IF(AND(H486 &gt; 4500000, OR(C486 = "Bangalore", C486 = "Pune", C486 = "Mumbai",C486 = "Delhi")), "CAT A",
   IF(AND(H486 &gt; 450000, OR(C486 = "Gurugram", C486 = "Surat", C486 = "Jaipur",C486= "Hyderabad")), "CAT B", "CAT C"))</f>
        <v>CAT A</v>
      </c>
      <c r="M486" t="e">
        <f>VLOOKUP(Tier!A208, Tier!A:B, 2, FALSE)</f>
        <v>#N/A</v>
      </c>
    </row>
    <row r="487" spans="1:13" ht="15.75" hidden="1" customHeight="1" x14ac:dyDescent="0.35">
      <c r="A487" s="1" t="s">
        <v>1184</v>
      </c>
      <c r="B487" s="3">
        <v>2017</v>
      </c>
      <c r="C487" s="1" t="s">
        <v>523</v>
      </c>
      <c r="D487" s="1" t="s">
        <v>202</v>
      </c>
      <c r="E487" s="1" t="s">
        <v>1185</v>
      </c>
      <c r="F487" s="10" t="s">
        <v>1186</v>
      </c>
      <c r="G487" s="10" t="s">
        <v>1187</v>
      </c>
      <c r="H487" s="3">
        <v>90000000</v>
      </c>
      <c r="I487" s="2" t="s">
        <v>37</v>
      </c>
      <c r="J487" s="13" t="str">
        <f>CONCATENATE(C487,"-",D487)</f>
        <v>Chennai-FinTech</v>
      </c>
      <c r="K487" s="4" t="str">
        <f>LEFT(B487,3)</f>
        <v>201</v>
      </c>
      <c r="L487" t="str">
        <f>IF(AND(H487 &gt; 4500000, OR(C487 = "Bangalore", C487 = "Pune", C487 = "Mumbai",C487 = "Delhi")), "CAT A",
   IF(AND(H487 &gt; 450000, OR(C487 = "Gurugram", C487 = "Surat", C487 = "Jaipur",C487= "Hyderabad")), "CAT B", "CAT C"))</f>
        <v>CAT C</v>
      </c>
      <c r="M487" t="e">
        <f>VLOOKUP(Tier!A288, Tier!A:B, 2, FALSE)</f>
        <v>#N/A</v>
      </c>
    </row>
    <row r="488" spans="1:13" ht="15.75" hidden="1" customHeight="1" x14ac:dyDescent="0.35">
      <c r="A488" s="1" t="s">
        <v>298</v>
      </c>
      <c r="B488" s="3">
        <v>2015</v>
      </c>
      <c r="C488" s="1" t="s">
        <v>23</v>
      </c>
      <c r="D488" s="1" t="s">
        <v>260</v>
      </c>
      <c r="E488" s="1" t="s">
        <v>299</v>
      </c>
      <c r="F488" s="10" t="s">
        <v>300</v>
      </c>
      <c r="G488" s="10" t="s">
        <v>301</v>
      </c>
      <c r="H488" s="3">
        <v>85000000</v>
      </c>
      <c r="I488" s="2" t="s">
        <v>115</v>
      </c>
      <c r="J488" s="13" t="str">
        <f>CONCATENATE(C488,"-",D488)</f>
        <v>Bangalore-B2B Ecommerce</v>
      </c>
      <c r="K488" s="4" t="str">
        <f>LEFT(B488,3)</f>
        <v>201</v>
      </c>
      <c r="L488" t="str">
        <f>IF(AND(H488 &gt; 4500000, OR(C488 = "Bangalore", C488 = "Pune", C488 = "Mumbai",C488 = "Delhi")), "CAT A",
   IF(AND(H488 &gt; 450000, OR(C488 = "Gurugram", C488 = "Surat", C488 = "Jaipur",C488= "Hyderabad")), "CAT B", "CAT C"))</f>
        <v>CAT A</v>
      </c>
      <c r="M488" t="e">
        <f>VLOOKUP(Tier!A76, Tier!A:B, 2, FALSE)</f>
        <v>#N/A</v>
      </c>
    </row>
    <row r="489" spans="1:13" ht="15.75" hidden="1" customHeight="1" x14ac:dyDescent="0.35">
      <c r="A489" s="1" t="s">
        <v>1274</v>
      </c>
      <c r="B489" s="3">
        <v>2011</v>
      </c>
      <c r="C489" s="1" t="s">
        <v>55</v>
      </c>
      <c r="D489" s="1" t="s">
        <v>303</v>
      </c>
      <c r="E489" s="1" t="s">
        <v>1275</v>
      </c>
      <c r="F489" s="10" t="s">
        <v>1276</v>
      </c>
      <c r="G489" s="10" t="s">
        <v>1701</v>
      </c>
      <c r="H489" s="3">
        <v>76000000</v>
      </c>
      <c r="I489" s="2" t="s">
        <v>1702</v>
      </c>
      <c r="J489" s="13" t="str">
        <f>CONCATENATE(C489,"-",D489)</f>
        <v>Gurugram-Logistics &amp; Supply Chain</v>
      </c>
      <c r="K489" s="4" t="str">
        <f>LEFT(B489,3)</f>
        <v>201</v>
      </c>
      <c r="L489" t="str">
        <f>IF(AND(H489 &gt; 4500000, OR(C489 = "Bangalore", C489 = "Pune", C489 = "Mumbai",C489 = "Delhi")), "CAT A",
   IF(AND(H489 &gt; 450000, OR(C489 = "Gurugram", C489 = "Surat", C489 = "Jaipur",C489= "Hyderabad")), "CAT B", "CAT C"))</f>
        <v>CAT B</v>
      </c>
      <c r="M489" t="e">
        <f>VLOOKUP(Tier!A417, Tier!A:B, 2, FALSE)</f>
        <v>#N/A</v>
      </c>
    </row>
    <row r="490" spans="1:13" ht="15.75" hidden="1" customHeight="1" x14ac:dyDescent="0.35">
      <c r="A490" s="1" t="s">
        <v>1028</v>
      </c>
      <c r="B490" s="3">
        <v>2011</v>
      </c>
      <c r="C490" s="1" t="s">
        <v>23</v>
      </c>
      <c r="D490" s="1" t="s">
        <v>65</v>
      </c>
      <c r="E490" s="1" t="s">
        <v>1029</v>
      </c>
      <c r="F490" s="10" t="s">
        <v>1030</v>
      </c>
      <c r="G490" s="10" t="s">
        <v>1031</v>
      </c>
      <c r="H490" s="3">
        <v>75000000</v>
      </c>
      <c r="I490" s="2" t="s">
        <v>115</v>
      </c>
      <c r="J490" s="13" t="str">
        <f>CONCATENATE(C490,"-",D490)</f>
        <v>Bangalore-Computer Software</v>
      </c>
      <c r="K490" s="4" t="str">
        <f>LEFT(B490,3)</f>
        <v>201</v>
      </c>
      <c r="L490" t="str">
        <f>IF(AND(H490 &gt; 4500000, OR(C490 = "Bangalore", C490 = "Pune", C490 = "Mumbai",C490 = "Delhi")), "CAT A",
   IF(AND(H490 &gt; 450000, OR(C490 = "Gurugram", C490 = "Surat", C490 = "Jaipur",C490= "Hyderabad")), "CAT B", "CAT C"))</f>
        <v>CAT A</v>
      </c>
      <c r="M490" t="e">
        <f>VLOOKUP(Tier!A250, Tier!A:B, 2, FALSE)</f>
        <v>#N/A</v>
      </c>
    </row>
    <row r="491" spans="1:13" ht="15.75" hidden="1" customHeight="1" x14ac:dyDescent="0.35">
      <c r="A491" s="1" t="s">
        <v>1266</v>
      </c>
      <c r="B491" s="3">
        <v>2014</v>
      </c>
      <c r="C491" s="1" t="s">
        <v>17</v>
      </c>
      <c r="D491" s="1" t="s">
        <v>1267</v>
      </c>
      <c r="E491" s="1" t="s">
        <v>1268</v>
      </c>
      <c r="F491" s="10" t="s">
        <v>1269</v>
      </c>
      <c r="G491" s="10" t="s">
        <v>1270</v>
      </c>
      <c r="H491" s="3">
        <v>75000000</v>
      </c>
      <c r="I491" s="2" t="s">
        <v>115</v>
      </c>
      <c r="J491" s="13" t="str">
        <f>CONCATENATE(C491,"-",D491)</f>
        <v>Mumbai-Healthtech</v>
      </c>
      <c r="K491" s="4" t="str">
        <f>LEFT(B491,3)</f>
        <v>201</v>
      </c>
      <c r="L491" t="str">
        <f>IF(AND(H491 &gt; 4500000, OR(C491 = "Bangalore", C491 = "Pune", C491 = "Mumbai",C491 = "Delhi")), "CAT A",
   IF(AND(H491 &gt; 450000, OR(C491 = "Gurugram", C491 = "Surat", C491 = "Jaipur",C491= "Hyderabad")), "CAT B", "CAT C"))</f>
        <v>CAT A</v>
      </c>
      <c r="M491" t="e">
        <f>VLOOKUP(Tier!A309, Tier!A:B, 2, FALSE)</f>
        <v>#N/A</v>
      </c>
    </row>
    <row r="492" spans="1:13" ht="15.75" hidden="1" customHeight="1" x14ac:dyDescent="0.35">
      <c r="A492" s="1" t="s">
        <v>1623</v>
      </c>
      <c r="B492" s="3">
        <v>2014</v>
      </c>
      <c r="C492" s="1" t="s">
        <v>77</v>
      </c>
      <c r="D492" s="1" t="s">
        <v>1624</v>
      </c>
      <c r="E492" s="1" t="s">
        <v>1625</v>
      </c>
      <c r="F492" s="10" t="s">
        <v>1626</v>
      </c>
      <c r="G492" s="10" t="s">
        <v>205</v>
      </c>
      <c r="H492" s="3">
        <v>75000000</v>
      </c>
      <c r="I492" s="2" t="s">
        <v>115</v>
      </c>
      <c r="J492" s="13" t="str">
        <f>CONCATENATE(C492,"-",D492)</f>
        <v>Information Technology &amp; Services-Manchester, Greater Manchester</v>
      </c>
      <c r="K492" s="4" t="str">
        <f>LEFT(B492,3)</f>
        <v>201</v>
      </c>
      <c r="L492" t="str">
        <f>IF(AND(H492 &gt; 4500000, OR(C492 = "Bangalore", C492 = "Pune", C492 = "Mumbai",C492 = "Delhi")), "CAT A",
   IF(AND(H492 &gt; 450000, OR(C492 = "Gurugram", C492 = "Surat", C492 = "Jaipur",C492= "Hyderabad")), "CAT B", "CAT C"))</f>
        <v>CAT C</v>
      </c>
      <c r="M492" t="e">
        <f>VLOOKUP(Tier!A398, Tier!A:B, 2, FALSE)</f>
        <v>#N/A</v>
      </c>
    </row>
    <row r="493" spans="1:13" ht="15.75" hidden="1" customHeight="1" x14ac:dyDescent="0.35">
      <c r="A493" s="1" t="s">
        <v>2399</v>
      </c>
      <c r="B493" s="3">
        <v>2012</v>
      </c>
      <c r="C493" s="1" t="s">
        <v>23</v>
      </c>
      <c r="D493" s="1" t="s">
        <v>1814</v>
      </c>
      <c r="E493" s="1" t="s">
        <v>2400</v>
      </c>
      <c r="F493" s="10" t="s">
        <v>2401</v>
      </c>
      <c r="G493" s="10" t="s">
        <v>2402</v>
      </c>
      <c r="H493" s="3">
        <v>75000000</v>
      </c>
      <c r="I493" s="2" t="s">
        <v>115</v>
      </c>
      <c r="J493" s="13" t="str">
        <f>CONCATENATE(C493,"-",D493)</f>
        <v>Bangalore-Healthcare</v>
      </c>
      <c r="K493" s="4" t="str">
        <f>LEFT(B493,3)</f>
        <v>201</v>
      </c>
      <c r="L493" t="str">
        <f>IF(AND(H493 &gt; 4500000, OR(C493 = "Bangalore", C493 = "Pune", C493 = "Mumbai",C493 = "Delhi")), "CAT A",
   IF(AND(H493 &gt; 450000, OR(C493 = "Gurugram", C493 = "Surat", C493 = "Jaipur",C493= "Hyderabad")), "CAT B", "CAT C"))</f>
        <v>CAT A</v>
      </c>
      <c r="M493" t="e">
        <f>VLOOKUP(Tier!A615, Tier!A:B, 2, FALSE)</f>
        <v>#N/A</v>
      </c>
    </row>
    <row r="494" spans="1:13" ht="15.75" hidden="1" customHeight="1" x14ac:dyDescent="0.35">
      <c r="A494" s="1" t="s">
        <v>1161</v>
      </c>
      <c r="B494" s="3">
        <v>2012</v>
      </c>
      <c r="C494" s="1" t="s">
        <v>17</v>
      </c>
      <c r="D494" s="1" t="s">
        <v>282</v>
      </c>
      <c r="E494" s="1" t="s">
        <v>1162</v>
      </c>
      <c r="F494" s="10" t="s">
        <v>1163</v>
      </c>
      <c r="G494" s="10" t="s">
        <v>1164</v>
      </c>
      <c r="H494" s="3">
        <v>70000000</v>
      </c>
      <c r="I494" s="5"/>
      <c r="J494" s="13" t="str">
        <f>CONCATENATE(C494,"-",D494)</f>
        <v>Mumbai-E-commerce</v>
      </c>
      <c r="K494" s="4" t="str">
        <f>LEFT(B494,3)</f>
        <v>201</v>
      </c>
      <c r="L494" t="str">
        <f>IF(AND(H494 &gt; 4500000, OR(C494 = "Bangalore", C494 = "Pune", C494 = "Mumbai",C494 = "Delhi")), "CAT A",
   IF(AND(H494 &gt; 450000, OR(C494 = "Gurugram", C494 = "Surat", C494 = "Jaipur",C494= "Hyderabad")), "CAT B", "CAT C"))</f>
        <v>CAT A</v>
      </c>
      <c r="M494" t="e">
        <f>VLOOKUP(Tier!A282, Tier!A:B, 2, FALSE)</f>
        <v>#N/A</v>
      </c>
    </row>
    <row r="495" spans="1:13" ht="15.75" hidden="1" customHeight="1" x14ac:dyDescent="0.35">
      <c r="A495" s="1" t="s">
        <v>1526</v>
      </c>
      <c r="B495" s="3">
        <v>2019</v>
      </c>
      <c r="C495" s="1" t="s">
        <v>23</v>
      </c>
      <c r="D495" s="1" t="s">
        <v>1088</v>
      </c>
      <c r="E495" s="1" t="s">
        <v>2875</v>
      </c>
      <c r="F495" s="10" t="s">
        <v>1528</v>
      </c>
      <c r="G495" s="10" t="s">
        <v>2876</v>
      </c>
      <c r="H495" s="3">
        <v>70000000</v>
      </c>
      <c r="I495" s="2" t="s">
        <v>15</v>
      </c>
      <c r="J495" s="13" t="str">
        <f>CONCATENATE(C495,"-",D495)</f>
        <v>Bangalore-Human Resources</v>
      </c>
      <c r="K495" s="4" t="str">
        <f>LEFT(B495,3)</f>
        <v>201</v>
      </c>
      <c r="L495" t="str">
        <f>IF(AND(H495 &gt; 4500000, OR(C495 = "Bangalore", C495 = "Pune", C495 = "Mumbai",C495 = "Delhi")), "CAT A",
   IF(AND(H495 &gt; 450000, OR(C495 = "Gurugram", C495 = "Surat", C495 = "Jaipur",C495= "Hyderabad")), "CAT B", "CAT C"))</f>
        <v>CAT A</v>
      </c>
      <c r="M495" t="e">
        <f>VLOOKUP(Tier!A742, Tier!A:B, 2, FALSE)</f>
        <v>#N/A</v>
      </c>
    </row>
    <row r="496" spans="1:13" ht="15.75" hidden="1" customHeight="1" x14ac:dyDescent="0.35">
      <c r="A496" s="1" t="s">
        <v>2321</v>
      </c>
      <c r="B496" s="3">
        <v>2015</v>
      </c>
      <c r="C496" s="1" t="s">
        <v>23</v>
      </c>
      <c r="D496" s="1" t="s">
        <v>303</v>
      </c>
      <c r="E496" s="1" t="s">
        <v>2322</v>
      </c>
      <c r="F496" s="10" t="s">
        <v>2323</v>
      </c>
      <c r="G496" s="10" t="s">
        <v>2324</v>
      </c>
      <c r="H496" s="3">
        <v>67000000</v>
      </c>
      <c r="I496" s="2" t="s">
        <v>122</v>
      </c>
      <c r="J496" s="13" t="str">
        <f>CONCATENATE(C496,"-",D496)</f>
        <v>Bangalore-Logistics &amp; Supply Chain</v>
      </c>
      <c r="K496" s="4" t="str">
        <f>LEFT(B496,3)</f>
        <v>201</v>
      </c>
      <c r="L496" t="str">
        <f>IF(AND(H496 &gt; 4500000, OR(C496 = "Bangalore", C496 = "Pune", C496 = "Mumbai",C496 = "Delhi")), "CAT A",
   IF(AND(H496 &gt; 450000, OR(C496 = "Gurugram", C496 = "Surat", C496 = "Jaipur",C496= "Hyderabad")), "CAT B", "CAT C"))</f>
        <v>CAT A</v>
      </c>
      <c r="M496" t="e">
        <f>VLOOKUP(Tier!A593, Tier!A:B, 2, FALSE)</f>
        <v>#N/A</v>
      </c>
    </row>
    <row r="497" spans="1:13" ht="15.75" hidden="1" customHeight="1" x14ac:dyDescent="0.35">
      <c r="A497" s="1" t="s">
        <v>2567</v>
      </c>
      <c r="B497" s="3">
        <v>2018</v>
      </c>
      <c r="C497" s="1" t="s">
        <v>150</v>
      </c>
      <c r="D497" s="1" t="s">
        <v>1518</v>
      </c>
      <c r="E497" s="1" t="s">
        <v>2568</v>
      </c>
      <c r="F497" s="10" t="s">
        <v>2569</v>
      </c>
      <c r="G497" s="10" t="s">
        <v>2570</v>
      </c>
      <c r="H497" s="3">
        <v>65000000</v>
      </c>
      <c r="I497" s="2" t="s">
        <v>115</v>
      </c>
      <c r="J497" s="13" t="str">
        <f>CONCATENATE(C497,"-",D497)</f>
        <v>New Delhi-Gaming</v>
      </c>
      <c r="K497" s="4" t="str">
        <f>LEFT(B497,3)</f>
        <v>201</v>
      </c>
      <c r="L497" t="str">
        <f>IF(AND(H497 &gt; 4500000, OR(C497 = "Bangalore", C497 = "Pune", C497 = "Mumbai",C497 = "Delhi")), "CAT A",
   IF(AND(H497 &gt; 450000, OR(C497 = "Gurugram", C497 = "Surat", C497 = "Jaipur",C497= "Hyderabad")), "CAT B", "CAT C"))</f>
        <v>CAT C</v>
      </c>
      <c r="M497" t="e">
        <f>VLOOKUP(Tier!A661, Tier!A:B, 2, FALSE)</f>
        <v>#N/A</v>
      </c>
    </row>
    <row r="498" spans="1:13" ht="15.75" hidden="1" customHeight="1" x14ac:dyDescent="0.35">
      <c r="A498" s="1" t="s">
        <v>3029</v>
      </c>
      <c r="B498" s="3">
        <v>2017</v>
      </c>
      <c r="C498" s="1" t="s">
        <v>196</v>
      </c>
      <c r="D498" s="1" t="s">
        <v>715</v>
      </c>
      <c r="E498" s="1" t="s">
        <v>3030</v>
      </c>
      <c r="F498" s="10" t="s">
        <v>3031</v>
      </c>
      <c r="G498" s="10" t="s">
        <v>21</v>
      </c>
      <c r="H498" s="3">
        <v>65000000</v>
      </c>
      <c r="I498" s="2" t="s">
        <v>115</v>
      </c>
      <c r="J498" s="13" t="str">
        <f>CONCATENATE(C498,"-",D498)</f>
        <v>Noida-EdTech</v>
      </c>
      <c r="K498" s="4" t="str">
        <f>LEFT(B498,3)</f>
        <v>201</v>
      </c>
      <c r="L498" t="str">
        <f>IF(AND(H498 &gt; 4500000, OR(C498 = "Bangalore", C498 = "Pune", C498 = "Mumbai",C498 = "Delhi")), "CAT A",
   IF(AND(H498 &gt; 450000, OR(C498 = "Gurugram", C498 = "Surat", C498 = "Jaipur",C498= "Hyderabad")), "CAT B", "CAT C"))</f>
        <v>CAT C</v>
      </c>
      <c r="M498" t="e">
        <f>VLOOKUP(Tier!A782, Tier!A:B, 2, FALSE)</f>
        <v>#N/A</v>
      </c>
    </row>
    <row r="499" spans="1:13" ht="15.75" hidden="1" customHeight="1" x14ac:dyDescent="0.35">
      <c r="A499" s="1" t="s">
        <v>2952</v>
      </c>
      <c r="B499" s="3">
        <v>2012</v>
      </c>
      <c r="C499" s="1" t="s">
        <v>17</v>
      </c>
      <c r="D499" s="1" t="s">
        <v>2953</v>
      </c>
      <c r="E499" s="1" t="s">
        <v>2954</v>
      </c>
      <c r="F499" s="10" t="s">
        <v>2955</v>
      </c>
      <c r="G499" s="10"/>
      <c r="H499" s="3">
        <v>64000000</v>
      </c>
      <c r="I499" s="5"/>
      <c r="J499" s="13" t="str">
        <f>CONCATENATE(C499,"-",D499)</f>
        <v>Mumbai-Venture capitalist</v>
      </c>
      <c r="K499" s="4" t="str">
        <f>LEFT(B499,3)</f>
        <v>201</v>
      </c>
      <c r="L499" t="str">
        <f>IF(AND(H499 &gt; 4500000, OR(C499 = "Bangalore", C499 = "Pune", C499 = "Mumbai",C499 = "Delhi")), "CAT A",
   IF(AND(H499 &gt; 450000, OR(C499 = "Gurugram", C499 = "Surat", C499 = "Jaipur",C499= "Hyderabad")), "CAT B", "CAT C"))</f>
        <v>CAT A</v>
      </c>
      <c r="M499" t="e">
        <f>VLOOKUP(Tier!A763, Tier!A:B, 2, FALSE)</f>
        <v>#N/A</v>
      </c>
    </row>
    <row r="500" spans="1:13" ht="15.75" hidden="1" customHeight="1" x14ac:dyDescent="0.35">
      <c r="A500" s="1" t="s">
        <v>2437</v>
      </c>
      <c r="B500" s="3">
        <v>2013</v>
      </c>
      <c r="C500" s="1" t="s">
        <v>196</v>
      </c>
      <c r="D500" s="1" t="s">
        <v>1708</v>
      </c>
      <c r="E500" s="1" t="s">
        <v>2438</v>
      </c>
      <c r="F500" s="10" t="s">
        <v>2439</v>
      </c>
      <c r="G500" s="10" t="s">
        <v>2440</v>
      </c>
      <c r="H500" s="3">
        <v>60000000</v>
      </c>
      <c r="I500" s="5"/>
      <c r="J500" s="13" t="str">
        <f>CONCATENATE(C500,"-",D500)</f>
        <v>Noida-Internet</v>
      </c>
      <c r="K500" s="4" t="str">
        <f>LEFT(B500,3)</f>
        <v>201</v>
      </c>
      <c r="L500" t="str">
        <f>IF(AND(H500 &gt; 4500000, OR(C500 = "Bangalore", C500 = "Pune", C500 = "Mumbai",C500 = "Delhi")), "CAT A",
   IF(AND(H500 &gt; 450000, OR(C500 = "Gurugram", C500 = "Surat", C500 = "Jaipur",C500= "Hyderabad")), "CAT B", "CAT C"))</f>
        <v>CAT C</v>
      </c>
      <c r="M500" t="e">
        <f>VLOOKUP(Tier!A625, Tier!A:B, 2, FALSE)</f>
        <v>#N/A</v>
      </c>
    </row>
    <row r="501" spans="1:13" ht="15.75" hidden="1" customHeight="1" x14ac:dyDescent="0.35">
      <c r="A501" s="1" t="s">
        <v>1744</v>
      </c>
      <c r="B501" s="3">
        <v>2019</v>
      </c>
      <c r="C501" s="1" t="s">
        <v>23</v>
      </c>
      <c r="D501" s="1" t="s">
        <v>33</v>
      </c>
      <c r="E501" s="1" t="s">
        <v>1745</v>
      </c>
      <c r="F501" s="10" t="s">
        <v>1746</v>
      </c>
      <c r="G501" s="10" t="s">
        <v>1747</v>
      </c>
      <c r="H501" s="3">
        <v>55000000</v>
      </c>
      <c r="I501" s="2" t="s">
        <v>115</v>
      </c>
      <c r="J501" s="13" t="str">
        <f>CONCATENATE(C501,"-",D501)</f>
        <v>Bangalore-Financial Services</v>
      </c>
      <c r="K501" s="4" t="str">
        <f>LEFT(B501,3)</f>
        <v>201</v>
      </c>
      <c r="L501" t="str">
        <f>IF(AND(H501 &gt; 4500000, OR(C501 = "Bangalore", C501 = "Pune", C501 = "Mumbai",C501 = "Delhi")), "CAT A",
   IF(AND(H501 &gt; 450000, OR(C501 = "Gurugram", C501 = "Surat", C501 = "Jaipur",C501= "Hyderabad")), "CAT B", "CAT C"))</f>
        <v>CAT A</v>
      </c>
      <c r="M501" t="e">
        <f>VLOOKUP(Tier!A428, Tier!A:B, 2, FALSE)</f>
        <v>#N/A</v>
      </c>
    </row>
    <row r="502" spans="1:13" ht="15.75" hidden="1" customHeight="1" x14ac:dyDescent="0.35">
      <c r="A502" s="1" t="s">
        <v>723</v>
      </c>
      <c r="B502" s="3">
        <v>2015</v>
      </c>
      <c r="C502" s="1" t="s">
        <v>23</v>
      </c>
      <c r="D502" s="1" t="s">
        <v>18</v>
      </c>
      <c r="E502" s="1" t="s">
        <v>724</v>
      </c>
      <c r="F502" s="10" t="s">
        <v>725</v>
      </c>
      <c r="G502" s="10"/>
      <c r="H502" s="3">
        <v>52000000</v>
      </c>
      <c r="I502" s="2" t="s">
        <v>225</v>
      </c>
      <c r="J502" s="13" t="str">
        <f>CONCATENATE(C502,"-",D502)</f>
        <v>Bangalore-Food &amp; Beverages</v>
      </c>
      <c r="K502" s="4" t="str">
        <f>LEFT(B502,3)</f>
        <v>201</v>
      </c>
      <c r="L502" t="str">
        <f>IF(AND(H502 &gt; 4500000, OR(C502 = "Bangalore", C502 = "Pune", C502 = "Mumbai",C502 = "Delhi")), "CAT A",
   IF(AND(H502 &gt; 450000, OR(C502 = "Gurugram", C502 = "Surat", C502 = "Jaipur",C502= "Hyderabad")), "CAT B", "CAT C"))</f>
        <v>CAT A</v>
      </c>
      <c r="M502" t="e">
        <f>VLOOKUP(Tier!A175, Tier!A:B, 2, FALSE)</f>
        <v>#N/A</v>
      </c>
    </row>
    <row r="503" spans="1:13" ht="15.75" hidden="1" customHeight="1" x14ac:dyDescent="0.35">
      <c r="A503" s="1" t="s">
        <v>1952</v>
      </c>
      <c r="B503" s="3">
        <v>2015</v>
      </c>
      <c r="C503" s="1" t="s">
        <v>23</v>
      </c>
      <c r="D503" s="1" t="s">
        <v>77</v>
      </c>
      <c r="E503" s="1" t="s">
        <v>1953</v>
      </c>
      <c r="F503" s="10" t="s">
        <v>1954</v>
      </c>
      <c r="G503" s="10" t="s">
        <v>1955</v>
      </c>
      <c r="H503" s="3">
        <v>52000000</v>
      </c>
      <c r="I503" s="5"/>
      <c r="J503" s="13" t="str">
        <f>CONCATENATE(C503,"-",D503)</f>
        <v>Bangalore-Information Technology &amp; Services</v>
      </c>
      <c r="K503" s="4" t="str">
        <f>LEFT(B503,3)</f>
        <v>201</v>
      </c>
      <c r="L503" t="str">
        <f>IF(AND(H503 &gt; 4500000, OR(C503 = "Bangalore", C503 = "Pune", C503 = "Mumbai",C503 = "Delhi")), "CAT A",
   IF(AND(H503 &gt; 450000, OR(C503 = "Gurugram", C503 = "Surat", C503 = "Jaipur",C503= "Hyderabad")), "CAT B", "CAT C"))</f>
        <v>CAT A</v>
      </c>
      <c r="M503" t="e">
        <f>VLOOKUP(Tier!A495, Tier!A:B, 2, FALSE)</f>
        <v>#N/A</v>
      </c>
    </row>
    <row r="504" spans="1:13" ht="15.75" hidden="1" customHeight="1" x14ac:dyDescent="0.35">
      <c r="A504" s="1" t="s">
        <v>363</v>
      </c>
      <c r="B504" s="3">
        <v>2019</v>
      </c>
      <c r="C504" s="1" t="s">
        <v>23</v>
      </c>
      <c r="D504" s="1" t="s">
        <v>33</v>
      </c>
      <c r="E504" s="1" t="s">
        <v>364</v>
      </c>
      <c r="F504" s="10" t="s">
        <v>365</v>
      </c>
      <c r="G504" s="10" t="s">
        <v>366</v>
      </c>
      <c r="H504" s="3">
        <v>50000000</v>
      </c>
      <c r="I504" s="2" t="s">
        <v>15</v>
      </c>
      <c r="J504" s="13" t="str">
        <f>CONCATENATE(C504,"-",D504)</f>
        <v>Bangalore-Financial Services</v>
      </c>
      <c r="K504" s="4" t="str">
        <f>LEFT(B504,3)</f>
        <v>201</v>
      </c>
      <c r="L504" t="str">
        <f>IF(AND(H504 &gt; 4500000, OR(C504 = "Bangalore", C504 = "Pune", C504 = "Mumbai",C504 = "Delhi")), "CAT A",
   IF(AND(H504 &gt; 450000, OR(C504 = "Gurugram", C504 = "Surat", C504 = "Jaipur",C504= "Hyderabad")), "CAT B", "CAT C"))</f>
        <v>CAT A</v>
      </c>
      <c r="M504" t="e">
        <f>VLOOKUP(Tier!A91, Tier!A:B, 2, FALSE)</f>
        <v>#N/A</v>
      </c>
    </row>
    <row r="505" spans="1:13" ht="15.75" hidden="1" customHeight="1" x14ac:dyDescent="0.35">
      <c r="A505" s="1" t="s">
        <v>968</v>
      </c>
      <c r="B505" s="3">
        <v>2017</v>
      </c>
      <c r="C505" s="1" t="s">
        <v>23</v>
      </c>
      <c r="D505" s="1" t="s">
        <v>50</v>
      </c>
      <c r="E505" s="1" t="s">
        <v>969</v>
      </c>
      <c r="F505" s="10" t="s">
        <v>970</v>
      </c>
      <c r="G505" s="10" t="s">
        <v>971</v>
      </c>
      <c r="H505" s="3">
        <v>50000000</v>
      </c>
      <c r="I505" s="5"/>
      <c r="J505" s="13" t="str">
        <f>CONCATENATE(C505,"-",D505)</f>
        <v>Bangalore-Automotive</v>
      </c>
      <c r="K505" s="4" t="str">
        <f>LEFT(B505,3)</f>
        <v>201</v>
      </c>
      <c r="L505" t="str">
        <f>IF(AND(H505 &gt; 4500000, OR(C505 = "Bangalore", C505 = "Pune", C505 = "Mumbai",C505 = "Delhi")), "CAT A",
   IF(AND(H505 &gt; 450000, OR(C505 = "Gurugram", C505 = "Surat", C505 = "Jaipur",C505= "Hyderabad")), "CAT B", "CAT C"))</f>
        <v>CAT A</v>
      </c>
      <c r="M505" t="e">
        <f>VLOOKUP(Tier!A235, Tier!A:B, 2, FALSE)</f>
        <v>#N/A</v>
      </c>
    </row>
    <row r="506" spans="1:13" ht="15.75" hidden="1" customHeight="1" x14ac:dyDescent="0.35">
      <c r="A506" s="1" t="s">
        <v>1312</v>
      </c>
      <c r="B506" s="3">
        <v>2013</v>
      </c>
      <c r="C506" s="1" t="s">
        <v>23</v>
      </c>
      <c r="D506" s="1" t="s">
        <v>33</v>
      </c>
      <c r="E506" s="1" t="s">
        <v>1313</v>
      </c>
      <c r="F506" s="10" t="s">
        <v>1314</v>
      </c>
      <c r="G506" s="10" t="s">
        <v>1315</v>
      </c>
      <c r="H506" s="3">
        <v>50000000</v>
      </c>
      <c r="I506" s="5"/>
      <c r="J506" s="13" t="str">
        <f>CONCATENATE(C506,"-",D506)</f>
        <v>Bangalore-Financial Services</v>
      </c>
      <c r="K506" s="4" t="str">
        <f>LEFT(B506,3)</f>
        <v>201</v>
      </c>
      <c r="L506" t="str">
        <f>IF(AND(H506 &gt; 4500000, OR(C506 = "Bangalore", C506 = "Pune", C506 = "Mumbai",C506 = "Delhi")), "CAT A",
   IF(AND(H506 &gt; 450000, OR(C506 = "Gurugram", C506 = "Surat", C506 = "Jaipur",C506= "Hyderabad")), "CAT B", "CAT C"))</f>
        <v>CAT A</v>
      </c>
      <c r="M506" t="e">
        <f>VLOOKUP(Tier!A320, Tier!A:B, 2, FALSE)</f>
        <v>#N/A</v>
      </c>
    </row>
    <row r="507" spans="1:13" ht="15.75" hidden="1" customHeight="1" x14ac:dyDescent="0.35">
      <c r="A507" s="1" t="s">
        <v>1412</v>
      </c>
      <c r="B507" s="3">
        <v>2015</v>
      </c>
      <c r="C507" s="1" t="s">
        <v>23</v>
      </c>
      <c r="D507" s="1" t="s">
        <v>33</v>
      </c>
      <c r="E507" s="1" t="s">
        <v>1413</v>
      </c>
      <c r="F507" s="10" t="s">
        <v>1414</v>
      </c>
      <c r="G507" s="10" t="s">
        <v>1415</v>
      </c>
      <c r="H507" s="3">
        <v>50000000</v>
      </c>
      <c r="I507" s="2" t="s">
        <v>115</v>
      </c>
      <c r="J507" s="13" t="str">
        <f>CONCATENATE(C507,"-",D507)</f>
        <v>Bangalore-Financial Services</v>
      </c>
      <c r="K507" s="4" t="str">
        <f>LEFT(B507,3)</f>
        <v>201</v>
      </c>
      <c r="L507" t="str">
        <f>IF(AND(H507 &gt; 4500000, OR(C507 = "Bangalore", C507 = "Pune", C507 = "Mumbai",C507 = "Delhi")), "CAT A",
   IF(AND(H507 &gt; 450000, OR(C507 = "Gurugram", C507 = "Surat", C507 = "Jaipur",C507= "Hyderabad")), "CAT B", "CAT C"))</f>
        <v>CAT A</v>
      </c>
      <c r="M507" t="e">
        <f>VLOOKUP(Tier!A345, Tier!A:B, 2, FALSE)</f>
        <v>#N/A</v>
      </c>
    </row>
    <row r="508" spans="1:13" ht="15.75" hidden="1" customHeight="1" x14ac:dyDescent="0.35">
      <c r="A508" s="1" t="s">
        <v>1595</v>
      </c>
      <c r="B508" s="3">
        <v>2014</v>
      </c>
      <c r="C508" s="1" t="s">
        <v>23</v>
      </c>
      <c r="D508" s="1" t="s">
        <v>1596</v>
      </c>
      <c r="E508" s="1" t="s">
        <v>1597</v>
      </c>
      <c r="F508" s="10" t="s">
        <v>1598</v>
      </c>
      <c r="G508" s="10" t="s">
        <v>1599</v>
      </c>
      <c r="H508" s="3">
        <v>50000000</v>
      </c>
      <c r="I508" s="2" t="s">
        <v>122</v>
      </c>
      <c r="J508" s="13" t="str">
        <f>CONCATENATE(C508,"-",D508)</f>
        <v>Bangalore-Interior Design</v>
      </c>
      <c r="K508" s="4" t="str">
        <f>LEFT(B508,3)</f>
        <v>201</v>
      </c>
      <c r="L508" t="str">
        <f>IF(AND(H508 &gt; 4500000, OR(C508 = "Bangalore", C508 = "Pune", C508 = "Mumbai",C508 = "Delhi")), "CAT A",
   IF(AND(H508 &gt; 450000, OR(C508 = "Gurugram", C508 = "Surat", C508 = "Jaipur",C508= "Hyderabad")), "CAT B", "CAT C"))</f>
        <v>CAT A</v>
      </c>
      <c r="M508" t="e">
        <f>VLOOKUP(Tier!A391, Tier!A:B, 2, FALSE)</f>
        <v>#N/A</v>
      </c>
    </row>
    <row r="509" spans="1:13" ht="15.75" hidden="1" customHeight="1" x14ac:dyDescent="0.35">
      <c r="A509" s="1" t="s">
        <v>2294</v>
      </c>
      <c r="B509" s="3">
        <v>2016</v>
      </c>
      <c r="C509" s="1" t="s">
        <v>55</v>
      </c>
      <c r="D509" s="1" t="s">
        <v>1814</v>
      </c>
      <c r="E509" s="1" t="s">
        <v>2295</v>
      </c>
      <c r="F509" s="10" t="s">
        <v>2296</v>
      </c>
      <c r="G509" s="10" t="s">
        <v>2297</v>
      </c>
      <c r="H509" s="3">
        <v>50000000</v>
      </c>
      <c r="I509" s="5"/>
      <c r="J509" s="13" t="str">
        <f>CONCATENATE(C509,"-",D509)</f>
        <v>Gurugram-Healthcare</v>
      </c>
      <c r="K509" s="4" t="str">
        <f>LEFT(B509,3)</f>
        <v>201</v>
      </c>
      <c r="L509" t="str">
        <f>IF(AND(H509 &gt; 4500000, OR(C509 = "Bangalore", C509 = "Pune", C509 = "Mumbai",C509 = "Delhi")), "CAT A",
   IF(AND(H509 &gt; 450000, OR(C509 = "Gurugram", C509 = "Surat", C509 = "Jaipur",C509= "Hyderabad")), "CAT B", "CAT C"))</f>
        <v>CAT B</v>
      </c>
      <c r="M509" t="e">
        <f>VLOOKUP(Tier!A586, Tier!A:B, 2, FALSE)</f>
        <v>#N/A</v>
      </c>
    </row>
    <row r="510" spans="1:13" ht="15.75" hidden="1" customHeight="1" x14ac:dyDescent="0.35">
      <c r="A510" s="1" t="s">
        <v>2714</v>
      </c>
      <c r="B510" s="3">
        <v>2015</v>
      </c>
      <c r="C510" s="1" t="s">
        <v>23</v>
      </c>
      <c r="D510" s="1" t="s">
        <v>1896</v>
      </c>
      <c r="E510" s="1" t="s">
        <v>2715</v>
      </c>
      <c r="F510" s="10" t="s">
        <v>2716</v>
      </c>
      <c r="G510" s="10" t="s">
        <v>2541</v>
      </c>
      <c r="H510" s="3">
        <v>50000000</v>
      </c>
      <c r="I510" s="2" t="s">
        <v>115</v>
      </c>
      <c r="J510" s="13" t="str">
        <f>CONCATENATE(C510,"-",D510)</f>
        <v>Bangalore-Logistics</v>
      </c>
      <c r="K510" s="4" t="str">
        <f>LEFT(B510,3)</f>
        <v>201</v>
      </c>
      <c r="L510" t="str">
        <f>IF(AND(H510 &gt; 4500000, OR(C510 = "Bangalore", C510 = "Pune", C510 = "Mumbai",C510 = "Delhi")), "CAT A",
   IF(AND(H510 &gt; 450000, OR(C510 = "Gurugram", C510 = "Surat", C510 = "Jaipur",C510= "Hyderabad")), "CAT B", "CAT C"))</f>
        <v>CAT A</v>
      </c>
      <c r="M510" t="e">
        <f>VLOOKUP(Tier!A699, Tier!A:B, 2, FALSE)</f>
        <v>#N/A</v>
      </c>
    </row>
    <row r="511" spans="1:13" ht="15.75" hidden="1" customHeight="1" x14ac:dyDescent="0.35">
      <c r="A511" s="1" t="s">
        <v>2950</v>
      </c>
      <c r="B511" s="3">
        <v>2011</v>
      </c>
      <c r="C511" s="1" t="s">
        <v>23</v>
      </c>
      <c r="D511" s="1" t="s">
        <v>715</v>
      </c>
      <c r="E511" s="1" t="s">
        <v>2849</v>
      </c>
      <c r="F511" s="10" t="s">
        <v>717</v>
      </c>
      <c r="G511" s="10" t="s">
        <v>2951</v>
      </c>
      <c r="H511" s="3">
        <v>50000000</v>
      </c>
      <c r="I511" s="5"/>
      <c r="J511" s="13" t="str">
        <f>CONCATENATE(C511,"-",D511)</f>
        <v>Bangalore-EdTech</v>
      </c>
      <c r="K511" s="4" t="str">
        <f>LEFT(B511,3)</f>
        <v>201</v>
      </c>
      <c r="L511" t="str">
        <f>IF(AND(H511 &gt; 4500000, OR(C511 = "Bangalore", C511 = "Pune", C511 = "Mumbai",C511 = "Delhi")), "CAT A",
   IF(AND(H511 &gt; 450000, OR(C511 = "Gurugram", C511 = "Surat", C511 = "Jaipur",C511= "Hyderabad")), "CAT B", "CAT C"))</f>
        <v>CAT A</v>
      </c>
      <c r="M511" t="e">
        <f>VLOOKUP(Tier!A762, Tier!A:B, 2, FALSE)</f>
        <v>#N/A</v>
      </c>
    </row>
    <row r="512" spans="1:13" ht="15.75" hidden="1" customHeight="1" x14ac:dyDescent="0.35">
      <c r="A512" s="1" t="s">
        <v>1169</v>
      </c>
      <c r="B512" s="3">
        <v>2017</v>
      </c>
      <c r="C512" s="1" t="s">
        <v>23</v>
      </c>
      <c r="D512" s="1" t="s">
        <v>118</v>
      </c>
      <c r="E512" s="1" t="s">
        <v>1170</v>
      </c>
      <c r="F512" s="10" t="s">
        <v>1171</v>
      </c>
      <c r="G512" s="10" t="s">
        <v>1172</v>
      </c>
      <c r="H512" s="3">
        <v>48000000</v>
      </c>
      <c r="I512" s="2" t="s">
        <v>115</v>
      </c>
      <c r="J512" s="13" t="str">
        <f>CONCATENATE(C512,"-",D512)</f>
        <v>Bangalore-Hospital &amp; Health Care</v>
      </c>
      <c r="K512" s="4" t="str">
        <f>LEFT(B512,3)</f>
        <v>201</v>
      </c>
      <c r="L512" t="str">
        <f>IF(AND(H512 &gt; 4500000, OR(C512 = "Bangalore", C512 = "Pune", C512 = "Mumbai",C512 = "Delhi")), "CAT A",
   IF(AND(H512 &gt; 450000, OR(C512 = "Gurugram", C512 = "Surat", C512 = "Jaipur",C512= "Hyderabad")), "CAT B", "CAT C"))</f>
        <v>CAT A</v>
      </c>
      <c r="M512" t="e">
        <f>VLOOKUP(Tier!A284, Tier!A:B, 2, FALSE)</f>
        <v>#N/A</v>
      </c>
    </row>
    <row r="513" spans="1:13" ht="15.75" hidden="1" customHeight="1" x14ac:dyDescent="0.35">
      <c r="A513" s="1" t="s">
        <v>2533</v>
      </c>
      <c r="B513" s="3">
        <v>2015</v>
      </c>
      <c r="C513" s="1" t="s">
        <v>23</v>
      </c>
      <c r="D513" s="1" t="s">
        <v>2534</v>
      </c>
      <c r="E513" s="1" t="s">
        <v>2535</v>
      </c>
      <c r="F513" s="10" t="s">
        <v>2536</v>
      </c>
      <c r="G513" s="10" t="s">
        <v>2537</v>
      </c>
      <c r="H513" s="3">
        <v>48000000</v>
      </c>
      <c r="I513" s="5"/>
      <c r="J513" s="13" t="str">
        <f>CONCATENATE(C513,"-",D513)</f>
        <v>Bangalore-Online storytelling</v>
      </c>
      <c r="K513" s="4" t="str">
        <f>LEFT(B513,3)</f>
        <v>201</v>
      </c>
      <c r="L513" t="str">
        <f>IF(AND(H513 &gt; 4500000, OR(C513 = "Bangalore", C513 = "Pune", C513 = "Mumbai",C513 = "Delhi")), "CAT A",
   IF(AND(H513 &gt; 450000, OR(C513 = "Gurugram", C513 = "Surat", C513 = "Jaipur",C513= "Hyderabad")), "CAT B", "CAT C"))</f>
        <v>CAT A</v>
      </c>
      <c r="M513" t="e">
        <f>VLOOKUP(Tier!A651, Tier!A:B, 2, FALSE)</f>
        <v>#N/A</v>
      </c>
    </row>
    <row r="514" spans="1:13" ht="15.75" hidden="1" customHeight="1" x14ac:dyDescent="0.35">
      <c r="A514" s="1" t="s">
        <v>1021</v>
      </c>
      <c r="B514" s="3">
        <v>2016</v>
      </c>
      <c r="C514" s="1" t="s">
        <v>23</v>
      </c>
      <c r="D514" s="1" t="s">
        <v>329</v>
      </c>
      <c r="E514" s="1" t="s">
        <v>2478</v>
      </c>
      <c r="F514" s="10" t="s">
        <v>2479</v>
      </c>
      <c r="G514" s="10" t="s">
        <v>2480</v>
      </c>
      <c r="H514" s="3">
        <v>45000000</v>
      </c>
      <c r="I514" s="2" t="s">
        <v>15</v>
      </c>
      <c r="J514" s="13" t="str">
        <f>CONCATENATE(C514,"-",D514)</f>
        <v>Bangalore-Social commerce</v>
      </c>
      <c r="K514" s="4" t="str">
        <f>LEFT(B514,3)</f>
        <v>201</v>
      </c>
      <c r="L514" t="str">
        <f>IF(AND(H514 &gt; 4500000, OR(C514 = "Bangalore", C514 = "Pune", C514 = "Mumbai",C514 = "Delhi")), "CAT A",
   IF(AND(H514 &gt; 450000, OR(C514 = "Gurugram", C514 = "Surat", C514 = "Jaipur",C514= "Hyderabad")), "CAT B", "CAT C"))</f>
        <v>CAT A</v>
      </c>
      <c r="M514" t="e">
        <f>VLOOKUP(Tier!A636, Tier!A:B, 2, FALSE)</f>
        <v>#N/A</v>
      </c>
    </row>
    <row r="515" spans="1:13" ht="15.75" hidden="1" customHeight="1" x14ac:dyDescent="0.35">
      <c r="A515" s="1" t="s">
        <v>2114</v>
      </c>
      <c r="B515" s="3">
        <v>2015</v>
      </c>
      <c r="C515" s="1" t="s">
        <v>55</v>
      </c>
      <c r="D515" s="1" t="s">
        <v>2042</v>
      </c>
      <c r="E515" s="1" t="s">
        <v>2909</v>
      </c>
      <c r="F515" s="10" t="s">
        <v>2910</v>
      </c>
      <c r="G515" s="10" t="s">
        <v>2911</v>
      </c>
      <c r="H515" s="3">
        <v>45000000</v>
      </c>
      <c r="I515" s="2" t="s">
        <v>115</v>
      </c>
      <c r="J515" s="13" t="str">
        <f>CONCATENATE(C515,"-",D515)</f>
        <v>Gurugram-Insuretech</v>
      </c>
      <c r="K515" s="4" t="str">
        <f>LEFT(B515,3)</f>
        <v>201</v>
      </c>
      <c r="L515" t="str">
        <f>IF(AND(H515 &gt; 4500000, OR(C515 = "Bangalore", C515 = "Pune", C515 = "Mumbai",C515 = "Delhi")), "CAT A",
   IF(AND(H515 &gt; 450000, OR(C515 = "Gurugram", C515 = "Surat", C515 = "Jaipur",C515= "Hyderabad")), "CAT B", "CAT C"))</f>
        <v>CAT B</v>
      </c>
      <c r="M515" t="e">
        <f>VLOOKUP(Tier!A751, Tier!A:B, 2, FALSE)</f>
        <v>#N/A</v>
      </c>
    </row>
    <row r="516" spans="1:13" ht="15.75" hidden="1" customHeight="1" x14ac:dyDescent="0.35">
      <c r="A516" s="1" t="s">
        <v>2126</v>
      </c>
      <c r="B516" s="3">
        <v>2019</v>
      </c>
      <c r="C516" s="1" t="s">
        <v>17</v>
      </c>
      <c r="D516" s="1" t="s">
        <v>1904</v>
      </c>
      <c r="E516" s="1" t="s">
        <v>2127</v>
      </c>
      <c r="F516" s="10" t="s">
        <v>2128</v>
      </c>
      <c r="G516" s="10" t="s">
        <v>2129</v>
      </c>
      <c r="H516" s="3">
        <v>44000000</v>
      </c>
      <c r="I516" s="2" t="s">
        <v>15</v>
      </c>
      <c r="J516" s="13" t="str">
        <f>CONCATENATE(C516,"-",D516)</f>
        <v>Mumbai-Banking</v>
      </c>
      <c r="K516" s="4" t="str">
        <f>LEFT(B516,3)</f>
        <v>201</v>
      </c>
      <c r="L516" t="str">
        <f>IF(AND(H516 &gt; 4500000, OR(C516 = "Bangalore", C516 = "Pune", C516 = "Mumbai",C516 = "Delhi")), "CAT A",
   IF(AND(H516 &gt; 450000, OR(C516 = "Gurugram", C516 = "Surat", C516 = "Jaipur",C516= "Hyderabad")), "CAT B", "CAT C"))</f>
        <v>CAT A</v>
      </c>
      <c r="M516" t="e">
        <f>VLOOKUP(Tier!A542, Tier!A:B, 2, FALSE)</f>
        <v>#N/A</v>
      </c>
    </row>
    <row r="517" spans="1:13" ht="15.75" hidden="1" customHeight="1" x14ac:dyDescent="0.35">
      <c r="A517" s="1" t="s">
        <v>3015</v>
      </c>
      <c r="B517" s="3">
        <v>2016</v>
      </c>
      <c r="C517" s="1" t="s">
        <v>55</v>
      </c>
      <c r="D517" s="1" t="s">
        <v>50</v>
      </c>
      <c r="E517" s="1" t="s">
        <v>3016</v>
      </c>
      <c r="F517" s="10" t="s">
        <v>3017</v>
      </c>
      <c r="G517" s="10" t="s">
        <v>3018</v>
      </c>
      <c r="H517" s="3">
        <v>42000000</v>
      </c>
      <c r="I517" s="2" t="s">
        <v>115</v>
      </c>
      <c r="J517" s="13" t="str">
        <f>CONCATENATE(C517,"-",D517)</f>
        <v>Gurugram-Automotive</v>
      </c>
      <c r="K517" s="4" t="str">
        <f>LEFT(B517,3)</f>
        <v>201</v>
      </c>
      <c r="L517" t="str">
        <f>IF(AND(H517 &gt; 4500000, OR(C517 = "Bangalore", C517 = "Pune", C517 = "Mumbai",C517 = "Delhi")), "CAT A",
   IF(AND(H517 &gt; 450000, OR(C517 = "Gurugram", C517 = "Surat", C517 = "Jaipur",C517= "Hyderabad")), "CAT B", "CAT C"))</f>
        <v>CAT B</v>
      </c>
      <c r="M517" t="e">
        <f>VLOOKUP(Tier!A778, Tier!A:B, 2, FALSE)</f>
        <v>#N/A</v>
      </c>
    </row>
    <row r="518" spans="1:13" ht="15.75" hidden="1" customHeight="1" x14ac:dyDescent="0.35">
      <c r="A518" s="1" t="s">
        <v>2642</v>
      </c>
      <c r="B518" s="3">
        <v>2012</v>
      </c>
      <c r="C518" s="1" t="s">
        <v>150</v>
      </c>
      <c r="D518" s="1" t="s">
        <v>1896</v>
      </c>
      <c r="E518" s="1" t="s">
        <v>2643</v>
      </c>
      <c r="F518" s="10" t="s">
        <v>2644</v>
      </c>
      <c r="G518" s="10" t="s">
        <v>2645</v>
      </c>
      <c r="H518" s="3">
        <v>41000000</v>
      </c>
      <c r="I518" s="2" t="s">
        <v>2646</v>
      </c>
      <c r="J518" s="13" t="str">
        <f>CONCATENATE(C518,"-",D518)</f>
        <v>New Delhi-Logistics</v>
      </c>
      <c r="K518" s="4" t="str">
        <f>LEFT(B518,3)</f>
        <v>201</v>
      </c>
      <c r="L518" t="str">
        <f>IF(AND(H518 &gt; 4500000, OR(C518 = "Bangalore", C518 = "Pune", C518 = "Mumbai",C518 = "Delhi")), "CAT A",
   IF(AND(H518 &gt; 450000, OR(C518 = "Gurugram", C518 = "Surat", C518 = "Jaipur",C518= "Hyderabad")), "CAT B", "CAT C"))</f>
        <v>CAT C</v>
      </c>
      <c r="M518" t="e">
        <f>VLOOKUP(Tier!A681, Tier!A:B, 2, FALSE)</f>
        <v>#N/A</v>
      </c>
    </row>
    <row r="519" spans="1:13" ht="15.75" hidden="1" customHeight="1" x14ac:dyDescent="0.35">
      <c r="A519" s="1" t="s">
        <v>302</v>
      </c>
      <c r="B519" s="3">
        <v>2019</v>
      </c>
      <c r="C519" s="1" t="s">
        <v>23</v>
      </c>
      <c r="D519" s="1" t="s">
        <v>303</v>
      </c>
      <c r="E519" s="1" t="s">
        <v>304</v>
      </c>
      <c r="F519" s="10" t="s">
        <v>305</v>
      </c>
      <c r="G519" s="10" t="s">
        <v>306</v>
      </c>
      <c r="H519" s="3">
        <v>40000000</v>
      </c>
      <c r="I519" s="2" t="s">
        <v>15</v>
      </c>
      <c r="J519" s="13" t="str">
        <f>CONCATENATE(C519,"-",D519)</f>
        <v>Bangalore-Logistics &amp; Supply Chain</v>
      </c>
      <c r="K519" s="4" t="str">
        <f>LEFT(B519,3)</f>
        <v>201</v>
      </c>
      <c r="L519" t="str">
        <f>IF(AND(H519 &gt; 4500000, OR(C519 = "Bangalore", C519 = "Pune", C519 = "Mumbai",C519 = "Delhi")), "CAT A",
   IF(AND(H519 &gt; 450000, OR(C519 = "Gurugram", C519 = "Surat", C519 = "Jaipur",C519= "Hyderabad")), "CAT B", "CAT C"))</f>
        <v>CAT A</v>
      </c>
      <c r="M519" t="e">
        <f>VLOOKUP(Tier!A77, Tier!A:B, 2, FALSE)</f>
        <v>#N/A</v>
      </c>
    </row>
    <row r="520" spans="1:13" ht="15.75" hidden="1" customHeight="1" x14ac:dyDescent="0.35">
      <c r="A520" s="1" t="s">
        <v>630</v>
      </c>
      <c r="B520" s="3">
        <v>2015</v>
      </c>
      <c r="C520" s="1" t="s">
        <v>55</v>
      </c>
      <c r="D520" s="1" t="s">
        <v>33</v>
      </c>
      <c r="E520" s="1" t="s">
        <v>631</v>
      </c>
      <c r="F520" s="10" t="s">
        <v>632</v>
      </c>
      <c r="G520" s="10" t="s">
        <v>633</v>
      </c>
      <c r="H520" s="3">
        <v>40000000</v>
      </c>
      <c r="I520" s="5"/>
      <c r="J520" s="13" t="str">
        <f>CONCATENATE(C520,"-",D520)</f>
        <v>Gurugram-Financial Services</v>
      </c>
      <c r="K520" s="4" t="str">
        <f>LEFT(B520,3)</f>
        <v>201</v>
      </c>
      <c r="L520" t="str">
        <f>IF(AND(H520 &gt; 4500000, OR(C520 = "Bangalore", C520 = "Pune", C520 = "Mumbai",C520 = "Delhi")), "CAT A",
   IF(AND(H520 &gt; 450000, OR(C520 = "Gurugram", C520 = "Surat", C520 = "Jaipur",C520= "Hyderabad")), "CAT B", "CAT C"))</f>
        <v>CAT B</v>
      </c>
      <c r="M520" t="e">
        <f>VLOOKUP(Tier!A153, Tier!A:B, 2, FALSE)</f>
        <v>#N/A</v>
      </c>
    </row>
    <row r="521" spans="1:13" ht="15.75" hidden="1" customHeight="1" x14ac:dyDescent="0.35">
      <c r="A521" s="1" t="s">
        <v>726</v>
      </c>
      <c r="B521" s="3">
        <v>2014</v>
      </c>
      <c r="C521" s="1" t="s">
        <v>17</v>
      </c>
      <c r="D521" s="1" t="s">
        <v>216</v>
      </c>
      <c r="E521" s="1" t="s">
        <v>727</v>
      </c>
      <c r="F521" s="10" t="s">
        <v>728</v>
      </c>
      <c r="G521" s="10" t="s">
        <v>729</v>
      </c>
      <c r="H521" s="3">
        <v>40000000</v>
      </c>
      <c r="I521" s="2" t="s">
        <v>115</v>
      </c>
      <c r="J521" s="13" t="str">
        <f>CONCATENATE(C521,"-",D521)</f>
        <v>Mumbai-Mobility</v>
      </c>
      <c r="K521" s="4" t="str">
        <f>LEFT(B521,3)</f>
        <v>201</v>
      </c>
      <c r="L521" t="str">
        <f>IF(AND(H521 &gt; 4500000, OR(C521 = "Bangalore", C521 = "Pune", C521 = "Mumbai",C521 = "Delhi")), "CAT A",
   IF(AND(H521 &gt; 450000, OR(C521 = "Gurugram", C521 = "Surat", C521 = "Jaipur",C521= "Hyderabad")), "CAT B", "CAT C"))</f>
        <v>CAT A</v>
      </c>
      <c r="M521" t="e">
        <f>VLOOKUP(Tier!A176, Tier!A:B, 2, FALSE)</f>
        <v>#N/A</v>
      </c>
    </row>
    <row r="522" spans="1:13" ht="15.75" hidden="1" customHeight="1" x14ac:dyDescent="0.35">
      <c r="A522" s="1" t="s">
        <v>575</v>
      </c>
      <c r="B522" s="3">
        <v>2015</v>
      </c>
      <c r="C522" s="1" t="s">
        <v>23</v>
      </c>
      <c r="D522" s="1" t="s">
        <v>202</v>
      </c>
      <c r="E522" s="1" t="s">
        <v>1900</v>
      </c>
      <c r="F522" s="10" t="s">
        <v>1901</v>
      </c>
      <c r="G522" s="10" t="s">
        <v>1902</v>
      </c>
      <c r="H522" s="3">
        <v>40000000</v>
      </c>
      <c r="I522" s="2" t="s">
        <v>115</v>
      </c>
      <c r="J522" s="13" t="str">
        <f>CONCATENATE(C522,"-",D522)</f>
        <v>Bangalore-FinTech</v>
      </c>
      <c r="K522" s="4" t="str">
        <f>LEFT(B522,3)</f>
        <v>201</v>
      </c>
      <c r="L522" t="str">
        <f>IF(AND(H522 &gt; 4500000, OR(C522 = "Bangalore", C522 = "Pune", C522 = "Mumbai",C522 = "Delhi")), "CAT A",
   IF(AND(H522 &gt; 450000, OR(C522 = "Gurugram", C522 = "Surat", C522 = "Jaipur",C522= "Hyderabad")), "CAT B", "CAT C"))</f>
        <v>CAT A</v>
      </c>
      <c r="M522" t="e">
        <f>VLOOKUP(Tier!A482, Tier!A:B, 2, FALSE)</f>
        <v>#N/A</v>
      </c>
    </row>
    <row r="523" spans="1:13" ht="15.75" hidden="1" customHeight="1" x14ac:dyDescent="0.35">
      <c r="A523" s="1" t="s">
        <v>2238</v>
      </c>
      <c r="B523" s="3">
        <v>2015</v>
      </c>
      <c r="C523" s="1" t="s">
        <v>17</v>
      </c>
      <c r="D523" s="1" t="s">
        <v>535</v>
      </c>
      <c r="E523" s="1" t="s">
        <v>2239</v>
      </c>
      <c r="F523" s="10" t="s">
        <v>2240</v>
      </c>
      <c r="G523" s="10" t="s">
        <v>2241</v>
      </c>
      <c r="H523" s="3">
        <v>40000000</v>
      </c>
      <c r="I523" s="5"/>
      <c r="J523" s="13" t="str">
        <f>CONCATENATE(C523,"-",D523)</f>
        <v>Mumbai-D2C</v>
      </c>
      <c r="K523" s="4" t="str">
        <f>LEFT(B523,3)</f>
        <v>201</v>
      </c>
      <c r="L523" t="str">
        <f>IF(AND(H523 &gt; 4500000, OR(C523 = "Bangalore", C523 = "Pune", C523 = "Mumbai",C523 = "Delhi")), "CAT A",
   IF(AND(H523 &gt; 450000, OR(C523 = "Gurugram", C523 = "Surat", C523 = "Jaipur",C523= "Hyderabad")), "CAT B", "CAT C"))</f>
        <v>CAT A</v>
      </c>
      <c r="M523" t="e">
        <f>VLOOKUP(Tier!A571, Tier!A:B, 2, FALSE)</f>
        <v>#N/A</v>
      </c>
    </row>
    <row r="524" spans="1:13" ht="15.75" hidden="1" customHeight="1" x14ac:dyDescent="0.35">
      <c r="A524" s="1" t="s">
        <v>2871</v>
      </c>
      <c r="B524" s="3">
        <v>2019</v>
      </c>
      <c r="C524" s="1" t="s">
        <v>23</v>
      </c>
      <c r="D524" s="1" t="s">
        <v>202</v>
      </c>
      <c r="E524" s="1" t="s">
        <v>2872</v>
      </c>
      <c r="F524" s="10" t="s">
        <v>2873</v>
      </c>
      <c r="G524" s="10" t="s">
        <v>2874</v>
      </c>
      <c r="H524" s="3">
        <v>38000000</v>
      </c>
      <c r="I524" s="2" t="s">
        <v>37</v>
      </c>
      <c r="J524" s="13" t="str">
        <f>CONCATENATE(C524,"-",D524)</f>
        <v>Bangalore-FinTech</v>
      </c>
      <c r="K524" s="4" t="str">
        <f>LEFT(B524,3)</f>
        <v>201</v>
      </c>
      <c r="L524" t="str">
        <f>IF(AND(H524 &gt; 4500000, OR(C524 = "Bangalore", C524 = "Pune", C524 = "Mumbai",C524 = "Delhi")), "CAT A",
   IF(AND(H524 &gt; 450000, OR(C524 = "Gurugram", C524 = "Surat", C524 = "Jaipur",C524= "Hyderabad")), "CAT B", "CAT C"))</f>
        <v>CAT A</v>
      </c>
      <c r="M524" t="e">
        <f>VLOOKUP(Tier!A741, Tier!A:B, 2, FALSE)</f>
        <v>#N/A</v>
      </c>
    </row>
    <row r="525" spans="1:13" ht="15.75" hidden="1" customHeight="1" x14ac:dyDescent="0.35">
      <c r="A525" s="1" t="s">
        <v>857</v>
      </c>
      <c r="B525" s="3">
        <v>2015</v>
      </c>
      <c r="C525" s="1" t="s">
        <v>523</v>
      </c>
      <c r="D525" s="1" t="s">
        <v>33</v>
      </c>
      <c r="E525" s="1" t="s">
        <v>858</v>
      </c>
      <c r="F525" s="10" t="s">
        <v>859</v>
      </c>
      <c r="G525" s="10" t="s">
        <v>21</v>
      </c>
      <c r="H525" s="3">
        <v>35000000</v>
      </c>
      <c r="I525" s="2" t="s">
        <v>115</v>
      </c>
      <c r="J525" s="13" t="str">
        <f>CONCATENATE(C525,"-",D525)</f>
        <v>Chennai-Financial Services</v>
      </c>
      <c r="K525" s="4" t="str">
        <f>LEFT(B525,3)</f>
        <v>201</v>
      </c>
      <c r="L525" t="str">
        <f>IF(AND(H525 &gt; 4500000, OR(C525 = "Bangalore", C525 = "Pune", C525 = "Mumbai",C525 = "Delhi")), "CAT A",
   IF(AND(H525 &gt; 450000, OR(C525 = "Gurugram", C525 = "Surat", C525 = "Jaipur",C525= "Hyderabad")), "CAT B", "CAT C"))</f>
        <v>CAT C</v>
      </c>
      <c r="M525" t="e">
        <f>VLOOKUP(Tier!A207, Tier!A:B, 2, FALSE)</f>
        <v>#N/A</v>
      </c>
    </row>
    <row r="526" spans="1:13" ht="15.75" hidden="1" customHeight="1" x14ac:dyDescent="0.35">
      <c r="A526" s="1" t="s">
        <v>1192</v>
      </c>
      <c r="B526" s="3">
        <v>2011</v>
      </c>
      <c r="C526" s="1" t="s">
        <v>23</v>
      </c>
      <c r="D526" s="1" t="s">
        <v>743</v>
      </c>
      <c r="E526" s="1" t="s">
        <v>1193</v>
      </c>
      <c r="F526" s="10" t="s">
        <v>1194</v>
      </c>
      <c r="G526" s="10" t="s">
        <v>1195</v>
      </c>
      <c r="H526" s="3">
        <v>35000000</v>
      </c>
      <c r="I526" s="2" t="s">
        <v>115</v>
      </c>
      <c r="J526" s="13" t="str">
        <f>CONCATENATE(C526,"-",D526)</f>
        <v>Bangalore-Telecommunications</v>
      </c>
      <c r="K526" s="4" t="str">
        <f>LEFT(B526,3)</f>
        <v>201</v>
      </c>
      <c r="L526" t="str">
        <f>IF(AND(H526 &gt; 4500000, OR(C526 = "Bangalore", C526 = "Pune", C526 = "Mumbai",C526 = "Delhi")), "CAT A",
   IF(AND(H526 &gt; 450000, OR(C526 = "Gurugram", C526 = "Surat", C526 = "Jaipur",C526= "Hyderabad")), "CAT B", "CAT C"))</f>
        <v>CAT A</v>
      </c>
      <c r="M526" t="e">
        <f>VLOOKUP(Tier!A290, Tier!A:B, 2, FALSE)</f>
        <v>#N/A</v>
      </c>
    </row>
    <row r="527" spans="1:13" ht="15.75" hidden="1" customHeight="1" x14ac:dyDescent="0.35">
      <c r="A527" s="1" t="s">
        <v>2538</v>
      </c>
      <c r="B527" s="3">
        <v>2017</v>
      </c>
      <c r="C527" s="1" t="s">
        <v>23</v>
      </c>
      <c r="D527" s="1" t="s">
        <v>50</v>
      </c>
      <c r="E527" s="1" t="s">
        <v>2539</v>
      </c>
      <c r="F527" s="10" t="s">
        <v>2540</v>
      </c>
      <c r="G527" s="10" t="s">
        <v>2541</v>
      </c>
      <c r="H527" s="3">
        <v>35000000</v>
      </c>
      <c r="I527" s="2" t="s">
        <v>99</v>
      </c>
      <c r="J527" s="13" t="str">
        <f>CONCATENATE(C527,"-",D527)</f>
        <v>Bangalore-Automotive</v>
      </c>
      <c r="K527" s="4" t="str">
        <f>LEFT(B527,3)</f>
        <v>201</v>
      </c>
      <c r="L527" t="str">
        <f>IF(AND(H527 &gt; 4500000, OR(C527 = "Bangalore", C527 = "Pune", C527 = "Mumbai",C527 = "Delhi")), "CAT A",
   IF(AND(H527 &gt; 450000, OR(C527 = "Gurugram", C527 = "Surat", C527 = "Jaipur",C527= "Hyderabad")), "CAT B", "CAT C"))</f>
        <v>CAT A</v>
      </c>
      <c r="M527" t="e">
        <f>VLOOKUP(Tier!A652, Tier!A:B, 2, FALSE)</f>
        <v>#N/A</v>
      </c>
    </row>
    <row r="528" spans="1:13" ht="15.75" hidden="1" customHeight="1" x14ac:dyDescent="0.35">
      <c r="A528" s="1" t="s">
        <v>1373</v>
      </c>
      <c r="B528" s="3">
        <v>2019</v>
      </c>
      <c r="C528" s="1" t="s">
        <v>23</v>
      </c>
      <c r="D528" s="1" t="s">
        <v>77</v>
      </c>
      <c r="E528" s="1" t="s">
        <v>1374</v>
      </c>
      <c r="F528" s="10" t="s">
        <v>1375</v>
      </c>
      <c r="G528" s="10" t="s">
        <v>36</v>
      </c>
      <c r="H528" s="3">
        <v>31000000</v>
      </c>
      <c r="I528" s="2" t="s">
        <v>15</v>
      </c>
      <c r="J528" s="13" t="str">
        <f>CONCATENATE(C528,"-",D528)</f>
        <v>Bangalore-Information Technology &amp; Services</v>
      </c>
      <c r="K528" s="4" t="str">
        <f>LEFT(B528,3)</f>
        <v>201</v>
      </c>
      <c r="L528" t="str">
        <f>IF(AND(H528 &gt; 4500000, OR(C528 = "Bangalore", C528 = "Pune", C528 = "Mumbai",C528 = "Delhi")), "CAT A",
   IF(AND(H528 &gt; 450000, OR(C528 = "Gurugram", C528 = "Surat", C528 = "Jaipur",C528= "Hyderabad")), "CAT B", "CAT C"))</f>
        <v>CAT A</v>
      </c>
      <c r="M528" t="e">
        <f>VLOOKUP(Tier!A335, Tier!A:B, 2, FALSE)</f>
        <v>#N/A</v>
      </c>
    </row>
    <row r="529" spans="1:13" ht="15.75" hidden="1" customHeight="1" x14ac:dyDescent="0.35">
      <c r="A529" s="1" t="s">
        <v>323</v>
      </c>
      <c r="B529" s="3">
        <v>2015</v>
      </c>
      <c r="C529" s="1" t="s">
        <v>324</v>
      </c>
      <c r="D529" s="1" t="s">
        <v>155</v>
      </c>
      <c r="E529" s="1" t="s">
        <v>325</v>
      </c>
      <c r="F529" s="10" t="s">
        <v>326</v>
      </c>
      <c r="G529" s="10" t="s">
        <v>327</v>
      </c>
      <c r="H529" s="3">
        <v>30000000</v>
      </c>
      <c r="I529" s="2" t="s">
        <v>37</v>
      </c>
      <c r="J529" s="13" t="str">
        <f>CONCATENATE(C529,"-",D529)</f>
        <v>Ahmedabad-Consumer Goods</v>
      </c>
      <c r="K529" s="4" t="str">
        <f>LEFT(B529,3)</f>
        <v>201</v>
      </c>
      <c r="L529" t="str">
        <f>IF(AND(H529 &gt; 4500000, OR(C529 = "Bangalore", C529 = "Pune", C529 = "Mumbai",C529 = "Delhi")), "CAT A",
   IF(AND(H529 &gt; 450000, OR(C529 = "Gurugram", C529 = "Surat", C529 = "Jaipur",C529= "Hyderabad")), "CAT B", "CAT C"))</f>
        <v>CAT C</v>
      </c>
      <c r="M529" t="e">
        <f>VLOOKUP(Tier!A82, Tier!A:B, 2, FALSE)</f>
        <v>#N/A</v>
      </c>
    </row>
    <row r="530" spans="1:13" ht="15.75" hidden="1" customHeight="1" x14ac:dyDescent="0.35">
      <c r="A530" s="1" t="s">
        <v>481</v>
      </c>
      <c r="B530" s="3">
        <v>2017</v>
      </c>
      <c r="C530" s="1" t="s">
        <v>70</v>
      </c>
      <c r="D530" s="1" t="s">
        <v>33</v>
      </c>
      <c r="E530" s="1" t="s">
        <v>482</v>
      </c>
      <c r="F530" s="10" t="s">
        <v>483</v>
      </c>
      <c r="G530" s="10" t="s">
        <v>484</v>
      </c>
      <c r="H530" s="3">
        <v>30000000</v>
      </c>
      <c r="I530" s="2" t="s">
        <v>115</v>
      </c>
      <c r="J530" s="13" t="str">
        <f>CONCATENATE(C530,"-",D530)</f>
        <v>Pune-Financial Services</v>
      </c>
      <c r="K530" s="4" t="str">
        <f>LEFT(B530,3)</f>
        <v>201</v>
      </c>
      <c r="L530" t="str">
        <f>IF(AND(H530 &gt; 4500000, OR(C530 = "Bangalore", C530 = "Pune", C530 = "Mumbai",C530 = "Delhi")), "CAT A",
   IF(AND(H530 &gt; 450000, OR(C530 = "Gurugram", C530 = "Surat", C530 = "Jaipur",C530= "Hyderabad")), "CAT B", "CAT C"))</f>
        <v>CAT A</v>
      </c>
      <c r="M530" t="e">
        <f>VLOOKUP(Tier!A118, Tier!A:B, 2, FALSE)</f>
        <v>#N/A</v>
      </c>
    </row>
    <row r="531" spans="1:13" ht="15.75" hidden="1" customHeight="1" x14ac:dyDescent="0.35">
      <c r="A531" s="1" t="s">
        <v>618</v>
      </c>
      <c r="B531" s="3">
        <v>2014</v>
      </c>
      <c r="C531" s="1" t="s">
        <v>55</v>
      </c>
      <c r="D531" s="1" t="s">
        <v>33</v>
      </c>
      <c r="E531" s="1" t="s">
        <v>619</v>
      </c>
      <c r="F531" s="10" t="s">
        <v>620</v>
      </c>
      <c r="G531" s="10" t="s">
        <v>621</v>
      </c>
      <c r="H531" s="3">
        <v>30000000</v>
      </c>
      <c r="I531" s="5"/>
      <c r="J531" s="13" t="str">
        <f>CONCATENATE(C531,"-",D531)</f>
        <v>Gurugram-Financial Services</v>
      </c>
      <c r="K531" s="4" t="str">
        <f>LEFT(B531,3)</f>
        <v>201</v>
      </c>
      <c r="L531" t="str">
        <f>IF(AND(H531 &gt; 4500000, OR(C531 = "Bangalore", C531 = "Pune", C531 = "Mumbai",C531 = "Delhi")), "CAT A",
   IF(AND(H531 &gt; 450000, OR(C531 = "Gurugram", C531 = "Surat", C531 = "Jaipur",C531= "Hyderabad")), "CAT B", "CAT C"))</f>
        <v>CAT B</v>
      </c>
      <c r="M531" t="e">
        <f>VLOOKUP(Tier!A150, Tier!A:B, 2, FALSE)</f>
        <v>#N/A</v>
      </c>
    </row>
    <row r="532" spans="1:13" ht="15.75" hidden="1" customHeight="1" x14ac:dyDescent="0.35">
      <c r="A532" s="1" t="s">
        <v>689</v>
      </c>
      <c r="B532" s="3">
        <v>2016</v>
      </c>
      <c r="C532" s="1" t="s">
        <v>150</v>
      </c>
      <c r="D532" s="1" t="s">
        <v>202</v>
      </c>
      <c r="E532" s="1" t="s">
        <v>690</v>
      </c>
      <c r="F532" s="10" t="s">
        <v>691</v>
      </c>
      <c r="G532" s="10" t="s">
        <v>21</v>
      </c>
      <c r="H532" s="3">
        <v>30000000</v>
      </c>
      <c r="I532" s="2" t="s">
        <v>115</v>
      </c>
      <c r="J532" s="13" t="str">
        <f>CONCATENATE(C532,"-",D532)</f>
        <v>New Delhi-FinTech</v>
      </c>
      <c r="K532" s="4" t="str">
        <f>LEFT(B532,3)</f>
        <v>201</v>
      </c>
      <c r="L532" t="str">
        <f>IF(AND(H532 &gt; 4500000, OR(C532 = "Bangalore", C532 = "Pune", C532 = "Mumbai",C532 = "Delhi")), "CAT A",
   IF(AND(H532 &gt; 450000, OR(C532 = "Gurugram", C532 = "Surat", C532 = "Jaipur",C532= "Hyderabad")), "CAT B", "CAT C"))</f>
        <v>CAT C</v>
      </c>
      <c r="M532" t="e">
        <f>VLOOKUP(Tier!A167, Tier!A:B, 2, FALSE)</f>
        <v>#N/A</v>
      </c>
    </row>
    <row r="533" spans="1:13" ht="15.75" hidden="1" customHeight="1" x14ac:dyDescent="0.35">
      <c r="A533" s="1" t="s">
        <v>910</v>
      </c>
      <c r="B533" s="3">
        <v>2014</v>
      </c>
      <c r="C533" s="1" t="s">
        <v>55</v>
      </c>
      <c r="D533" s="1" t="s">
        <v>77</v>
      </c>
      <c r="E533" s="1" t="s">
        <v>911</v>
      </c>
      <c r="F533" s="10" t="s">
        <v>912</v>
      </c>
      <c r="G533" s="10"/>
      <c r="H533" s="3">
        <v>30000000</v>
      </c>
      <c r="I533" s="2" t="s">
        <v>37</v>
      </c>
      <c r="J533" s="13" t="str">
        <f>CONCATENATE(C533,"-",D533)</f>
        <v>Gurugram-Information Technology &amp; Services</v>
      </c>
      <c r="K533" s="4" t="str">
        <f>LEFT(B533,3)</f>
        <v>201</v>
      </c>
      <c r="L533" t="str">
        <f>IF(AND(H533 &gt; 4500000, OR(C533 = "Bangalore", C533 = "Pune", C533 = "Mumbai",C533 = "Delhi")), "CAT A",
   IF(AND(H533 &gt; 450000, OR(C533 = "Gurugram", C533 = "Surat", C533 = "Jaipur",C533= "Hyderabad")), "CAT B", "CAT C"))</f>
        <v>CAT B</v>
      </c>
      <c r="M533" t="e">
        <f>VLOOKUP(Tier!A221, Tier!A:B, 2, FALSE)</f>
        <v>#N/A</v>
      </c>
    </row>
    <row r="534" spans="1:13" ht="15.75" hidden="1" customHeight="1" x14ac:dyDescent="0.35">
      <c r="A534" s="1" t="s">
        <v>956</v>
      </c>
      <c r="B534" s="3">
        <v>2017</v>
      </c>
      <c r="C534" s="1" t="s">
        <v>17</v>
      </c>
      <c r="D534" s="1" t="s">
        <v>33</v>
      </c>
      <c r="E534" s="1" t="s">
        <v>957</v>
      </c>
      <c r="F534" s="10" t="s">
        <v>958</v>
      </c>
      <c r="G534" s="10" t="s">
        <v>959</v>
      </c>
      <c r="H534" s="3">
        <v>30000000</v>
      </c>
      <c r="I534" s="2" t="s">
        <v>15</v>
      </c>
      <c r="J534" s="13" t="str">
        <f>CONCATENATE(C534,"-",D534)</f>
        <v>Mumbai-Financial Services</v>
      </c>
      <c r="K534" s="4" t="str">
        <f>LEFT(B534,3)</f>
        <v>201</v>
      </c>
      <c r="L534" t="str">
        <f>IF(AND(H534 &gt; 4500000, OR(C534 = "Bangalore", C534 = "Pune", C534 = "Mumbai",C534 = "Delhi")), "CAT A",
   IF(AND(H534 &gt; 450000, OR(C534 = "Gurugram", C534 = "Surat", C534 = "Jaipur",C534= "Hyderabad")), "CAT B", "CAT C"))</f>
        <v>CAT A</v>
      </c>
      <c r="M534" t="e">
        <f>VLOOKUP(Tier!A232, Tier!A:B, 2, FALSE)</f>
        <v>#N/A</v>
      </c>
    </row>
    <row r="535" spans="1:13" ht="15.75" hidden="1" customHeight="1" x14ac:dyDescent="0.35">
      <c r="A535" s="1" t="s">
        <v>1304</v>
      </c>
      <c r="B535" s="3">
        <v>2016</v>
      </c>
      <c r="C535" s="1" t="s">
        <v>324</v>
      </c>
      <c r="D535" s="1" t="s">
        <v>118</v>
      </c>
      <c r="E535" s="1" t="s">
        <v>1305</v>
      </c>
      <c r="F535" s="10" t="s">
        <v>1306</v>
      </c>
      <c r="G535" s="10" t="s">
        <v>167</v>
      </c>
      <c r="H535" s="3">
        <v>30000000</v>
      </c>
      <c r="I535" s="5"/>
      <c r="J535" s="13" t="str">
        <f>CONCATENATE(C535,"-",D535)</f>
        <v>Ahmedabad-Hospital &amp; Health Care</v>
      </c>
      <c r="K535" s="4" t="str">
        <f>LEFT(B535,3)</f>
        <v>201</v>
      </c>
      <c r="L535" t="str">
        <f>IF(AND(H535 &gt; 4500000, OR(C535 = "Bangalore", C535 = "Pune", C535 = "Mumbai",C535 = "Delhi")), "CAT A",
   IF(AND(H535 &gt; 450000, OR(C535 = "Gurugram", C535 = "Surat", C535 = "Jaipur",C535= "Hyderabad")), "CAT B", "CAT C"))</f>
        <v>CAT C</v>
      </c>
      <c r="M535" t="e">
        <f>VLOOKUP(Tier!A318, Tier!A:B, 2, FALSE)</f>
        <v>#N/A</v>
      </c>
    </row>
    <row r="536" spans="1:13" ht="15.75" hidden="1" customHeight="1" x14ac:dyDescent="0.35">
      <c r="A536" s="1" t="s">
        <v>1307</v>
      </c>
      <c r="B536" s="3">
        <v>2015</v>
      </c>
      <c r="C536" s="1" t="s">
        <v>150</v>
      </c>
      <c r="D536" s="1" t="s">
        <v>1308</v>
      </c>
      <c r="E536" s="1" t="s">
        <v>1309</v>
      </c>
      <c r="F536" s="10" t="s">
        <v>1310</v>
      </c>
      <c r="G536" s="10" t="s">
        <v>1311</v>
      </c>
      <c r="H536" s="3">
        <v>30000000</v>
      </c>
      <c r="I536" s="2" t="s">
        <v>15</v>
      </c>
      <c r="J536" s="13" t="str">
        <f>CONCATENATE(C536,"-",D536)</f>
        <v>New Delhi-B2B startup</v>
      </c>
      <c r="K536" s="4" t="str">
        <f>LEFT(B536,3)</f>
        <v>201</v>
      </c>
      <c r="L536" t="str">
        <f>IF(AND(H536 &gt; 4500000, OR(C536 = "Bangalore", C536 = "Pune", C536 = "Mumbai",C536 = "Delhi")), "CAT A",
   IF(AND(H536 &gt; 450000, OR(C536 = "Gurugram", C536 = "Surat", C536 = "Jaipur",C536= "Hyderabad")), "CAT B", "CAT C"))</f>
        <v>CAT C</v>
      </c>
      <c r="M536" t="e">
        <f>VLOOKUP(Tier!A319, Tier!A:B, 2, FALSE)</f>
        <v>#N/A</v>
      </c>
    </row>
    <row r="537" spans="1:13" ht="15.75" hidden="1" customHeight="1" x14ac:dyDescent="0.35">
      <c r="A537" s="1" t="s">
        <v>1357</v>
      </c>
      <c r="B537" s="3">
        <v>2015</v>
      </c>
      <c r="C537" s="1" t="s">
        <v>55</v>
      </c>
      <c r="D537" s="1" t="s">
        <v>65</v>
      </c>
      <c r="E537" s="1" t="s">
        <v>1358</v>
      </c>
      <c r="F537" s="10" t="s">
        <v>1359</v>
      </c>
      <c r="G537" s="10" t="s">
        <v>1360</v>
      </c>
      <c r="H537" s="3">
        <v>30000000</v>
      </c>
      <c r="I537" s="2" t="s">
        <v>15</v>
      </c>
      <c r="J537" s="13" t="str">
        <f>CONCATENATE(C537,"-",D537)</f>
        <v>Gurugram-Computer Software</v>
      </c>
      <c r="K537" s="4" t="str">
        <f>LEFT(B537,3)</f>
        <v>201</v>
      </c>
      <c r="L537" t="str">
        <f>IF(AND(H537 &gt; 4500000, OR(C537 = "Bangalore", C537 = "Pune", C537 = "Mumbai",C537 = "Delhi")), "CAT A",
   IF(AND(H537 &gt; 450000, OR(C537 = "Gurugram", C537 = "Surat", C537 = "Jaipur",C537= "Hyderabad")), "CAT B", "CAT C"))</f>
        <v>CAT B</v>
      </c>
      <c r="M537" t="e">
        <f>VLOOKUP(Tier!A331, Tier!A:B, 2, FALSE)</f>
        <v>#N/A</v>
      </c>
    </row>
    <row r="538" spans="1:13" ht="15.75" hidden="1" customHeight="1" x14ac:dyDescent="0.35">
      <c r="A538" s="1" t="s">
        <v>1996</v>
      </c>
      <c r="B538" s="3">
        <v>2018</v>
      </c>
      <c r="C538" s="1" t="s">
        <v>55</v>
      </c>
      <c r="D538" s="1" t="s">
        <v>1518</v>
      </c>
      <c r="E538" s="1" t="s">
        <v>1997</v>
      </c>
      <c r="F538" s="10" t="s">
        <v>1998</v>
      </c>
      <c r="G538" s="10" t="s">
        <v>1999</v>
      </c>
      <c r="H538" s="3">
        <v>30000000</v>
      </c>
      <c r="I538" s="5"/>
      <c r="J538" s="13" t="str">
        <f>CONCATENATE(C538,"-",D538)</f>
        <v>Gurugram-Gaming</v>
      </c>
      <c r="K538" s="4" t="str">
        <f>LEFT(B538,3)</f>
        <v>201</v>
      </c>
      <c r="L538" t="str">
        <f>IF(AND(H538 &gt; 4500000, OR(C538 = "Bangalore", C538 = "Pune", C538 = "Mumbai",C538 = "Delhi")), "CAT A",
   IF(AND(H538 &gt; 450000, OR(C538 = "Gurugram", C538 = "Surat", C538 = "Jaipur",C538= "Hyderabad")), "CAT B", "CAT C"))</f>
        <v>CAT B</v>
      </c>
      <c r="M538" t="e">
        <f>VLOOKUP(Tier!A508, Tier!A:B, 2, FALSE)</f>
        <v>#N/A</v>
      </c>
    </row>
    <row r="539" spans="1:13" ht="15.75" hidden="1" customHeight="1" x14ac:dyDescent="0.35">
      <c r="A539" s="1" t="s">
        <v>739</v>
      </c>
      <c r="B539" s="3">
        <v>2011</v>
      </c>
      <c r="C539" s="1" t="s">
        <v>55</v>
      </c>
      <c r="D539" s="1" t="s">
        <v>715</v>
      </c>
      <c r="E539" s="1" t="s">
        <v>740</v>
      </c>
      <c r="F539" s="10" t="s">
        <v>741</v>
      </c>
      <c r="G539" s="10" t="s">
        <v>672</v>
      </c>
      <c r="H539" s="3">
        <v>28000000</v>
      </c>
      <c r="I539" s="2" t="s">
        <v>15</v>
      </c>
      <c r="J539" s="13" t="str">
        <f>CONCATENATE(C539,"-",D539)</f>
        <v>Gurugram-EdTech</v>
      </c>
      <c r="K539" s="4" t="str">
        <f>LEFT(B539,3)</f>
        <v>201</v>
      </c>
      <c r="L539" t="str">
        <f>IF(AND(H539 &gt; 4500000, OR(C539 = "Bangalore", C539 = "Pune", C539 = "Mumbai",C539 = "Delhi")), "CAT A",
   IF(AND(H539 &gt; 450000, OR(C539 = "Gurugram", C539 = "Surat", C539 = "Jaipur",C539= "Hyderabad")), "CAT B", "CAT C"))</f>
        <v>CAT B</v>
      </c>
      <c r="M539" t="e">
        <f>VLOOKUP(Tier!A179, Tier!A:B, 2, FALSE)</f>
        <v>#N/A</v>
      </c>
    </row>
    <row r="540" spans="1:13" ht="15.75" hidden="1" customHeight="1" x14ac:dyDescent="0.35">
      <c r="A540" s="1" t="s">
        <v>2013</v>
      </c>
      <c r="B540" s="3">
        <v>2015</v>
      </c>
      <c r="C540" s="1" t="s">
        <v>17</v>
      </c>
      <c r="D540" s="1" t="s">
        <v>211</v>
      </c>
      <c r="E540" s="1" t="s">
        <v>2014</v>
      </c>
      <c r="F540" s="10" t="s">
        <v>2015</v>
      </c>
      <c r="G540" s="10" t="s">
        <v>2016</v>
      </c>
      <c r="H540" s="3">
        <v>28000000</v>
      </c>
      <c r="I540" s="5"/>
      <c r="J540" s="13" t="str">
        <f>CONCATENATE(C540,"-",D540)</f>
        <v>Mumbai-Consumer Electronics</v>
      </c>
      <c r="K540" s="4" t="str">
        <f>LEFT(B540,3)</f>
        <v>201</v>
      </c>
      <c r="L540" t="str">
        <f>IF(AND(H540 &gt; 4500000, OR(C540 = "Bangalore", C540 = "Pune", C540 = "Mumbai",C540 = "Delhi")), "CAT A",
   IF(AND(H540 &gt; 450000, OR(C540 = "Gurugram", C540 = "Surat", C540 = "Jaipur",C540= "Hyderabad")), "CAT B", "CAT C"))</f>
        <v>CAT A</v>
      </c>
      <c r="M540" t="e">
        <f>VLOOKUP(Tier!A512, Tier!A:B, 2, FALSE)</f>
        <v>#N/A</v>
      </c>
    </row>
    <row r="541" spans="1:13" ht="15.75" hidden="1" customHeight="1" x14ac:dyDescent="0.35">
      <c r="A541" s="1" t="s">
        <v>9</v>
      </c>
      <c r="B541" s="3">
        <v>2015</v>
      </c>
      <c r="C541" s="1" t="s">
        <v>55</v>
      </c>
      <c r="D541" s="1" t="s">
        <v>715</v>
      </c>
      <c r="E541" s="1" t="s">
        <v>1748</v>
      </c>
      <c r="F541" s="10" t="s">
        <v>13</v>
      </c>
      <c r="G541" s="10" t="s">
        <v>1749</v>
      </c>
      <c r="H541" s="3">
        <v>26000000</v>
      </c>
      <c r="I541" s="2" t="s">
        <v>15</v>
      </c>
      <c r="J541" s="13" t="str">
        <f>CONCATENATE(C541,"-",D541)</f>
        <v>Gurugram-EdTech</v>
      </c>
      <c r="K541" s="4" t="str">
        <f>LEFT(B541,3)</f>
        <v>201</v>
      </c>
      <c r="L541" t="str">
        <f>IF(AND(H541 &gt; 4500000, OR(C541 = "Bangalore", C541 = "Pune", C541 = "Mumbai",C541 = "Delhi")), "CAT A",
   IF(AND(H541 &gt; 450000, OR(C541 = "Gurugram", C541 = "Surat", C541 = "Jaipur",C541= "Hyderabad")), "CAT B", "CAT C"))</f>
        <v>CAT B</v>
      </c>
      <c r="M541" t="e">
        <f>VLOOKUP(Tier!A429, Tier!A:B, 2, FALSE)</f>
        <v>#N/A</v>
      </c>
    </row>
    <row r="542" spans="1:13" ht="15.75" hidden="1" customHeight="1" x14ac:dyDescent="0.35">
      <c r="A542" s="1" t="s">
        <v>638</v>
      </c>
      <c r="B542" s="3">
        <v>2019</v>
      </c>
      <c r="C542" s="1" t="s">
        <v>150</v>
      </c>
      <c r="D542" s="1" t="s">
        <v>639</v>
      </c>
      <c r="E542" s="1" t="s">
        <v>640</v>
      </c>
      <c r="F542" s="10" t="s">
        <v>641</v>
      </c>
      <c r="G542" s="10" t="s">
        <v>642</v>
      </c>
      <c r="H542" s="3">
        <v>25000000</v>
      </c>
      <c r="I542" s="2" t="s">
        <v>15</v>
      </c>
      <c r="J542" s="13" t="str">
        <f>CONCATENATE(C542,"-",D542)</f>
        <v>New Delhi-Tech startup</v>
      </c>
      <c r="K542" s="4" t="str">
        <f>LEFT(B542,3)</f>
        <v>201</v>
      </c>
      <c r="L542" t="str">
        <f>IF(AND(H542 &gt; 4500000, OR(C542 = "Bangalore", C542 = "Pune", C542 = "Mumbai",C542 = "Delhi")), "CAT A",
   IF(AND(H542 &gt; 450000, OR(C542 = "Gurugram", C542 = "Surat", C542 = "Jaipur",C542= "Hyderabad")), "CAT B", "CAT C"))</f>
        <v>CAT C</v>
      </c>
      <c r="M542" t="e">
        <f>VLOOKUP(Tier!A155, Tier!A:B, 2, FALSE)</f>
        <v>#N/A</v>
      </c>
    </row>
    <row r="543" spans="1:13" ht="15.75" hidden="1" customHeight="1" x14ac:dyDescent="0.35">
      <c r="A543" s="1" t="s">
        <v>1380</v>
      </c>
      <c r="B543" s="3">
        <v>2015</v>
      </c>
      <c r="C543" s="1" t="s">
        <v>23</v>
      </c>
      <c r="D543" s="1" t="s">
        <v>1381</v>
      </c>
      <c r="E543" s="1" t="s">
        <v>1382</v>
      </c>
      <c r="F543" s="10" t="s">
        <v>1383</v>
      </c>
      <c r="G543" s="10" t="s">
        <v>1384</v>
      </c>
      <c r="H543" s="3">
        <v>25000000</v>
      </c>
      <c r="I543" s="5"/>
      <c r="J543" s="13" t="str">
        <f>CONCATENATE(C543,"-",D543)</f>
        <v>Bangalore-Design</v>
      </c>
      <c r="K543" s="4" t="str">
        <f>LEFT(B543,3)</f>
        <v>201</v>
      </c>
      <c r="L543" t="str">
        <f>IF(AND(H543 &gt; 4500000, OR(C543 = "Bangalore", C543 = "Pune", C543 = "Mumbai",C543 = "Delhi")), "CAT A",
   IF(AND(H543 &gt; 450000, OR(C543 = "Gurugram", C543 = "Surat", C543 = "Jaipur",C543= "Hyderabad")), "CAT B", "CAT C"))</f>
        <v>CAT A</v>
      </c>
      <c r="M543" t="e">
        <f>VLOOKUP(Tier!A337, Tier!A:B, 2, FALSE)</f>
        <v>#N/A</v>
      </c>
    </row>
    <row r="544" spans="1:13" ht="15.75" hidden="1" customHeight="1" x14ac:dyDescent="0.35">
      <c r="A544" s="1" t="s">
        <v>2033</v>
      </c>
      <c r="B544" s="3">
        <v>2015</v>
      </c>
      <c r="C544" s="1" t="s">
        <v>17</v>
      </c>
      <c r="D544" s="1" t="s">
        <v>715</v>
      </c>
      <c r="E544" s="1" t="s">
        <v>2034</v>
      </c>
      <c r="F544" s="10" t="s">
        <v>2035</v>
      </c>
      <c r="G544" s="10" t="s">
        <v>2036</v>
      </c>
      <c r="H544" s="3">
        <v>25000000</v>
      </c>
      <c r="I544" s="5"/>
      <c r="J544" s="13" t="str">
        <f>CONCATENATE(C544,"-",D544)</f>
        <v>Mumbai-EdTech</v>
      </c>
      <c r="K544" s="4" t="str">
        <f>LEFT(B544,3)</f>
        <v>201</v>
      </c>
      <c r="L544" t="str">
        <f>IF(AND(H544 &gt; 4500000, OR(C544 = "Bangalore", C544 = "Pune", C544 = "Mumbai",C544 = "Delhi")), "CAT A",
   IF(AND(H544 &gt; 450000, OR(C544 = "Gurugram", C544 = "Surat", C544 = "Jaipur",C544= "Hyderabad")), "CAT B", "CAT C"))</f>
        <v>CAT A</v>
      </c>
      <c r="M544" t="e">
        <f>VLOOKUP(Tier!A517, Tier!A:B, 2, FALSE)</f>
        <v>#N/A</v>
      </c>
    </row>
    <row r="545" spans="1:13" ht="15.75" hidden="1" customHeight="1" x14ac:dyDescent="0.35">
      <c r="A545" s="1" t="s">
        <v>2049</v>
      </c>
      <c r="B545" s="3">
        <v>2018</v>
      </c>
      <c r="C545" s="1" t="s">
        <v>150</v>
      </c>
      <c r="D545" s="1" t="s">
        <v>33</v>
      </c>
      <c r="E545" s="1" t="s">
        <v>2050</v>
      </c>
      <c r="F545" s="10" t="s">
        <v>2051</v>
      </c>
      <c r="G545" s="10" t="s">
        <v>2052</v>
      </c>
      <c r="H545" s="3">
        <v>25000000</v>
      </c>
      <c r="I545" s="2" t="s">
        <v>37</v>
      </c>
      <c r="J545" s="13" t="str">
        <f>CONCATENATE(C545,"-",D545)</f>
        <v>New Delhi-Financial Services</v>
      </c>
      <c r="K545" s="4" t="str">
        <f>LEFT(B545,3)</f>
        <v>201</v>
      </c>
      <c r="L545" t="str">
        <f>IF(AND(H545 &gt; 4500000, OR(C545 = "Bangalore", C545 = "Pune", C545 = "Mumbai",C545 = "Delhi")), "CAT A",
   IF(AND(H545 &gt; 450000, OR(C545 = "Gurugram", C545 = "Surat", C545 = "Jaipur",C545= "Hyderabad")), "CAT B", "CAT C"))</f>
        <v>CAT C</v>
      </c>
      <c r="M545" t="e">
        <f>VLOOKUP(Tier!A521, Tier!A:B, 2, FALSE)</f>
        <v>#N/A</v>
      </c>
    </row>
    <row r="546" spans="1:13" ht="15.75" hidden="1" customHeight="1" x14ac:dyDescent="0.35">
      <c r="A546" s="1" t="s">
        <v>2369</v>
      </c>
      <c r="B546" s="3">
        <v>2017</v>
      </c>
      <c r="C546" s="1" t="s">
        <v>150</v>
      </c>
      <c r="D546" s="1" t="s">
        <v>202</v>
      </c>
      <c r="E546" s="1" t="s">
        <v>2370</v>
      </c>
      <c r="F546" s="10" t="s">
        <v>2371</v>
      </c>
      <c r="G546" s="10" t="s">
        <v>2372</v>
      </c>
      <c r="H546" s="3">
        <v>25000000</v>
      </c>
      <c r="I546" s="5"/>
      <c r="J546" s="13" t="str">
        <f>CONCATENATE(C546,"-",D546)</f>
        <v>New Delhi-FinTech</v>
      </c>
      <c r="K546" s="4" t="str">
        <f>LEFT(B546,3)</f>
        <v>201</v>
      </c>
      <c r="L546" t="str">
        <f>IF(AND(H546 &gt; 4500000, OR(C546 = "Bangalore", C546 = "Pune", C546 = "Mumbai",C546 = "Delhi")), "CAT A",
   IF(AND(H546 &gt; 450000, OR(C546 = "Gurugram", C546 = "Surat", C546 = "Jaipur",C546= "Hyderabad")), "CAT B", "CAT C"))</f>
        <v>CAT C</v>
      </c>
      <c r="M546" t="e">
        <f>VLOOKUP(Tier!A606, Tier!A:B, 2, FALSE)</f>
        <v>#N/A</v>
      </c>
    </row>
    <row r="547" spans="1:13" ht="15.75" hidden="1" customHeight="1" x14ac:dyDescent="0.35">
      <c r="A547" s="1" t="s">
        <v>2449</v>
      </c>
      <c r="B547" s="3">
        <v>2014</v>
      </c>
      <c r="C547" s="1" t="s">
        <v>55</v>
      </c>
      <c r="D547" s="1" t="s">
        <v>231</v>
      </c>
      <c r="E547" s="1" t="s">
        <v>2450</v>
      </c>
      <c r="F547" s="10" t="s">
        <v>2451</v>
      </c>
      <c r="G547" s="10" t="s">
        <v>2452</v>
      </c>
      <c r="H547" s="3">
        <v>25000000</v>
      </c>
      <c r="I547" s="5"/>
      <c r="J547" s="13" t="str">
        <f>CONCATENATE(C547,"-",D547)</f>
        <v>Gurugram-Real Estate</v>
      </c>
      <c r="K547" s="4" t="str">
        <f>LEFT(B547,3)</f>
        <v>201</v>
      </c>
      <c r="L547" t="str">
        <f>IF(AND(H547 &gt; 4500000, OR(C547 = "Bangalore", C547 = "Pune", C547 = "Mumbai",C547 = "Delhi")), "CAT A",
   IF(AND(H547 &gt; 450000, OR(C547 = "Gurugram", C547 = "Surat", C547 = "Jaipur",C547= "Hyderabad")), "CAT B", "CAT C"))</f>
        <v>CAT B</v>
      </c>
      <c r="M547" t="e">
        <f>VLOOKUP(Tier!A628, Tier!A:B, 2, FALSE)</f>
        <v>#N/A</v>
      </c>
    </row>
    <row r="548" spans="1:13" ht="15.75" hidden="1" customHeight="1" x14ac:dyDescent="0.35">
      <c r="A548" s="1" t="s">
        <v>430</v>
      </c>
      <c r="B548" s="3">
        <v>2019</v>
      </c>
      <c r="C548" s="1" t="s">
        <v>17</v>
      </c>
      <c r="D548" s="1" t="s">
        <v>39</v>
      </c>
      <c r="E548" s="1" t="s">
        <v>431</v>
      </c>
      <c r="F548" s="10" t="s">
        <v>432</v>
      </c>
      <c r="G548" s="10" t="s">
        <v>433</v>
      </c>
      <c r="H548" s="3">
        <v>24000000</v>
      </c>
      <c r="I548" s="2" t="s">
        <v>37</v>
      </c>
      <c r="J548" s="13" t="str">
        <f>CONCATENATE(C548,"-",D548)</f>
        <v>Mumbai-Health, Wellness &amp; Fitness</v>
      </c>
      <c r="K548" s="4" t="str">
        <f>LEFT(B548,3)</f>
        <v>201</v>
      </c>
      <c r="L548" t="str">
        <f>IF(AND(H548 &gt; 4500000, OR(C548 = "Bangalore", C548 = "Pune", C548 = "Mumbai",C548 = "Delhi")), "CAT A",
   IF(AND(H548 &gt; 450000, OR(C548 = "Gurugram", C548 = "Surat", C548 = "Jaipur",C548= "Hyderabad")), "CAT B", "CAT C"))</f>
        <v>CAT A</v>
      </c>
      <c r="M548" t="e">
        <f>VLOOKUP(Tier!A107, Tier!A:B, 2, FALSE)</f>
        <v>#N/A</v>
      </c>
    </row>
    <row r="549" spans="1:13" ht="15.75" hidden="1" customHeight="1" x14ac:dyDescent="0.35">
      <c r="A549" s="1" t="s">
        <v>875</v>
      </c>
      <c r="B549" s="3">
        <v>2015</v>
      </c>
      <c r="C549" s="1" t="s">
        <v>23</v>
      </c>
      <c r="D549" s="1" t="s">
        <v>876</v>
      </c>
      <c r="E549" s="1" t="s">
        <v>877</v>
      </c>
      <c r="F549" s="10" t="s">
        <v>878</v>
      </c>
      <c r="G549" s="10" t="s">
        <v>879</v>
      </c>
      <c r="H549" s="3">
        <v>24000000</v>
      </c>
      <c r="I549" s="5"/>
      <c r="J549" s="13" t="str">
        <f>CONCATENATE(C549,"-",D549)</f>
        <v>Bangalore-D2C jewellery</v>
      </c>
      <c r="K549" s="4" t="str">
        <f>LEFT(B549,3)</f>
        <v>201</v>
      </c>
      <c r="L549" t="str">
        <f>IF(AND(H549 &gt; 4500000, OR(C549 = "Bangalore", C549 = "Pune", C549 = "Mumbai",C549 = "Delhi")), "CAT A",
   IF(AND(H549 &gt; 450000, OR(C549 = "Gurugram", C549 = "Surat", C549 = "Jaipur",C549= "Hyderabad")), "CAT B", "CAT C"))</f>
        <v>CAT A</v>
      </c>
      <c r="M549" t="e">
        <f>VLOOKUP(Tier!A212, Tier!A:B, 2, FALSE)</f>
        <v>#N/A</v>
      </c>
    </row>
    <row r="550" spans="1:13" ht="15.75" hidden="1" customHeight="1" x14ac:dyDescent="0.35">
      <c r="A550" s="1" t="s">
        <v>1457</v>
      </c>
      <c r="B550" s="3">
        <v>2014</v>
      </c>
      <c r="C550" s="1" t="s">
        <v>23</v>
      </c>
      <c r="D550" s="1" t="s">
        <v>77</v>
      </c>
      <c r="E550" s="1" t="s">
        <v>1458</v>
      </c>
      <c r="F550" s="10" t="s">
        <v>1459</v>
      </c>
      <c r="G550" s="10" t="s">
        <v>1460</v>
      </c>
      <c r="H550" s="3">
        <v>24000000</v>
      </c>
      <c r="I550" s="2" t="s">
        <v>115</v>
      </c>
      <c r="J550" s="13" t="str">
        <f>CONCATENATE(C550,"-",D550)</f>
        <v>Bangalore-Information Technology &amp; Services</v>
      </c>
      <c r="K550" s="4" t="str">
        <f>LEFT(B550,3)</f>
        <v>201</v>
      </c>
      <c r="L550" t="str">
        <f>IF(AND(H550 &gt; 4500000, OR(C550 = "Bangalore", C550 = "Pune", C550 = "Mumbai",C550 = "Delhi")), "CAT A",
   IF(AND(H550 &gt; 450000, OR(C550 = "Gurugram", C550 = "Surat", C550 = "Jaipur",C550= "Hyderabad")), "CAT B", "CAT C"))</f>
        <v>CAT A</v>
      </c>
      <c r="M550" t="e">
        <f>VLOOKUP(Tier!A356, Tier!A:B, 2, FALSE)</f>
        <v>#N/A</v>
      </c>
    </row>
    <row r="551" spans="1:13" ht="15.75" hidden="1" customHeight="1" x14ac:dyDescent="0.35">
      <c r="A551" s="1" t="s">
        <v>1619</v>
      </c>
      <c r="B551" s="3">
        <v>2016</v>
      </c>
      <c r="C551" s="1" t="s">
        <v>23</v>
      </c>
      <c r="D551" s="1" t="s">
        <v>1620</v>
      </c>
      <c r="E551" s="1" t="s">
        <v>1621</v>
      </c>
      <c r="F551" s="10" t="s">
        <v>1622</v>
      </c>
      <c r="G551" s="10" t="s">
        <v>672</v>
      </c>
      <c r="H551" s="3">
        <v>23000000</v>
      </c>
      <c r="I551" s="2" t="s">
        <v>15</v>
      </c>
      <c r="J551" s="13" t="str">
        <f>CONCATENATE(C551,"-",D551)</f>
        <v>Bangalore-AI startup</v>
      </c>
      <c r="K551" s="4" t="str">
        <f>LEFT(B551,3)</f>
        <v>201</v>
      </c>
      <c r="L551" t="str">
        <f>IF(AND(H551 &gt; 4500000, OR(C551 = "Bangalore", C551 = "Pune", C551 = "Mumbai",C551 = "Delhi")), "CAT A",
   IF(AND(H551 &gt; 450000, OR(C551 = "Gurugram", C551 = "Surat", C551 = "Jaipur",C551= "Hyderabad")), "CAT B", "CAT C"))</f>
        <v>CAT A</v>
      </c>
      <c r="M551" t="e">
        <f>VLOOKUP(Tier!A397, Tier!A:B, 2, FALSE)</f>
        <v>#N/A</v>
      </c>
    </row>
    <row r="552" spans="1:13" ht="15.75" hidden="1" customHeight="1" x14ac:dyDescent="0.35">
      <c r="A552" s="1" t="s">
        <v>2946</v>
      </c>
      <c r="B552" s="3">
        <v>2019</v>
      </c>
      <c r="C552" s="1" t="s">
        <v>55</v>
      </c>
      <c r="D552" s="1" t="s">
        <v>282</v>
      </c>
      <c r="E552" s="1" t="s">
        <v>2947</v>
      </c>
      <c r="F552" s="10" t="s">
        <v>2948</v>
      </c>
      <c r="G552" s="10" t="s">
        <v>2949</v>
      </c>
      <c r="H552" s="3">
        <v>22000000</v>
      </c>
      <c r="I552" s="2" t="s">
        <v>15</v>
      </c>
      <c r="J552" s="13" t="str">
        <f>CONCATENATE(C552,"-",D552)</f>
        <v>Gurugram-E-commerce</v>
      </c>
      <c r="K552" s="4" t="str">
        <f>LEFT(B552,3)</f>
        <v>201</v>
      </c>
      <c r="L552" t="str">
        <f>IF(AND(H552 &gt; 4500000, OR(C552 = "Bangalore", C552 = "Pune", C552 = "Mumbai",C552 = "Delhi")), "CAT A",
   IF(AND(H552 &gt; 450000, OR(C552 = "Gurugram", C552 = "Surat", C552 = "Jaipur",C552= "Hyderabad")), "CAT B", "CAT C"))</f>
        <v>CAT B</v>
      </c>
      <c r="M552" t="e">
        <f>VLOOKUP(Tier!A761, Tier!A:B, 2, FALSE)</f>
        <v>#N/A</v>
      </c>
    </row>
    <row r="553" spans="1:13" ht="15.75" hidden="1" customHeight="1" x14ac:dyDescent="0.35">
      <c r="A553" s="1" t="s">
        <v>643</v>
      </c>
      <c r="B553" s="3">
        <v>2019</v>
      </c>
      <c r="C553" s="1" t="s">
        <v>23</v>
      </c>
      <c r="D553" s="1" t="s">
        <v>50</v>
      </c>
      <c r="E553" s="1" t="s">
        <v>644</v>
      </c>
      <c r="F553" s="10" t="s">
        <v>645</v>
      </c>
      <c r="G553" s="10"/>
      <c r="H553" s="3">
        <v>21000000</v>
      </c>
      <c r="I553" s="2" t="s">
        <v>646</v>
      </c>
      <c r="J553" s="13" t="str">
        <f>CONCATENATE(C553,"-",D553)</f>
        <v>Bangalore-Automotive</v>
      </c>
      <c r="K553" s="4" t="str">
        <f>LEFT(B553,3)</f>
        <v>201</v>
      </c>
      <c r="L553" t="str">
        <f>IF(AND(H553 &gt; 4500000, OR(C553 = "Bangalore", C553 = "Pune", C553 = "Mumbai",C553 = "Delhi")), "CAT A",
   IF(AND(H553 &gt; 450000, OR(C553 = "Gurugram", C553 = "Surat", C553 = "Jaipur",C553= "Hyderabad")), "CAT B", "CAT C"))</f>
        <v>CAT A</v>
      </c>
      <c r="M553" t="e">
        <f>VLOOKUP(Tier!A156, Tier!A:B, 2, FALSE)</f>
        <v>#N/A</v>
      </c>
    </row>
    <row r="554" spans="1:13" ht="15.75" hidden="1" customHeight="1" x14ac:dyDescent="0.35">
      <c r="A554" s="1" t="s">
        <v>1935</v>
      </c>
      <c r="B554" s="3">
        <v>2016</v>
      </c>
      <c r="C554" s="1" t="s">
        <v>1216</v>
      </c>
      <c r="D554" s="1" t="s">
        <v>71</v>
      </c>
      <c r="E554" s="1" t="s">
        <v>1936</v>
      </c>
      <c r="F554" s="10" t="s">
        <v>1937</v>
      </c>
      <c r="G554" s="10" t="s">
        <v>1938</v>
      </c>
      <c r="H554" s="3">
        <v>21000000</v>
      </c>
      <c r="I554" s="2" t="s">
        <v>37</v>
      </c>
      <c r="J554" s="13" t="str">
        <f>CONCATENATE(C554,"-",D554)</f>
        <v>Chandigarh-AgriTech</v>
      </c>
      <c r="K554" s="4" t="str">
        <f>LEFT(B554,3)</f>
        <v>201</v>
      </c>
      <c r="L554" t="str">
        <f>IF(AND(H554 &gt; 4500000, OR(C554 = "Bangalore", C554 = "Pune", C554 = "Mumbai",C554 = "Delhi")), "CAT A",
   IF(AND(H554 &gt; 450000, OR(C554 = "Gurugram", C554 = "Surat", C554 = "Jaipur",C554= "Hyderabad")), "CAT B", "CAT C"))</f>
        <v>CAT C</v>
      </c>
      <c r="M554" t="e">
        <f>VLOOKUP(Tier!A491, Tier!A:B, 2, FALSE)</f>
        <v>#N/A</v>
      </c>
    </row>
    <row r="555" spans="1:13" ht="15.75" hidden="1" customHeight="1" x14ac:dyDescent="0.35">
      <c r="A555" s="1" t="s">
        <v>210</v>
      </c>
      <c r="B555" s="3">
        <v>2012</v>
      </c>
      <c r="C555" s="1" t="s">
        <v>17</v>
      </c>
      <c r="D555" s="1" t="s">
        <v>211</v>
      </c>
      <c r="E555" s="1" t="s">
        <v>212</v>
      </c>
      <c r="F555" s="10" t="s">
        <v>213</v>
      </c>
      <c r="G555" s="10" t="s">
        <v>214</v>
      </c>
      <c r="H555" s="3">
        <v>20000000</v>
      </c>
      <c r="I555" s="5"/>
      <c r="J555" s="13" t="str">
        <f>CONCATENATE(C555,"-",D555)</f>
        <v>Mumbai-Consumer Electronics</v>
      </c>
      <c r="K555" s="4" t="str">
        <f>LEFT(B555,3)</f>
        <v>201</v>
      </c>
      <c r="L555" t="str">
        <f>IF(AND(H555 &gt; 4500000, OR(C555 = "Bangalore", C555 = "Pune", C555 = "Mumbai",C555 = "Delhi")), "CAT A",
   IF(AND(H555 &gt; 450000, OR(C555 = "Gurugram", C555 = "Surat", C555 = "Jaipur",C555= "Hyderabad")), "CAT B", "CAT C"))</f>
        <v>CAT A</v>
      </c>
      <c r="M555" t="e">
        <f>VLOOKUP(Tier!A56, Tier!A:B, 2, FALSE)</f>
        <v>#N/A</v>
      </c>
    </row>
    <row r="556" spans="1:13" ht="15.75" hidden="1" customHeight="1" x14ac:dyDescent="0.35">
      <c r="A556" s="1" t="s">
        <v>466</v>
      </c>
      <c r="B556" s="3">
        <v>2014</v>
      </c>
      <c r="C556" s="1" t="s">
        <v>23</v>
      </c>
      <c r="D556" s="1" t="s">
        <v>467</v>
      </c>
      <c r="E556" s="1" t="s">
        <v>468</v>
      </c>
      <c r="F556" s="10" t="s">
        <v>469</v>
      </c>
      <c r="G556" s="10" t="s">
        <v>470</v>
      </c>
      <c r="H556" s="3">
        <v>20000000</v>
      </c>
      <c r="I556" s="2" t="s">
        <v>115</v>
      </c>
      <c r="J556" s="13" t="str">
        <f>CONCATENATE(C556,"-",D556)</f>
        <v>Bangalore-Furniture</v>
      </c>
      <c r="K556" s="4" t="str">
        <f>LEFT(B556,3)</f>
        <v>201</v>
      </c>
      <c r="L556" t="str">
        <f>IF(AND(H556 &gt; 4500000, OR(C556 = "Bangalore", C556 = "Pune", C556 = "Mumbai",C556 = "Delhi")), "CAT A",
   IF(AND(H556 &gt; 450000, OR(C556 = "Gurugram", C556 = "Surat", C556 = "Jaipur",C556= "Hyderabad")), "CAT B", "CAT C"))</f>
        <v>CAT A</v>
      </c>
      <c r="M556" t="e">
        <f>VLOOKUP(Tier!A115, Tier!A:B, 2, FALSE)</f>
        <v>#N/A</v>
      </c>
    </row>
    <row r="557" spans="1:13" ht="15.75" hidden="1" customHeight="1" x14ac:dyDescent="0.35">
      <c r="A557" s="1" t="s">
        <v>614</v>
      </c>
      <c r="B557" s="3">
        <v>2017</v>
      </c>
      <c r="C557" s="1" t="s">
        <v>70</v>
      </c>
      <c r="D557" s="1" t="s">
        <v>276</v>
      </c>
      <c r="E557" s="1" t="s">
        <v>615</v>
      </c>
      <c r="F557" s="10" t="s">
        <v>616</v>
      </c>
      <c r="G557" s="10" t="s">
        <v>617</v>
      </c>
      <c r="H557" s="3">
        <v>20000000</v>
      </c>
      <c r="I557" s="2" t="s">
        <v>15</v>
      </c>
      <c r="J557" s="13" t="str">
        <f>CONCATENATE(C557,"-",D557)</f>
        <v>Pune-Industrial Automation</v>
      </c>
      <c r="K557" s="4" t="str">
        <f>LEFT(B557,3)</f>
        <v>201</v>
      </c>
      <c r="L557" t="str">
        <f>IF(AND(H557 &gt; 4500000, OR(C557 = "Bangalore", C557 = "Pune", C557 = "Mumbai",C557 = "Delhi")), "CAT A",
   IF(AND(H557 &gt; 450000, OR(C557 = "Gurugram", C557 = "Surat", C557 = "Jaipur",C557= "Hyderabad")), "CAT B", "CAT C"))</f>
        <v>CAT A</v>
      </c>
      <c r="M557" t="e">
        <f>VLOOKUP(Tier!A149, Tier!A:B, 2, FALSE)</f>
        <v>#N/A</v>
      </c>
    </row>
    <row r="558" spans="1:13" ht="15.75" hidden="1" customHeight="1" x14ac:dyDescent="0.35">
      <c r="A558" s="1" t="s">
        <v>669</v>
      </c>
      <c r="B558" s="3">
        <v>2016</v>
      </c>
      <c r="C558" s="1" t="s">
        <v>55</v>
      </c>
      <c r="D558" s="1" t="s">
        <v>11</v>
      </c>
      <c r="E558" s="1" t="s">
        <v>670</v>
      </c>
      <c r="F558" s="10" t="s">
        <v>671</v>
      </c>
      <c r="G558" s="10" t="s">
        <v>672</v>
      </c>
      <c r="H558" s="3">
        <v>20000000</v>
      </c>
      <c r="I558" s="2" t="s">
        <v>15</v>
      </c>
      <c r="J558" s="13" t="str">
        <f>CONCATENATE(C558,"-",D558)</f>
        <v>Gurugram-E-learning</v>
      </c>
      <c r="K558" s="4" t="str">
        <f>LEFT(B558,3)</f>
        <v>201</v>
      </c>
      <c r="L558" t="str">
        <f>IF(AND(H558 &gt; 4500000, OR(C558 = "Bangalore", C558 = "Pune", C558 = "Mumbai",C558 = "Delhi")), "CAT A",
   IF(AND(H558 &gt; 450000, OR(C558 = "Gurugram", C558 = "Surat", C558 = "Jaipur",C558= "Hyderabad")), "CAT B", "CAT C"))</f>
        <v>CAT B</v>
      </c>
      <c r="M558" t="e">
        <f>VLOOKUP(Tier!A162, Tier!A:B, 2, FALSE)</f>
        <v>#N/A</v>
      </c>
    </row>
    <row r="559" spans="1:13" ht="15.75" hidden="1" customHeight="1" x14ac:dyDescent="0.35">
      <c r="A559" s="1" t="s">
        <v>1740</v>
      </c>
      <c r="B559" s="3">
        <v>2015</v>
      </c>
      <c r="C559" s="1" t="s">
        <v>150</v>
      </c>
      <c r="D559" s="1" t="s">
        <v>18</v>
      </c>
      <c r="E559" s="1" t="s">
        <v>1741</v>
      </c>
      <c r="F559" s="10" t="s">
        <v>1742</v>
      </c>
      <c r="G559" s="10" t="s">
        <v>1743</v>
      </c>
      <c r="H559" s="3">
        <v>20000000</v>
      </c>
      <c r="I559" s="2" t="s">
        <v>75</v>
      </c>
      <c r="J559" s="13" t="str">
        <f>CONCATENATE(C559,"-",D559)</f>
        <v>New Delhi-Food &amp; Beverages</v>
      </c>
      <c r="K559" s="4" t="str">
        <f>LEFT(B559,3)</f>
        <v>201</v>
      </c>
      <c r="L559" t="str">
        <f>IF(AND(H559 &gt; 4500000, OR(C559 = "Bangalore", C559 = "Pune", C559 = "Mumbai",C559 = "Delhi")), "CAT A",
   IF(AND(H559 &gt; 450000, OR(C559 = "Gurugram", C559 = "Surat", C559 = "Jaipur",C559= "Hyderabad")), "CAT B", "CAT C"))</f>
        <v>CAT C</v>
      </c>
      <c r="M559" t="e">
        <f>VLOOKUP(Tier!A427, Tier!A:B, 2, FALSE)</f>
        <v>#N/A</v>
      </c>
    </row>
    <row r="560" spans="1:13" ht="15.75" hidden="1" customHeight="1" x14ac:dyDescent="0.35">
      <c r="A560" s="1" t="s">
        <v>1040</v>
      </c>
      <c r="B560" s="3">
        <v>2018</v>
      </c>
      <c r="C560" s="1" t="s">
        <v>150</v>
      </c>
      <c r="D560" s="1" t="s">
        <v>202</v>
      </c>
      <c r="E560" s="1" t="s">
        <v>1926</v>
      </c>
      <c r="F560" s="10" t="s">
        <v>1042</v>
      </c>
      <c r="G560" s="10" t="s">
        <v>1927</v>
      </c>
      <c r="H560" s="3">
        <v>20000000</v>
      </c>
      <c r="I560" s="2" t="s">
        <v>680</v>
      </c>
      <c r="J560" s="13" t="str">
        <f>CONCATENATE(C560,"-",D560)</f>
        <v>New Delhi-FinTech</v>
      </c>
      <c r="K560" s="4" t="str">
        <f>LEFT(B560,3)</f>
        <v>201</v>
      </c>
      <c r="L560" t="str">
        <f>IF(AND(H560 &gt; 4500000, OR(C560 = "Bangalore", C560 = "Pune", C560 = "Mumbai",C560 = "Delhi")), "CAT A",
   IF(AND(H560 &gt; 450000, OR(C560 = "Gurugram", C560 = "Surat", C560 = "Jaipur",C560= "Hyderabad")), "CAT B", "CAT C"))</f>
        <v>CAT C</v>
      </c>
      <c r="M560" t="e">
        <f>VLOOKUP(Tier!A488, Tier!A:B, 2, FALSE)</f>
        <v>#N/A</v>
      </c>
    </row>
    <row r="561" spans="1:13" ht="15.75" hidden="1" customHeight="1" x14ac:dyDescent="0.35">
      <c r="A561" s="1" t="s">
        <v>1365</v>
      </c>
      <c r="B561" s="3">
        <v>2019</v>
      </c>
      <c r="C561" s="1" t="s">
        <v>23</v>
      </c>
      <c r="D561" s="1" t="s">
        <v>33</v>
      </c>
      <c r="E561" s="1" t="s">
        <v>1986</v>
      </c>
      <c r="F561" s="10" t="s">
        <v>1367</v>
      </c>
      <c r="G561" s="10" t="s">
        <v>1987</v>
      </c>
      <c r="H561" s="3">
        <v>20000000</v>
      </c>
      <c r="I561" s="5"/>
      <c r="J561" s="13" t="str">
        <f>CONCATENATE(C561,"-",D561)</f>
        <v>Bangalore-Financial Services</v>
      </c>
      <c r="K561" s="4" t="str">
        <f>LEFT(B561,3)</f>
        <v>201</v>
      </c>
      <c r="L561" t="str">
        <f>IF(AND(H561 &gt; 4500000, OR(C561 = "Bangalore", C561 = "Pune", C561 = "Mumbai",C561 = "Delhi")), "CAT A",
   IF(AND(H561 &gt; 450000, OR(C561 = "Gurugram", C561 = "Surat", C561 = "Jaipur",C561= "Hyderabad")), "CAT B", "CAT C"))</f>
        <v>CAT A</v>
      </c>
      <c r="M561" t="e">
        <f>VLOOKUP(Tier!A505, Tier!A:B, 2, FALSE)</f>
        <v>#N/A</v>
      </c>
    </row>
    <row r="562" spans="1:13" ht="15.75" hidden="1" customHeight="1" x14ac:dyDescent="0.35">
      <c r="A562" s="1" t="s">
        <v>2138</v>
      </c>
      <c r="B562" s="3">
        <v>2018</v>
      </c>
      <c r="C562" s="1" t="s">
        <v>17</v>
      </c>
      <c r="D562" s="1" t="s">
        <v>1647</v>
      </c>
      <c r="E562" s="1" t="s">
        <v>2139</v>
      </c>
      <c r="F562" s="10" t="s">
        <v>2140</v>
      </c>
      <c r="G562" s="10" t="s">
        <v>2141</v>
      </c>
      <c r="H562" s="3">
        <v>20000000</v>
      </c>
      <c r="I562" s="2" t="s">
        <v>15</v>
      </c>
      <c r="J562" s="13" t="str">
        <f>CONCATENATE(C562,"-",D562)</f>
        <v>Mumbai-Health</v>
      </c>
      <c r="K562" s="4" t="str">
        <f>LEFT(B562,3)</f>
        <v>201</v>
      </c>
      <c r="L562" t="str">
        <f>IF(AND(H562 &gt; 4500000, OR(C562 = "Bangalore", C562 = "Pune", C562 = "Mumbai",C562 = "Delhi")), "CAT A",
   IF(AND(H562 &gt; 450000, OR(C562 = "Gurugram", C562 = "Surat", C562 = "Jaipur",C562= "Hyderabad")), "CAT B", "CAT C"))</f>
        <v>CAT A</v>
      </c>
      <c r="M562" t="e">
        <f>VLOOKUP(Tier!A545, Tier!A:B, 2, FALSE)</f>
        <v>#N/A</v>
      </c>
    </row>
    <row r="563" spans="1:13" ht="15.75" hidden="1" customHeight="1" x14ac:dyDescent="0.35">
      <c r="A563" s="1" t="s">
        <v>3051</v>
      </c>
      <c r="B563" s="3">
        <v>2015</v>
      </c>
      <c r="C563" s="1" t="s">
        <v>55</v>
      </c>
      <c r="D563" s="1" t="s">
        <v>1896</v>
      </c>
      <c r="E563" s="1" t="s">
        <v>3052</v>
      </c>
      <c r="F563" s="10" t="s">
        <v>3053</v>
      </c>
      <c r="G563" s="10" t="s">
        <v>3054</v>
      </c>
      <c r="H563" s="3">
        <v>20000000</v>
      </c>
      <c r="I563" s="2" t="s">
        <v>15</v>
      </c>
      <c r="J563" s="13" t="str">
        <f>CONCATENATE(C563,"-",D563)</f>
        <v>Gurugram-Logistics</v>
      </c>
      <c r="K563" s="4" t="str">
        <f>LEFT(B563,3)</f>
        <v>201</v>
      </c>
      <c r="L563" t="str">
        <f>IF(AND(H563 &gt; 4500000, OR(C563 = "Bangalore", C563 = "Pune", C563 = "Mumbai",C563 = "Delhi")), "CAT A",
   IF(AND(H563 &gt; 450000, OR(C563 = "Gurugram", C563 = "Surat", C563 = "Jaipur",C563= "Hyderabad")), "CAT B", "CAT C"))</f>
        <v>CAT B</v>
      </c>
      <c r="M563" t="e">
        <f>VLOOKUP(Tier!A788, Tier!A:B, 2, FALSE)</f>
        <v>#N/A</v>
      </c>
    </row>
    <row r="564" spans="1:13" ht="15.75" hidden="1" customHeight="1" x14ac:dyDescent="0.35">
      <c r="A564" s="1" t="s">
        <v>661</v>
      </c>
      <c r="B564" s="3">
        <v>2016</v>
      </c>
      <c r="C564" s="1" t="s">
        <v>23</v>
      </c>
      <c r="D564" s="1" t="s">
        <v>202</v>
      </c>
      <c r="E564" s="1" t="s">
        <v>3066</v>
      </c>
      <c r="F564" s="10" t="s">
        <v>2202</v>
      </c>
      <c r="G564" s="10" t="s">
        <v>3067</v>
      </c>
      <c r="H564" s="3">
        <v>20000000</v>
      </c>
      <c r="I564" s="5"/>
      <c r="J564" s="13" t="str">
        <f>CONCATENATE(C564,"-",D564)</f>
        <v>Bangalore-FinTech</v>
      </c>
      <c r="K564" s="4" t="str">
        <f>LEFT(B564,3)</f>
        <v>201</v>
      </c>
      <c r="L564" t="str">
        <f>IF(AND(H564 &gt; 4500000, OR(C564 = "Bangalore", C564 = "Pune", C564 = "Mumbai",C564 = "Delhi")), "CAT A",
   IF(AND(H564 &gt; 450000, OR(C564 = "Gurugram", C564 = "Surat", C564 = "Jaipur",C564= "Hyderabad")), "CAT B", "CAT C"))</f>
        <v>CAT A</v>
      </c>
      <c r="M564" t="e">
        <f>VLOOKUP(Tier!A792, Tier!A:B, 2, FALSE)</f>
        <v>#N/A</v>
      </c>
    </row>
    <row r="565" spans="1:13" ht="15.75" hidden="1" customHeight="1" x14ac:dyDescent="0.35">
      <c r="A565" s="1" t="s">
        <v>800</v>
      </c>
      <c r="B565" s="3">
        <v>2018</v>
      </c>
      <c r="C565" s="1" t="s">
        <v>23</v>
      </c>
      <c r="D565" s="1" t="s">
        <v>440</v>
      </c>
      <c r="E565" s="1" t="s">
        <v>801</v>
      </c>
      <c r="F565" s="10" t="s">
        <v>802</v>
      </c>
      <c r="G565" s="10" t="s">
        <v>803</v>
      </c>
      <c r="H565" s="3">
        <v>19000000</v>
      </c>
      <c r="I565" s="5"/>
      <c r="J565" s="13" t="str">
        <f>CONCATENATE(C565,"-",D565)</f>
        <v>Bangalore-Entertainment</v>
      </c>
      <c r="K565" s="4" t="str">
        <f>LEFT(B565,3)</f>
        <v>201</v>
      </c>
      <c r="L565" t="str">
        <f>IF(AND(H565 &gt; 4500000, OR(C565 = "Bangalore", C565 = "Pune", C565 = "Mumbai",C565 = "Delhi")), "CAT A",
   IF(AND(H565 &gt; 450000, OR(C565 = "Gurugram", C565 = "Surat", C565 = "Jaipur",C565= "Hyderabad")), "CAT B", "CAT C"))</f>
        <v>CAT A</v>
      </c>
      <c r="M565" t="e">
        <f>VLOOKUP(Tier!A193, Tier!A:B, 2, FALSE)</f>
        <v>#N/A</v>
      </c>
    </row>
    <row r="566" spans="1:13" ht="15.75" hidden="1" customHeight="1" x14ac:dyDescent="0.35">
      <c r="A566" s="1" t="s">
        <v>1133</v>
      </c>
      <c r="B566" s="3">
        <v>2015</v>
      </c>
      <c r="C566" s="1" t="s">
        <v>17</v>
      </c>
      <c r="D566" s="1" t="s">
        <v>191</v>
      </c>
      <c r="E566" s="1" t="s">
        <v>1134</v>
      </c>
      <c r="F566" s="10" t="s">
        <v>1135</v>
      </c>
      <c r="G566" s="10" t="s">
        <v>1136</v>
      </c>
      <c r="H566" s="3">
        <v>18000000</v>
      </c>
      <c r="I566" s="2" t="s">
        <v>337</v>
      </c>
      <c r="J566" s="13" t="str">
        <f>CONCATENATE(C566,"-",D566)</f>
        <v>Mumbai-Retail</v>
      </c>
      <c r="K566" s="4" t="str">
        <f>LEFT(B566,3)</f>
        <v>201</v>
      </c>
      <c r="L566" t="str">
        <f>IF(AND(H566 &gt; 4500000, OR(C566 = "Bangalore", C566 = "Pune", C566 = "Mumbai",C566 = "Delhi")), "CAT A",
   IF(AND(H566 &gt; 450000, OR(C566 = "Gurugram", C566 = "Surat", C566 = "Jaipur",C566= "Hyderabad")), "CAT B", "CAT C"))</f>
        <v>CAT A</v>
      </c>
      <c r="M566" t="e">
        <f>VLOOKUP(Tier!A275, Tier!A:B, 2, FALSE)</f>
        <v>#N/A</v>
      </c>
    </row>
    <row r="567" spans="1:13" ht="15.75" hidden="1" customHeight="1" x14ac:dyDescent="0.35">
      <c r="A567" s="1" t="s">
        <v>499</v>
      </c>
      <c r="B567" s="3">
        <v>2011</v>
      </c>
      <c r="C567" s="1" t="s">
        <v>55</v>
      </c>
      <c r="D567" s="1" t="s">
        <v>18</v>
      </c>
      <c r="E567" s="1" t="s">
        <v>500</v>
      </c>
      <c r="F567" s="10" t="s">
        <v>501</v>
      </c>
      <c r="G567" s="10" t="s">
        <v>502</v>
      </c>
      <c r="H567" s="3">
        <v>17000000</v>
      </c>
      <c r="I567" s="5"/>
      <c r="J567" s="13" t="str">
        <f>CONCATENATE(C567,"-",D567)</f>
        <v>Gurugram-Food &amp; Beverages</v>
      </c>
      <c r="K567" s="4" t="str">
        <f>LEFT(B567,3)</f>
        <v>201</v>
      </c>
      <c r="L567" t="str">
        <f>IF(AND(H567 &gt; 4500000, OR(C567 = "Bangalore", C567 = "Pune", C567 = "Mumbai",C567 = "Delhi")), "CAT A",
   IF(AND(H567 &gt; 450000, OR(C567 = "Gurugram", C567 = "Surat", C567 = "Jaipur",C567= "Hyderabad")), "CAT B", "CAT C"))</f>
        <v>CAT B</v>
      </c>
      <c r="M567" t="e">
        <f>VLOOKUP(Tier!A122, Tier!A:B, 2, FALSE)</f>
        <v>#N/A</v>
      </c>
    </row>
    <row r="568" spans="1:13" ht="15.75" hidden="1" customHeight="1" x14ac:dyDescent="0.35">
      <c r="A568" s="1" t="s">
        <v>934</v>
      </c>
      <c r="B568" s="3">
        <v>2016</v>
      </c>
      <c r="C568" s="1" t="s">
        <v>196</v>
      </c>
      <c r="D568" s="1" t="s">
        <v>885</v>
      </c>
      <c r="E568" s="1" t="s">
        <v>935</v>
      </c>
      <c r="F568" s="10" t="s">
        <v>936</v>
      </c>
      <c r="G568" s="10" t="s">
        <v>937</v>
      </c>
      <c r="H568" s="3">
        <v>17000000</v>
      </c>
      <c r="I568" s="2" t="s">
        <v>37</v>
      </c>
      <c r="J568" s="13" t="str">
        <f>CONCATENATE(C568,"-",D568)</f>
        <v>Noida-SaaS</v>
      </c>
      <c r="K568" s="4" t="str">
        <f>LEFT(B568,3)</f>
        <v>201</v>
      </c>
      <c r="L568" t="str">
        <f>IF(AND(H568 &gt; 4500000, OR(C568 = "Bangalore", C568 = "Pune", C568 = "Mumbai",C568 = "Delhi")), "CAT A",
   IF(AND(H568 &gt; 450000, OR(C568 = "Gurugram", C568 = "Surat", C568 = "Jaipur",C568= "Hyderabad")), "CAT B", "CAT C"))</f>
        <v>CAT C</v>
      </c>
      <c r="M568" t="e">
        <f>VLOOKUP(Tier!A227, Tier!A:B, 2, FALSE)</f>
        <v>#N/A</v>
      </c>
    </row>
    <row r="569" spans="1:13" ht="15.75" hidden="1" customHeight="1" x14ac:dyDescent="0.35">
      <c r="A569" s="1" t="s">
        <v>3122</v>
      </c>
      <c r="B569" s="3">
        <v>2015</v>
      </c>
      <c r="C569" s="1" t="s">
        <v>23</v>
      </c>
      <c r="D569" s="1" t="s">
        <v>377</v>
      </c>
      <c r="E569" s="1" t="s">
        <v>3123</v>
      </c>
      <c r="F569" s="10" t="s">
        <v>3124</v>
      </c>
      <c r="G569" s="10" t="s">
        <v>3125</v>
      </c>
      <c r="H569" s="3">
        <v>16000000</v>
      </c>
      <c r="I569" s="2" t="s">
        <v>75</v>
      </c>
      <c r="J569" s="13" t="str">
        <f>CONCATENATE(C569,"-",D569)</f>
        <v>Bangalore-Hospitality</v>
      </c>
      <c r="K569" s="4" t="str">
        <f>LEFT(B569,3)</f>
        <v>201</v>
      </c>
      <c r="L569" t="str">
        <f>IF(AND(H569 &gt; 4500000, OR(C569 = "Bangalore", C569 = "Pune", C569 = "Mumbai",C569 = "Delhi")), "CAT A",
   IF(AND(H569 &gt; 450000, OR(C569 = "Gurugram", C569 = "Surat", C569 = "Jaipur",C569= "Hyderabad")), "CAT B", "CAT C"))</f>
        <v>CAT A</v>
      </c>
      <c r="M569" t="e">
        <f>VLOOKUP(Tier!A807, Tier!A:B, 2, FALSE)</f>
        <v>#N/A</v>
      </c>
    </row>
    <row r="570" spans="1:13" ht="15.75" hidden="1" customHeight="1" x14ac:dyDescent="0.35">
      <c r="A570" s="1" t="s">
        <v>1153</v>
      </c>
      <c r="B570" s="3">
        <v>2017</v>
      </c>
      <c r="C570" s="1" t="s">
        <v>23</v>
      </c>
      <c r="D570" s="1" t="s">
        <v>33</v>
      </c>
      <c r="E570" s="1" t="s">
        <v>1154</v>
      </c>
      <c r="F570" s="10" t="s">
        <v>1155</v>
      </c>
      <c r="G570" s="10" t="s">
        <v>1156</v>
      </c>
      <c r="H570" s="3">
        <v>15000000</v>
      </c>
      <c r="I570" s="2" t="s">
        <v>1157</v>
      </c>
      <c r="J570" s="13" t="str">
        <f>CONCATENATE(C570,"-",D570)</f>
        <v>Bangalore-Financial Services</v>
      </c>
      <c r="K570" s="4" t="str">
        <f>LEFT(B570,3)</f>
        <v>201</v>
      </c>
      <c r="L570" t="str">
        <f>IF(AND(H570 &gt; 4500000, OR(C570 = "Bangalore", C570 = "Pune", C570 = "Mumbai",C570 = "Delhi")), "CAT A",
   IF(AND(H570 &gt; 450000, OR(C570 = "Gurugram", C570 = "Surat", C570 = "Jaipur",C570= "Hyderabad")), "CAT B", "CAT C"))</f>
        <v>CAT A</v>
      </c>
      <c r="M570" t="e">
        <f>VLOOKUP(Tier!A280, Tier!A:B, 2, FALSE)</f>
        <v>#N/A</v>
      </c>
    </row>
    <row r="571" spans="1:13" ht="15.75" hidden="1" customHeight="1" x14ac:dyDescent="0.35">
      <c r="A571" s="1" t="s">
        <v>1880</v>
      </c>
      <c r="B571" s="3">
        <v>2013</v>
      </c>
      <c r="C571" s="1" t="s">
        <v>23</v>
      </c>
      <c r="D571" s="1" t="s">
        <v>1881</v>
      </c>
      <c r="E571" s="1" t="s">
        <v>1882</v>
      </c>
      <c r="F571" s="10" t="s">
        <v>1883</v>
      </c>
      <c r="G571" s="10" t="s">
        <v>853</v>
      </c>
      <c r="H571" s="3">
        <v>15000000</v>
      </c>
      <c r="I571" s="5"/>
      <c r="J571" s="13" t="str">
        <f>CONCATENATE(C571,"-",D571)</f>
        <v>Bangalore-Lifestyle</v>
      </c>
      <c r="K571" s="4" t="str">
        <f>LEFT(B571,3)</f>
        <v>201</v>
      </c>
      <c r="L571" t="str">
        <f>IF(AND(H571 &gt; 4500000, OR(C571 = "Bangalore", C571 = "Pune", C571 = "Mumbai",C571 = "Delhi")), "CAT A",
   IF(AND(H571 &gt; 450000, OR(C571 = "Gurugram", C571 = "Surat", C571 = "Jaipur",C571= "Hyderabad")), "CAT B", "CAT C"))</f>
        <v>CAT A</v>
      </c>
      <c r="M571" t="e">
        <f>VLOOKUP(Tier!A477, Tier!A:B, 2, FALSE)</f>
        <v>#N/A</v>
      </c>
    </row>
    <row r="572" spans="1:13" ht="15.75" hidden="1" customHeight="1" x14ac:dyDescent="0.35">
      <c r="A572" s="1" t="s">
        <v>2184</v>
      </c>
      <c r="B572" s="3">
        <v>2018</v>
      </c>
      <c r="C572" s="1" t="s">
        <v>55</v>
      </c>
      <c r="D572" s="1" t="s">
        <v>1896</v>
      </c>
      <c r="E572" s="1" t="s">
        <v>2185</v>
      </c>
      <c r="F572" s="10" t="s">
        <v>2186</v>
      </c>
      <c r="G572" s="10" t="s">
        <v>2187</v>
      </c>
      <c r="H572" s="3">
        <v>15000000</v>
      </c>
      <c r="I572" s="2" t="s">
        <v>15</v>
      </c>
      <c r="J572" s="13" t="str">
        <f>CONCATENATE(C572,"-",D572)</f>
        <v>Gurugram-Logistics</v>
      </c>
      <c r="K572" s="4" t="str">
        <f>LEFT(B572,3)</f>
        <v>201</v>
      </c>
      <c r="L572" t="str">
        <f>IF(AND(H572 &gt; 4500000, OR(C572 = "Bangalore", C572 = "Pune", C572 = "Mumbai",C572 = "Delhi")), "CAT A",
   IF(AND(H572 &gt; 450000, OR(C572 = "Gurugram", C572 = "Surat", C572 = "Jaipur",C572= "Hyderabad")), "CAT B", "CAT C"))</f>
        <v>CAT B</v>
      </c>
      <c r="M572" t="e">
        <f>VLOOKUP(Tier!A557, Tier!A:B, 2, FALSE)</f>
        <v>#N/A</v>
      </c>
    </row>
    <row r="573" spans="1:13" ht="15.75" hidden="1" customHeight="1" x14ac:dyDescent="0.35">
      <c r="A573" s="1" t="s">
        <v>580</v>
      </c>
      <c r="B573" s="3">
        <v>2015</v>
      </c>
      <c r="C573" s="1" t="s">
        <v>17</v>
      </c>
      <c r="D573" s="1" t="s">
        <v>11</v>
      </c>
      <c r="E573" s="1" t="s">
        <v>581</v>
      </c>
      <c r="F573" s="10" t="s">
        <v>582</v>
      </c>
      <c r="G573" s="10" t="s">
        <v>583</v>
      </c>
      <c r="H573" s="3">
        <v>13000000</v>
      </c>
      <c r="I573" s="2" t="s">
        <v>15</v>
      </c>
      <c r="J573" s="13" t="str">
        <f>CONCATENATE(C573,"-",D573)</f>
        <v>Mumbai-E-learning</v>
      </c>
      <c r="K573" s="4" t="str">
        <f>LEFT(B573,3)</f>
        <v>201</v>
      </c>
      <c r="L573" t="str">
        <f>IF(AND(H573 &gt; 4500000, OR(C573 = "Bangalore", C573 = "Pune", C573 = "Mumbai",C573 = "Delhi")), "CAT A",
   IF(AND(H573 &gt; 450000, OR(C573 = "Gurugram", C573 = "Surat", C573 = "Jaipur",C573= "Hyderabad")), "CAT B", "CAT C"))</f>
        <v>CAT A</v>
      </c>
      <c r="M573" t="e">
        <f>VLOOKUP(Tier!A141, Tier!A:B, 2, FALSE)</f>
        <v>#N/A</v>
      </c>
    </row>
    <row r="574" spans="1:13" ht="15.75" hidden="1" customHeight="1" x14ac:dyDescent="0.35">
      <c r="A574" s="1" t="s">
        <v>333</v>
      </c>
      <c r="B574" s="3">
        <v>2019</v>
      </c>
      <c r="C574" s="1" t="s">
        <v>23</v>
      </c>
      <c r="D574" s="1" t="s">
        <v>303</v>
      </c>
      <c r="E574" s="1" t="s">
        <v>334</v>
      </c>
      <c r="F574" s="10" t="s">
        <v>335</v>
      </c>
      <c r="G574" s="10" t="s">
        <v>336</v>
      </c>
      <c r="H574" s="3">
        <v>12000000</v>
      </c>
      <c r="I574" s="2" t="s">
        <v>337</v>
      </c>
      <c r="J574" s="13" t="str">
        <f>CONCATENATE(C574,"-",D574)</f>
        <v>Bangalore-Logistics &amp; Supply Chain</v>
      </c>
      <c r="K574" s="4" t="str">
        <f>LEFT(B574,3)</f>
        <v>201</v>
      </c>
      <c r="L574" t="str">
        <f>IF(AND(H574 &gt; 4500000, OR(C574 = "Bangalore", C574 = "Pune", C574 = "Mumbai",C574 = "Delhi")), "CAT A",
   IF(AND(H574 &gt; 450000, OR(C574 = "Gurugram", C574 = "Surat", C574 = "Jaipur",C574= "Hyderabad")), "CAT B", "CAT C"))</f>
        <v>CAT A</v>
      </c>
      <c r="M574" t="e">
        <f>VLOOKUP(Tier!A84, Tier!A:B, 2, FALSE)</f>
        <v>#N/A</v>
      </c>
    </row>
    <row r="575" spans="1:13" ht="15.75" hidden="1" customHeight="1" x14ac:dyDescent="0.35">
      <c r="A575" s="1" t="s">
        <v>522</v>
      </c>
      <c r="B575" s="3">
        <v>2017</v>
      </c>
      <c r="C575" s="1" t="s">
        <v>523</v>
      </c>
      <c r="D575" s="1" t="s">
        <v>77</v>
      </c>
      <c r="E575" s="1" t="s">
        <v>524</v>
      </c>
      <c r="F575" s="10" t="s">
        <v>525</v>
      </c>
      <c r="G575" s="10" t="s">
        <v>526</v>
      </c>
      <c r="H575" s="3">
        <v>12000000</v>
      </c>
      <c r="I575" s="2" t="s">
        <v>37</v>
      </c>
      <c r="J575" s="13" t="str">
        <f>CONCATENATE(C575,"-",D575)</f>
        <v>Chennai-Information Technology &amp; Services</v>
      </c>
      <c r="K575" s="4" t="str">
        <f>LEFT(B575,3)</f>
        <v>201</v>
      </c>
      <c r="L575" t="str">
        <f>IF(AND(H575 &gt; 4500000, OR(C575 = "Bangalore", C575 = "Pune", C575 = "Mumbai",C575 = "Delhi")), "CAT A",
   IF(AND(H575 &gt; 450000, OR(C575 = "Gurugram", C575 = "Surat", C575 = "Jaipur",C575= "Hyderabad")), "CAT B", "CAT C"))</f>
        <v>CAT C</v>
      </c>
      <c r="M575" t="e">
        <f>VLOOKUP(Tier!A127, Tier!A:B, 2, FALSE)</f>
        <v>#N/A</v>
      </c>
    </row>
    <row r="576" spans="1:13" ht="15.75" hidden="1" customHeight="1" x14ac:dyDescent="0.35">
      <c r="A576" s="1" t="s">
        <v>673</v>
      </c>
      <c r="B576" s="3">
        <v>2018</v>
      </c>
      <c r="C576" s="1" t="s">
        <v>70</v>
      </c>
      <c r="D576" s="1" t="s">
        <v>118</v>
      </c>
      <c r="E576" s="1" t="s">
        <v>674</v>
      </c>
      <c r="F576" s="10" t="s">
        <v>675</v>
      </c>
      <c r="G576" s="10" t="s">
        <v>676</v>
      </c>
      <c r="H576" s="3">
        <v>12000000</v>
      </c>
      <c r="I576" s="5"/>
      <c r="J576" s="13" t="str">
        <f>CONCATENATE(C576,"-",D576)</f>
        <v>Pune-Hospital &amp; Health Care</v>
      </c>
      <c r="K576" s="4" t="str">
        <f>LEFT(B576,3)</f>
        <v>201</v>
      </c>
      <c r="L576" t="str">
        <f>IF(AND(H576 &gt; 4500000, OR(C576 = "Bangalore", C576 = "Pune", C576 = "Mumbai",C576 = "Delhi")), "CAT A",
   IF(AND(H576 &gt; 450000, OR(C576 = "Gurugram", C576 = "Surat", C576 = "Jaipur",C576= "Hyderabad")), "CAT B", "CAT C"))</f>
        <v>CAT A</v>
      </c>
      <c r="M576" t="e">
        <f>VLOOKUP(Tier!A163, Tier!A:B, 2, FALSE)</f>
        <v>#N/A</v>
      </c>
    </row>
    <row r="577" spans="1:13" ht="15.75" hidden="1" customHeight="1" x14ac:dyDescent="0.35">
      <c r="A577" s="1" t="s">
        <v>1250</v>
      </c>
      <c r="B577" s="3">
        <v>2019</v>
      </c>
      <c r="C577" s="1" t="s">
        <v>23</v>
      </c>
      <c r="D577" s="1" t="s">
        <v>202</v>
      </c>
      <c r="E577" s="1" t="s">
        <v>1251</v>
      </c>
      <c r="F577" s="10" t="s">
        <v>1252</v>
      </c>
      <c r="G577" s="10" t="s">
        <v>1253</v>
      </c>
      <c r="H577" s="3">
        <v>12000000</v>
      </c>
      <c r="I577" s="2" t="s">
        <v>99</v>
      </c>
      <c r="J577" s="13" t="str">
        <f>CONCATENATE(C577,"-",D577)</f>
        <v>Bangalore-FinTech</v>
      </c>
      <c r="K577" s="4" t="str">
        <f>LEFT(B577,3)</f>
        <v>201</v>
      </c>
      <c r="L577" t="str">
        <f>IF(AND(H577 &gt; 4500000, OR(C577 = "Bangalore", C577 = "Pune", C577 = "Mumbai",C577 = "Delhi")), "CAT A",
   IF(AND(H577 &gt; 450000, OR(C577 = "Gurugram", C577 = "Surat", C577 = "Jaipur",C577= "Hyderabad")), "CAT B", "CAT C"))</f>
        <v>CAT A</v>
      </c>
      <c r="M577" t="e">
        <f>VLOOKUP(Tier!A305, Tier!A:B, 2, FALSE)</f>
        <v>#N/A</v>
      </c>
    </row>
    <row r="578" spans="1:13" ht="15.75" hidden="1" customHeight="1" x14ac:dyDescent="0.35">
      <c r="A578" s="1" t="s">
        <v>1809</v>
      </c>
      <c r="B578" s="3">
        <v>2010</v>
      </c>
      <c r="C578" s="1" t="s">
        <v>55</v>
      </c>
      <c r="D578" s="1" t="s">
        <v>715</v>
      </c>
      <c r="E578" s="1" t="s">
        <v>1810</v>
      </c>
      <c r="F578" s="10" t="s">
        <v>1811</v>
      </c>
      <c r="G578" s="10" t="s">
        <v>1812</v>
      </c>
      <c r="H578" s="3">
        <v>12000000</v>
      </c>
      <c r="I578" s="5"/>
      <c r="J578" s="13" t="str">
        <f>CONCATENATE(C578,"-",D578)</f>
        <v>Gurugram-EdTech</v>
      </c>
      <c r="K578" s="4" t="str">
        <f>LEFT(B578,3)</f>
        <v>201</v>
      </c>
      <c r="L578" t="str">
        <f>IF(AND(H578 &gt; 4500000, OR(C578 = "Bangalore", C578 = "Pune", C578 = "Mumbai",C578 = "Delhi")), "CAT A",
   IF(AND(H578 &gt; 450000, OR(C578 = "Gurugram", C578 = "Surat", C578 = "Jaipur",C578= "Hyderabad")), "CAT B", "CAT C"))</f>
        <v>CAT B</v>
      </c>
      <c r="M578" t="e">
        <f>VLOOKUP(Tier!A445, Tier!A:B, 2, FALSE)</f>
        <v>#N/A</v>
      </c>
    </row>
    <row r="579" spans="1:13" ht="15.75" hidden="1" customHeight="1" x14ac:dyDescent="0.35">
      <c r="A579" s="1" t="s">
        <v>1809</v>
      </c>
      <c r="B579" s="3">
        <v>2010</v>
      </c>
      <c r="C579" s="1" t="s">
        <v>55</v>
      </c>
      <c r="D579" s="1" t="s">
        <v>715</v>
      </c>
      <c r="E579" s="1" t="s">
        <v>1810</v>
      </c>
      <c r="F579" s="10" t="s">
        <v>1811</v>
      </c>
      <c r="G579" s="10" t="s">
        <v>1812</v>
      </c>
      <c r="H579" s="3">
        <v>12000000</v>
      </c>
      <c r="I579" s="2" t="s">
        <v>37</v>
      </c>
      <c r="J579" s="13" t="str">
        <f>CONCATENATE(C579,"-",D579)</f>
        <v>Gurugram-EdTech</v>
      </c>
      <c r="K579" s="4" t="str">
        <f>LEFT(B579,3)</f>
        <v>201</v>
      </c>
      <c r="L579" t="str">
        <f>IF(AND(H579 &gt; 4500000, OR(C579 = "Bangalore", C579 = "Pune", C579 = "Mumbai",C579 = "Delhi")), "CAT A",
   IF(AND(H579 &gt; 450000, OR(C579 = "Gurugram", C579 = "Surat", C579 = "Jaipur",C579= "Hyderabad")), "CAT B", "CAT C"))</f>
        <v>CAT B</v>
      </c>
      <c r="M579" t="e">
        <f>VLOOKUP(Tier!A458, Tier!A:B, 2, FALSE)</f>
        <v>#N/A</v>
      </c>
    </row>
    <row r="580" spans="1:13" ht="15.75" hidden="1" customHeight="1" x14ac:dyDescent="0.35">
      <c r="A580" s="1" t="s">
        <v>2062</v>
      </c>
      <c r="B580" s="3">
        <v>2015</v>
      </c>
      <c r="C580" s="1" t="s">
        <v>55</v>
      </c>
      <c r="D580" s="1" t="s">
        <v>303</v>
      </c>
      <c r="E580" s="1" t="s">
        <v>2063</v>
      </c>
      <c r="F580" s="10" t="s">
        <v>2064</v>
      </c>
      <c r="G580" s="10" t="s">
        <v>2065</v>
      </c>
      <c r="H580" s="3">
        <v>12000000</v>
      </c>
      <c r="I580" s="2" t="s">
        <v>15</v>
      </c>
      <c r="J580" s="13" t="str">
        <f>CONCATENATE(C580,"-",D580)</f>
        <v>Gurugram-Logistics &amp; Supply Chain</v>
      </c>
      <c r="K580" s="4" t="str">
        <f>LEFT(B580,3)</f>
        <v>201</v>
      </c>
      <c r="L580" t="str">
        <f>IF(AND(H580 &gt; 4500000, OR(C580 = "Bangalore", C580 = "Pune", C580 = "Mumbai",C580 = "Delhi")), "CAT A",
   IF(AND(H580 &gt; 450000, OR(C580 = "Gurugram", C580 = "Surat", C580 = "Jaipur",C580= "Hyderabad")), "CAT B", "CAT C"))</f>
        <v>CAT B</v>
      </c>
      <c r="M580" t="e">
        <f>VLOOKUP(Tier!A524, Tier!A:B, 2, FALSE)</f>
        <v>#N/A</v>
      </c>
    </row>
    <row r="581" spans="1:13" ht="15.75" hidden="1" customHeight="1" x14ac:dyDescent="0.35">
      <c r="A581" s="1" t="s">
        <v>302</v>
      </c>
      <c r="B581" s="3">
        <v>2019</v>
      </c>
      <c r="C581" s="1" t="s">
        <v>23</v>
      </c>
      <c r="D581" s="1" t="s">
        <v>1896</v>
      </c>
      <c r="E581" s="1" t="s">
        <v>304</v>
      </c>
      <c r="F581" s="10" t="s">
        <v>305</v>
      </c>
      <c r="G581" s="10" t="s">
        <v>2348</v>
      </c>
      <c r="H581" s="3">
        <v>12000000</v>
      </c>
      <c r="I581" s="2" t="s">
        <v>37</v>
      </c>
      <c r="J581" s="13" t="str">
        <f>CONCATENATE(C581,"-",D581)</f>
        <v>Bangalore-Logistics</v>
      </c>
      <c r="K581" s="4" t="str">
        <f>LEFT(B581,3)</f>
        <v>201</v>
      </c>
      <c r="L581" t="str">
        <f>IF(AND(H581 &gt; 4500000, OR(C581 = "Bangalore", C581 = "Pune", C581 = "Mumbai",C581 = "Delhi")), "CAT A",
   IF(AND(H581 &gt; 450000, OR(C581 = "Gurugram", C581 = "Surat", C581 = "Jaipur",C581= "Hyderabad")), "CAT B", "CAT C"))</f>
        <v>CAT A</v>
      </c>
      <c r="M581" t="e">
        <f>VLOOKUP(Tier!A600, Tier!A:B, 2, FALSE)</f>
        <v>#N/A</v>
      </c>
    </row>
    <row r="582" spans="1:13" ht="15.75" hidden="1" customHeight="1" x14ac:dyDescent="0.35">
      <c r="A582" s="1" t="s">
        <v>3085</v>
      </c>
      <c r="B582" s="3">
        <v>2016</v>
      </c>
      <c r="C582" s="1" t="s">
        <v>523</v>
      </c>
      <c r="D582" s="1" t="s">
        <v>3086</v>
      </c>
      <c r="E582" s="1" t="s">
        <v>3087</v>
      </c>
      <c r="F582" s="10" t="s">
        <v>3088</v>
      </c>
      <c r="G582" s="10" t="s">
        <v>2160</v>
      </c>
      <c r="H582" s="3">
        <v>12000000</v>
      </c>
      <c r="I582" s="5"/>
      <c r="J582" s="13" t="str">
        <f>CONCATENATE(C582,"-",D582)</f>
        <v>Chennai-Automation</v>
      </c>
      <c r="K582" s="4" t="str">
        <f>LEFT(B582,3)</f>
        <v>201</v>
      </c>
      <c r="L582" t="str">
        <f>IF(AND(H582 &gt; 4500000, OR(C582 = "Bangalore", C582 = "Pune", C582 = "Mumbai",C582 = "Delhi")), "CAT A",
   IF(AND(H582 &gt; 450000, OR(C582 = "Gurugram", C582 = "Surat", C582 = "Jaipur",C582= "Hyderabad")), "CAT B", "CAT C"))</f>
        <v>CAT C</v>
      </c>
      <c r="M582" t="e">
        <f>VLOOKUP(Tier!A798, Tier!A:B, 2, FALSE)</f>
        <v>#N/A</v>
      </c>
    </row>
    <row r="583" spans="1:13" ht="15.75" hidden="1" customHeight="1" x14ac:dyDescent="0.35">
      <c r="A583" s="6" t="s">
        <v>884</v>
      </c>
      <c r="B583" s="3">
        <v>2016</v>
      </c>
      <c r="C583" s="1" t="s">
        <v>17</v>
      </c>
      <c r="D583" s="1" t="s">
        <v>885</v>
      </c>
      <c r="E583" s="1" t="s">
        <v>886</v>
      </c>
      <c r="F583" s="10" t="s">
        <v>887</v>
      </c>
      <c r="G583" s="10"/>
      <c r="H583" s="3">
        <v>11000000</v>
      </c>
      <c r="I583" s="2" t="s">
        <v>37</v>
      </c>
      <c r="J583" s="13" t="str">
        <f>CONCATENATE(C583,"-",D583)</f>
        <v>Mumbai-SaaS</v>
      </c>
      <c r="K583" s="4" t="str">
        <f>LEFT(B583,3)</f>
        <v>201</v>
      </c>
      <c r="L583" t="str">
        <f>IF(AND(H583 &gt; 4500000, OR(C583 = "Bangalore", C583 = "Pune", C583 = "Mumbai",C583 = "Delhi")), "CAT A",
   IF(AND(H583 &gt; 450000, OR(C583 = "Gurugram", C583 = "Surat", C583 = "Jaipur",C583= "Hyderabad")), "CAT B", "CAT C"))</f>
        <v>CAT A</v>
      </c>
      <c r="M583" t="e">
        <f>VLOOKUP(Tier!A214, Tier!A:B, 2, FALSE)</f>
        <v>#N/A</v>
      </c>
    </row>
    <row r="584" spans="1:13" ht="15.75" hidden="1" customHeight="1" x14ac:dyDescent="0.35">
      <c r="A584" s="1" t="s">
        <v>1262</v>
      </c>
      <c r="B584" s="3">
        <v>2016</v>
      </c>
      <c r="C584" s="1" t="s">
        <v>70</v>
      </c>
      <c r="D584" s="1" t="s">
        <v>39</v>
      </c>
      <c r="E584" s="1" t="s">
        <v>1263</v>
      </c>
      <c r="F584" s="10" t="s">
        <v>1264</v>
      </c>
      <c r="G584" s="10" t="s">
        <v>1265</v>
      </c>
      <c r="H584" s="3">
        <v>11000000</v>
      </c>
      <c r="I584" s="2" t="s">
        <v>37</v>
      </c>
      <c r="J584" s="13" t="str">
        <f>CONCATENATE(C584,"-",D584)</f>
        <v>Pune-Health, Wellness &amp; Fitness</v>
      </c>
      <c r="K584" s="4" t="str">
        <f>LEFT(B584,3)</f>
        <v>201</v>
      </c>
      <c r="L584" t="str">
        <f>IF(AND(H584 &gt; 4500000, OR(C584 = "Bangalore", C584 = "Pune", C584 = "Mumbai",C584 = "Delhi")), "CAT A",
   IF(AND(H584 &gt; 450000, OR(C584 = "Gurugram", C584 = "Surat", C584 = "Jaipur",C584= "Hyderabad")), "CAT B", "CAT C"))</f>
        <v>CAT A</v>
      </c>
      <c r="M584" t="e">
        <f>VLOOKUP(Tier!A308, Tier!A:B, 2, FALSE)</f>
        <v>#N/A</v>
      </c>
    </row>
    <row r="585" spans="1:13" ht="15.75" hidden="1" customHeight="1" x14ac:dyDescent="0.35">
      <c r="A585" s="1" t="s">
        <v>294</v>
      </c>
      <c r="B585" s="3">
        <v>2015</v>
      </c>
      <c r="C585" s="1" t="s">
        <v>150</v>
      </c>
      <c r="D585" s="1" t="s">
        <v>39</v>
      </c>
      <c r="E585" s="1" t="s">
        <v>295</v>
      </c>
      <c r="F585" s="10" t="s">
        <v>296</v>
      </c>
      <c r="G585" s="10" t="s">
        <v>297</v>
      </c>
      <c r="H585" s="3">
        <v>10000000</v>
      </c>
      <c r="I585" s="5"/>
      <c r="J585" s="13" t="str">
        <f>CONCATENATE(C585,"-",D585)</f>
        <v>New Delhi-Health, Wellness &amp; Fitness</v>
      </c>
      <c r="K585" s="4" t="str">
        <f>LEFT(B585,3)</f>
        <v>201</v>
      </c>
      <c r="L585" t="str">
        <f>IF(AND(H585 &gt; 4500000, OR(C585 = "Bangalore", C585 = "Pune", C585 = "Mumbai",C585 = "Delhi")), "CAT A",
   IF(AND(H585 &gt; 450000, OR(C585 = "Gurugram", C585 = "Surat", C585 = "Jaipur",C585= "Hyderabad")), "CAT B", "CAT C"))</f>
        <v>CAT C</v>
      </c>
      <c r="M585" t="e">
        <f>VLOOKUP(Tier!A75, Tier!A:B, 2, FALSE)</f>
        <v>#N/A</v>
      </c>
    </row>
    <row r="586" spans="1:13" ht="15.75" hidden="1" customHeight="1" x14ac:dyDescent="0.35">
      <c r="A586" s="1" t="s">
        <v>410</v>
      </c>
      <c r="B586" s="3">
        <v>2013</v>
      </c>
      <c r="C586" s="1" t="s">
        <v>17</v>
      </c>
      <c r="D586" s="1" t="s">
        <v>303</v>
      </c>
      <c r="E586" s="1" t="s">
        <v>411</v>
      </c>
      <c r="F586" s="10" t="s">
        <v>412</v>
      </c>
      <c r="G586" s="10" t="s">
        <v>413</v>
      </c>
      <c r="H586" s="3">
        <v>10000000</v>
      </c>
      <c r="I586" s="5"/>
      <c r="J586" s="13" t="str">
        <f>CONCATENATE(C586,"-",D586)</f>
        <v>Mumbai-Logistics &amp; Supply Chain</v>
      </c>
      <c r="K586" s="4" t="str">
        <f>LEFT(B586,3)</f>
        <v>201</v>
      </c>
      <c r="L586" t="str">
        <f>IF(AND(H586 &gt; 4500000, OR(C586 = "Bangalore", C586 = "Pune", C586 = "Mumbai",C586 = "Delhi")), "CAT A",
   IF(AND(H586 &gt; 450000, OR(C586 = "Gurugram", C586 = "Surat", C586 = "Jaipur",C586= "Hyderabad")), "CAT B", "CAT C"))</f>
        <v>CAT A</v>
      </c>
      <c r="M586" t="e">
        <f>VLOOKUP(Tier!A102, Tier!A:B, 2, FALSE)</f>
        <v>#N/A</v>
      </c>
    </row>
    <row r="587" spans="1:13" ht="15.75" hidden="1" customHeight="1" x14ac:dyDescent="0.35">
      <c r="A587" s="1" t="s">
        <v>656</v>
      </c>
      <c r="B587" s="3">
        <v>2014</v>
      </c>
      <c r="C587" s="1" t="s">
        <v>23</v>
      </c>
      <c r="D587" s="1" t="s">
        <v>657</v>
      </c>
      <c r="E587" s="1" t="s">
        <v>658</v>
      </c>
      <c r="F587" s="10" t="s">
        <v>659</v>
      </c>
      <c r="G587" s="10" t="s">
        <v>660</v>
      </c>
      <c r="H587" s="3">
        <v>10000000</v>
      </c>
      <c r="I587" s="5"/>
      <c r="J587" s="13" t="str">
        <f>CONCATENATE(C587,"-",D587)</f>
        <v>Bangalore-Furniture Rental</v>
      </c>
      <c r="K587" s="4" t="str">
        <f>LEFT(B587,3)</f>
        <v>201</v>
      </c>
      <c r="L587" t="str">
        <f>IF(AND(H587 &gt; 4500000, OR(C587 = "Bangalore", C587 = "Pune", C587 = "Mumbai",C587 = "Delhi")), "CAT A",
   IF(AND(H587 &gt; 450000, OR(C587 = "Gurugram", C587 = "Surat", C587 = "Jaipur",C587= "Hyderabad")), "CAT B", "CAT C"))</f>
        <v>CAT A</v>
      </c>
      <c r="M587" t="e">
        <f>VLOOKUP(Tier!A159, Tier!A:B, 2, FALSE)</f>
        <v>#N/A</v>
      </c>
    </row>
    <row r="588" spans="1:13" ht="15.75" hidden="1" customHeight="1" x14ac:dyDescent="0.35">
      <c r="A588" s="1" t="s">
        <v>989</v>
      </c>
      <c r="B588" s="3">
        <v>2015</v>
      </c>
      <c r="C588" s="1" t="s">
        <v>55</v>
      </c>
      <c r="D588" s="1" t="s">
        <v>735</v>
      </c>
      <c r="E588" s="1" t="s">
        <v>990</v>
      </c>
      <c r="F588" s="10" t="s">
        <v>991</v>
      </c>
      <c r="G588" s="10" t="s">
        <v>992</v>
      </c>
      <c r="H588" s="3">
        <v>10000000</v>
      </c>
      <c r="I588" s="2" t="s">
        <v>37</v>
      </c>
      <c r="J588" s="13" t="str">
        <f>CONCATENATE(C588,"-",D588)</f>
        <v>Gurugram-Farming</v>
      </c>
      <c r="K588" s="4" t="str">
        <f>LEFT(B588,3)</f>
        <v>201</v>
      </c>
      <c r="L588" t="str">
        <f>IF(AND(H588 &gt; 4500000, OR(C588 = "Bangalore", C588 = "Pune", C588 = "Mumbai",C588 = "Delhi")), "CAT A",
   IF(AND(H588 &gt; 450000, OR(C588 = "Gurugram", C588 = "Surat", C588 = "Jaipur",C588= "Hyderabad")), "CAT B", "CAT C"))</f>
        <v>CAT B</v>
      </c>
      <c r="M588" t="e">
        <f>VLOOKUP(Tier!A240, Tier!A:B, 2, FALSE)</f>
        <v>#N/A</v>
      </c>
    </row>
    <row r="589" spans="1:13" ht="15.75" hidden="1" customHeight="1" x14ac:dyDescent="0.35">
      <c r="A589" s="1" t="s">
        <v>997</v>
      </c>
      <c r="B589" s="3">
        <v>2011</v>
      </c>
      <c r="C589" s="1" t="s">
        <v>17</v>
      </c>
      <c r="D589" s="1" t="s">
        <v>77</v>
      </c>
      <c r="E589" s="1" t="s">
        <v>998</v>
      </c>
      <c r="F589" s="10" t="s">
        <v>999</v>
      </c>
      <c r="G589" s="10" t="s">
        <v>1000</v>
      </c>
      <c r="H589" s="3">
        <v>10000000</v>
      </c>
      <c r="I589" s="2" t="s">
        <v>75</v>
      </c>
      <c r="J589" s="13" t="str">
        <f>CONCATENATE(C589,"-",D589)</f>
        <v>Mumbai-Information Technology &amp; Services</v>
      </c>
      <c r="K589" s="4" t="str">
        <f>LEFT(B589,3)</f>
        <v>201</v>
      </c>
      <c r="L589" t="str">
        <f>IF(AND(H589 &gt; 4500000, OR(C589 = "Bangalore", C589 = "Pune", C589 = "Mumbai",C589 = "Delhi")), "CAT A",
   IF(AND(H589 &gt; 450000, OR(C589 = "Gurugram", C589 = "Surat", C589 = "Jaipur",C589= "Hyderabad")), "CAT B", "CAT C"))</f>
        <v>CAT A</v>
      </c>
      <c r="M589" t="e">
        <f>VLOOKUP(Tier!A242, Tier!A:B, 2, FALSE)</f>
        <v>#N/A</v>
      </c>
    </row>
    <row r="590" spans="1:13" ht="15.75" hidden="1" customHeight="1" x14ac:dyDescent="0.35">
      <c r="A590" s="1" t="s">
        <v>1040</v>
      </c>
      <c r="B590" s="3">
        <v>2018</v>
      </c>
      <c r="C590" s="1" t="s">
        <v>150</v>
      </c>
      <c r="D590" s="1" t="s">
        <v>33</v>
      </c>
      <c r="E590" s="1" t="s">
        <v>1041</v>
      </c>
      <c r="F590" s="10" t="s">
        <v>1042</v>
      </c>
      <c r="G590" s="10" t="s">
        <v>1043</v>
      </c>
      <c r="H590" s="3">
        <v>10000000</v>
      </c>
      <c r="I590" s="5"/>
      <c r="J590" s="13" t="str">
        <f>CONCATENATE(C590,"-",D590)</f>
        <v>New Delhi-Financial Services</v>
      </c>
      <c r="K590" s="4" t="str">
        <f>LEFT(B590,3)</f>
        <v>201</v>
      </c>
      <c r="L590" t="str">
        <f>IF(AND(H590 &gt; 4500000, OR(C590 = "Bangalore", C590 = "Pune", C590 = "Mumbai",C590 = "Delhi")), "CAT A",
   IF(AND(H590 &gt; 450000, OR(C590 = "Gurugram", C590 = "Surat", C590 = "Jaipur",C590= "Hyderabad")), "CAT B", "CAT C"))</f>
        <v>CAT C</v>
      </c>
      <c r="M590" t="e">
        <f>VLOOKUP(Tier!A253, Tier!A:B, 2, FALSE)</f>
        <v>#N/A</v>
      </c>
    </row>
    <row r="591" spans="1:13" ht="15.75" hidden="1" customHeight="1" x14ac:dyDescent="0.35">
      <c r="A591" s="1" t="s">
        <v>1073</v>
      </c>
      <c r="B591" s="3">
        <v>2016</v>
      </c>
      <c r="C591" s="1" t="s">
        <v>1074</v>
      </c>
      <c r="D591" s="1" t="s">
        <v>71</v>
      </c>
      <c r="E591" s="1" t="s">
        <v>1075</v>
      </c>
      <c r="F591" s="10" t="s">
        <v>1076</v>
      </c>
      <c r="G591" s="10" t="s">
        <v>1077</v>
      </c>
      <c r="H591" s="3">
        <v>10000000</v>
      </c>
      <c r="I591" s="5"/>
      <c r="J591" s="13" t="str">
        <f>CONCATENATE(C591,"-",D591)</f>
        <v>Indore-AgriTech</v>
      </c>
      <c r="K591" s="4" t="str">
        <f>LEFT(B591,3)</f>
        <v>201</v>
      </c>
      <c r="L591" t="str">
        <f>IF(AND(H591 &gt; 4500000, OR(C591 = "Bangalore", C591 = "Pune", C591 = "Mumbai",C591 = "Delhi")), "CAT A",
   IF(AND(H591 &gt; 450000, OR(C591 = "Gurugram", C591 = "Surat", C591 = "Jaipur",C591= "Hyderabad")), "CAT B", "CAT C"))</f>
        <v>CAT C</v>
      </c>
      <c r="M591" t="e">
        <f>VLOOKUP(Tier!A261, Tier!A:B, 2, FALSE)</f>
        <v>#N/A</v>
      </c>
    </row>
    <row r="592" spans="1:13" ht="15.75" hidden="1" customHeight="1" x14ac:dyDescent="0.35">
      <c r="A592" s="1" t="s">
        <v>1140</v>
      </c>
      <c r="B592" s="3">
        <v>2010</v>
      </c>
      <c r="C592" s="1" t="s">
        <v>523</v>
      </c>
      <c r="D592" s="1" t="s">
        <v>1141</v>
      </c>
      <c r="E592" s="1" t="s">
        <v>1142</v>
      </c>
      <c r="F592" s="10" t="s">
        <v>1143</v>
      </c>
      <c r="G592" s="10" t="s">
        <v>1144</v>
      </c>
      <c r="H592" s="3">
        <v>10000000</v>
      </c>
      <c r="I592" s="5"/>
      <c r="J592" s="13" t="str">
        <f>CONCATENATE(C592,"-",D592)</f>
        <v>Chennai-Legal Services</v>
      </c>
      <c r="K592" s="4" t="str">
        <f>LEFT(B592,3)</f>
        <v>201</v>
      </c>
      <c r="L592" t="str">
        <f>IF(AND(H592 &gt; 4500000, OR(C592 = "Bangalore", C592 = "Pune", C592 = "Mumbai",C592 = "Delhi")), "CAT A",
   IF(AND(H592 &gt; 450000, OR(C592 = "Gurugram", C592 = "Surat", C592 = "Jaipur",C592= "Hyderabad")), "CAT B", "CAT C"))</f>
        <v>CAT C</v>
      </c>
      <c r="M592" t="e">
        <f>VLOOKUP(Tier!A277, Tier!A:B, 2, FALSE)</f>
        <v>#N/A</v>
      </c>
    </row>
    <row r="593" spans="1:13" ht="15.75" hidden="1" customHeight="1" x14ac:dyDescent="0.35">
      <c r="A593" s="1" t="s">
        <v>1258</v>
      </c>
      <c r="B593" s="3">
        <v>2015</v>
      </c>
      <c r="C593" s="1" t="s">
        <v>17</v>
      </c>
      <c r="D593" s="1" t="s">
        <v>33</v>
      </c>
      <c r="E593" s="1" t="s">
        <v>1259</v>
      </c>
      <c r="F593" s="10" t="s">
        <v>1260</v>
      </c>
      <c r="G593" s="10" t="s">
        <v>1261</v>
      </c>
      <c r="H593" s="3">
        <v>10000000</v>
      </c>
      <c r="I593" s="2" t="s">
        <v>15</v>
      </c>
      <c r="J593" s="13" t="str">
        <f>CONCATENATE(C593,"-",D593)</f>
        <v>Mumbai-Financial Services</v>
      </c>
      <c r="K593" s="4" t="str">
        <f>LEFT(B593,3)</f>
        <v>201</v>
      </c>
      <c r="L593" t="str">
        <f>IF(AND(H593 &gt; 4500000, OR(C593 = "Bangalore", C593 = "Pune", C593 = "Mumbai",C593 = "Delhi")), "CAT A",
   IF(AND(H593 &gt; 450000, OR(C593 = "Gurugram", C593 = "Surat", C593 = "Jaipur",C593= "Hyderabad")), "CAT B", "CAT C"))</f>
        <v>CAT A</v>
      </c>
      <c r="M593" t="e">
        <f>VLOOKUP(Tier!A307, Tier!A:B, 2, FALSE)</f>
        <v>#N/A</v>
      </c>
    </row>
    <row r="594" spans="1:13" ht="15.75" hidden="1" customHeight="1" x14ac:dyDescent="0.35">
      <c r="A594" s="1" t="s">
        <v>1282</v>
      </c>
      <c r="B594" s="3">
        <v>2016</v>
      </c>
      <c r="C594" s="1" t="s">
        <v>17</v>
      </c>
      <c r="D594" s="1" t="s">
        <v>1283</v>
      </c>
      <c r="E594" s="1" t="s">
        <v>1284</v>
      </c>
      <c r="F594" s="10" t="s">
        <v>1285</v>
      </c>
      <c r="G594" s="10" t="s">
        <v>1286</v>
      </c>
      <c r="H594" s="3">
        <v>10000000</v>
      </c>
      <c r="I594" s="5"/>
      <c r="J594" s="13" t="str">
        <f>CONCATENATE(C594,"-",D594)</f>
        <v>Mumbai-Investment Management</v>
      </c>
      <c r="K594" s="4" t="str">
        <f>LEFT(B594,3)</f>
        <v>201</v>
      </c>
      <c r="L594" t="str">
        <f>IF(AND(H594 &gt; 4500000, OR(C594 = "Bangalore", C594 = "Pune", C594 = "Mumbai",C594 = "Delhi")), "CAT A",
   IF(AND(H594 &gt; 450000, OR(C594 = "Gurugram", C594 = "Surat", C594 = "Jaipur",C594= "Hyderabad")), "CAT B", "CAT C"))</f>
        <v>CAT A</v>
      </c>
      <c r="M594" t="e">
        <f>VLOOKUP(Tier!A313, Tier!A:B, 2, FALSE)</f>
        <v>#N/A</v>
      </c>
    </row>
    <row r="595" spans="1:13" ht="15.75" hidden="1" customHeight="1" x14ac:dyDescent="0.35">
      <c r="A595" s="1" t="s">
        <v>1483</v>
      </c>
      <c r="B595" s="3">
        <v>2017</v>
      </c>
      <c r="C595" s="1" t="s">
        <v>150</v>
      </c>
      <c r="D595" s="1" t="s">
        <v>11</v>
      </c>
      <c r="E595" s="1" t="s">
        <v>1484</v>
      </c>
      <c r="F595" s="10" t="s">
        <v>1485</v>
      </c>
      <c r="G595" s="10" t="s">
        <v>1315</v>
      </c>
      <c r="H595" s="3">
        <v>10000000</v>
      </c>
      <c r="I595" s="2" t="s">
        <v>115</v>
      </c>
      <c r="J595" s="13" t="str">
        <f>CONCATENATE(C595,"-",D595)</f>
        <v>New Delhi-E-learning</v>
      </c>
      <c r="K595" s="4" t="str">
        <f>LEFT(B595,3)</f>
        <v>201</v>
      </c>
      <c r="L595" t="str">
        <f>IF(AND(H595 &gt; 4500000, OR(C595 = "Bangalore", C595 = "Pune", C595 = "Mumbai",C595 = "Delhi")), "CAT A",
   IF(AND(H595 &gt; 450000, OR(C595 = "Gurugram", C595 = "Surat", C595 = "Jaipur",C595= "Hyderabad")), "CAT B", "CAT C"))</f>
        <v>CAT C</v>
      </c>
      <c r="M595" t="e">
        <f>VLOOKUP(Tier!A363, Tier!A:B, 2, FALSE)</f>
        <v>#N/A</v>
      </c>
    </row>
    <row r="596" spans="1:13" ht="15.75" hidden="1" customHeight="1" x14ac:dyDescent="0.35">
      <c r="A596" s="1" t="s">
        <v>1537</v>
      </c>
      <c r="B596" s="3">
        <v>2016</v>
      </c>
      <c r="C596" s="1" t="s">
        <v>150</v>
      </c>
      <c r="D596" s="1" t="s">
        <v>1538</v>
      </c>
      <c r="E596" s="1" t="s">
        <v>1539</v>
      </c>
      <c r="F596" s="10" t="s">
        <v>1540</v>
      </c>
      <c r="G596" s="10" t="s">
        <v>1541</v>
      </c>
      <c r="H596" s="3">
        <v>10000000</v>
      </c>
      <c r="I596" s="5"/>
      <c r="J596" s="13" t="str">
        <f>CONCATENATE(C596,"-",D596)</f>
        <v>New Delhi-Wine &amp; Spirits</v>
      </c>
      <c r="K596" s="4" t="str">
        <f>LEFT(B596,3)</f>
        <v>201</v>
      </c>
      <c r="L596" t="str">
        <f>IF(AND(H596 &gt; 4500000, OR(C596 = "Bangalore", C596 = "Pune", C596 = "Mumbai",C596 = "Delhi")), "CAT A",
   IF(AND(H596 &gt; 450000, OR(C596 = "Gurugram", C596 = "Surat", C596 = "Jaipur",C596= "Hyderabad")), "CAT B", "CAT C"))</f>
        <v>CAT C</v>
      </c>
      <c r="M596" t="e">
        <f>VLOOKUP(Tier!A377, Tier!A:B, 2, FALSE)</f>
        <v>#N/A</v>
      </c>
    </row>
    <row r="597" spans="1:13" ht="15.75" hidden="1" customHeight="1" x14ac:dyDescent="0.35">
      <c r="A597" s="1" t="s">
        <v>1600</v>
      </c>
      <c r="B597" s="3">
        <v>2019</v>
      </c>
      <c r="C597" s="1" t="s">
        <v>17</v>
      </c>
      <c r="D597" s="1" t="s">
        <v>11</v>
      </c>
      <c r="E597" s="1" t="s">
        <v>1601</v>
      </c>
      <c r="F597" s="10" t="s">
        <v>1602</v>
      </c>
      <c r="G597" s="10" t="s">
        <v>1603</v>
      </c>
      <c r="H597" s="3">
        <v>10000000</v>
      </c>
      <c r="I597" s="5"/>
      <c r="J597" s="13" t="str">
        <f>CONCATENATE(C597,"-",D597)</f>
        <v>Mumbai-E-learning</v>
      </c>
      <c r="K597" s="4" t="str">
        <f>LEFT(B597,3)</f>
        <v>201</v>
      </c>
      <c r="L597" t="str">
        <f>IF(AND(H597 &gt; 4500000, OR(C597 = "Bangalore", C597 = "Pune", C597 = "Mumbai",C597 = "Delhi")), "CAT A",
   IF(AND(H597 &gt; 450000, OR(C597 = "Gurugram", C597 = "Surat", C597 = "Jaipur",C597= "Hyderabad")), "CAT B", "CAT C"))</f>
        <v>CAT A</v>
      </c>
      <c r="M597" t="e">
        <f>VLOOKUP(Tier!A392, Tier!A:B, 2, FALSE)</f>
        <v>#N/A</v>
      </c>
    </row>
    <row r="598" spans="1:13" ht="15.75" hidden="1" customHeight="1" x14ac:dyDescent="0.35">
      <c r="A598" s="1" t="s">
        <v>1643</v>
      </c>
      <c r="B598" s="3">
        <v>2019</v>
      </c>
      <c r="C598" s="1" t="s">
        <v>117</v>
      </c>
      <c r="D598" s="1" t="s">
        <v>282</v>
      </c>
      <c r="E598" s="1" t="s">
        <v>1644</v>
      </c>
      <c r="F598" s="10" t="s">
        <v>1645</v>
      </c>
      <c r="G598" s="10" t="s">
        <v>36</v>
      </c>
      <c r="H598" s="3">
        <v>10000000</v>
      </c>
      <c r="I598" s="2" t="s">
        <v>37</v>
      </c>
      <c r="J598" s="13" t="str">
        <f>CONCATENATE(C598,"-",D598)</f>
        <v>Hyderabad-E-commerce</v>
      </c>
      <c r="K598" s="4" t="str">
        <f>LEFT(B598,3)</f>
        <v>201</v>
      </c>
      <c r="L598" t="str">
        <f>IF(AND(H598 &gt; 4500000, OR(C598 = "Bangalore", C598 = "Pune", C598 = "Mumbai",C598 = "Delhi")), "CAT A",
   IF(AND(H598 &gt; 450000, OR(C598 = "Gurugram", C598 = "Surat", C598 = "Jaipur",C598= "Hyderabad")), "CAT B", "CAT C"))</f>
        <v>CAT B</v>
      </c>
      <c r="M598" t="e">
        <f>VLOOKUP(Tier!A403, Tier!A:B, 2, FALSE)</f>
        <v>#N/A</v>
      </c>
    </row>
    <row r="599" spans="1:13" ht="15.75" hidden="1" customHeight="1" x14ac:dyDescent="0.35">
      <c r="A599" s="1" t="s">
        <v>1903</v>
      </c>
      <c r="B599" s="3">
        <v>2017</v>
      </c>
      <c r="C599" s="1" t="s">
        <v>150</v>
      </c>
      <c r="D599" s="1" t="s">
        <v>1904</v>
      </c>
      <c r="E599" s="1" t="s">
        <v>1905</v>
      </c>
      <c r="F599" s="10" t="s">
        <v>1906</v>
      </c>
      <c r="G599" s="10" t="s">
        <v>1907</v>
      </c>
      <c r="H599" s="3">
        <v>10000000</v>
      </c>
      <c r="I599" s="5"/>
      <c r="J599" s="13" t="str">
        <f>CONCATENATE(C599,"-",D599)</f>
        <v>New Delhi-Banking</v>
      </c>
      <c r="K599" s="4" t="str">
        <f>LEFT(B599,3)</f>
        <v>201</v>
      </c>
      <c r="L599" t="str">
        <f>IF(AND(H599 &gt; 4500000, OR(C599 = "Bangalore", C599 = "Pune", C599 = "Mumbai",C599 = "Delhi")), "CAT A",
   IF(AND(H599 &gt; 450000, OR(C599 = "Gurugram", C599 = "Surat", C599 = "Jaipur",C599= "Hyderabad")), "CAT B", "CAT C"))</f>
        <v>CAT C</v>
      </c>
      <c r="M599" t="e">
        <f>VLOOKUP(Tier!A483, Tier!A:B, 2, FALSE)</f>
        <v>#N/A</v>
      </c>
    </row>
    <row r="600" spans="1:13" ht="15.75" hidden="1" customHeight="1" x14ac:dyDescent="0.35">
      <c r="A600" s="1" t="s">
        <v>2114</v>
      </c>
      <c r="B600" s="3">
        <v>2015</v>
      </c>
      <c r="C600" s="1" t="s">
        <v>55</v>
      </c>
      <c r="D600" s="1" t="s">
        <v>202</v>
      </c>
      <c r="E600" s="1" t="s">
        <v>2115</v>
      </c>
      <c r="F600" s="10" t="s">
        <v>2116</v>
      </c>
      <c r="G600" s="10" t="s">
        <v>2117</v>
      </c>
      <c r="H600" s="3">
        <v>10000000</v>
      </c>
      <c r="I600" s="2" t="s">
        <v>115</v>
      </c>
      <c r="J600" s="13" t="str">
        <f>CONCATENATE(C600,"-",D600)</f>
        <v>Gurugram-FinTech</v>
      </c>
      <c r="K600" s="4" t="str">
        <f>LEFT(B600,3)</f>
        <v>201</v>
      </c>
      <c r="L600" t="str">
        <f>IF(AND(H600 &gt; 4500000, OR(C600 = "Bangalore", C600 = "Pune", C600 = "Mumbai",C600 = "Delhi")), "CAT A",
   IF(AND(H600 &gt; 450000, OR(C600 = "Gurugram", C600 = "Surat", C600 = "Jaipur",C600= "Hyderabad")), "CAT B", "CAT C"))</f>
        <v>CAT B</v>
      </c>
      <c r="M600" t="e">
        <f>VLOOKUP(Tier!A539, Tier!A:B, 2, FALSE)</f>
        <v>#N/A</v>
      </c>
    </row>
    <row r="601" spans="1:13" ht="15.75" hidden="1" customHeight="1" x14ac:dyDescent="0.35">
      <c r="A601" s="1" t="s">
        <v>2142</v>
      </c>
      <c r="B601" s="3">
        <v>2012</v>
      </c>
      <c r="C601" s="1" t="s">
        <v>150</v>
      </c>
      <c r="D601" s="1" t="s">
        <v>155</v>
      </c>
      <c r="E601" s="1" t="s">
        <v>2143</v>
      </c>
      <c r="F601" s="10" t="s">
        <v>2144</v>
      </c>
      <c r="G601" s="10" t="s">
        <v>327</v>
      </c>
      <c r="H601" s="3">
        <v>10000000</v>
      </c>
      <c r="I601" s="2" t="s">
        <v>115</v>
      </c>
      <c r="J601" s="13" t="str">
        <f>CONCATENATE(C601,"-",D601)</f>
        <v>New Delhi-Consumer Goods</v>
      </c>
      <c r="K601" s="4" t="str">
        <f>LEFT(B601,3)</f>
        <v>201</v>
      </c>
      <c r="L601" t="str">
        <f>IF(AND(H601 &gt; 4500000, OR(C601 = "Bangalore", C601 = "Pune", C601 = "Mumbai",C601 = "Delhi")), "CAT A",
   IF(AND(H601 &gt; 450000, OR(C601 = "Gurugram", C601 = "Surat", C601 = "Jaipur",C601= "Hyderabad")), "CAT B", "CAT C"))</f>
        <v>CAT C</v>
      </c>
      <c r="M601" t="e">
        <f>VLOOKUP(Tier!A546, Tier!A:B, 2, FALSE)</f>
        <v>#N/A</v>
      </c>
    </row>
    <row r="602" spans="1:13" ht="15.75" hidden="1" customHeight="1" x14ac:dyDescent="0.35">
      <c r="A602" s="1" t="s">
        <v>661</v>
      </c>
      <c r="B602" s="3">
        <v>2016</v>
      </c>
      <c r="C602" s="1" t="s">
        <v>23</v>
      </c>
      <c r="D602" s="1" t="s">
        <v>33</v>
      </c>
      <c r="E602" s="1" t="s">
        <v>662</v>
      </c>
      <c r="F602" s="10" t="s">
        <v>2202</v>
      </c>
      <c r="G602" s="10" t="s">
        <v>2203</v>
      </c>
      <c r="H602" s="3">
        <v>10000000</v>
      </c>
      <c r="I602" s="5"/>
      <c r="J602" s="13" t="str">
        <f>CONCATENATE(C602,"-",D602)</f>
        <v>Bangalore-Financial Services</v>
      </c>
      <c r="K602" s="4" t="str">
        <f>LEFT(B602,3)</f>
        <v>201</v>
      </c>
      <c r="L602" t="str">
        <f>IF(AND(H602 &gt; 4500000, OR(C602 = "Bangalore", C602 = "Pune", C602 = "Mumbai",C602 = "Delhi")), "CAT A",
   IF(AND(H602 &gt; 450000, OR(C602 = "Gurugram", C602 = "Surat", C602 = "Jaipur",C602= "Hyderabad")), "CAT B", "CAT C"))</f>
        <v>CAT A</v>
      </c>
      <c r="M602" t="e">
        <f>VLOOKUP(Tier!A562, Tier!A:B, 2, FALSE)</f>
        <v>#N/A</v>
      </c>
    </row>
    <row r="603" spans="1:13" ht="15.75" hidden="1" customHeight="1" x14ac:dyDescent="0.35">
      <c r="A603" s="1" t="s">
        <v>2406</v>
      </c>
      <c r="B603" s="3">
        <v>2018</v>
      </c>
      <c r="C603" s="1" t="s">
        <v>55</v>
      </c>
      <c r="D603" s="1" t="s">
        <v>1814</v>
      </c>
      <c r="E603" s="1" t="s">
        <v>2407</v>
      </c>
      <c r="F603" s="10" t="s">
        <v>2408</v>
      </c>
      <c r="G603" s="10" t="s">
        <v>1328</v>
      </c>
      <c r="H603" s="3">
        <v>10000000</v>
      </c>
      <c r="I603" s="5"/>
      <c r="J603" s="13" t="str">
        <f>CONCATENATE(C603,"-",D603)</f>
        <v>Gurugram-Healthcare</v>
      </c>
      <c r="K603" s="4" t="str">
        <f>LEFT(B603,3)</f>
        <v>201</v>
      </c>
      <c r="L603" t="str">
        <f>IF(AND(H603 &gt; 4500000, OR(C603 = "Bangalore", C603 = "Pune", C603 = "Mumbai",C603 = "Delhi")), "CAT A",
   IF(AND(H603 &gt; 450000, OR(C603 = "Gurugram", C603 = "Surat", C603 = "Jaipur",C603= "Hyderabad")), "CAT B", "CAT C"))</f>
        <v>CAT B</v>
      </c>
      <c r="M603" t="e">
        <f>VLOOKUP(Tier!A617, Tier!A:B, 2, FALSE)</f>
        <v>#N/A</v>
      </c>
    </row>
    <row r="604" spans="1:13" ht="15.75" hidden="1" customHeight="1" x14ac:dyDescent="0.35">
      <c r="A604" s="1" t="s">
        <v>2409</v>
      </c>
      <c r="B604" s="3">
        <v>2016</v>
      </c>
      <c r="C604" s="1" t="s">
        <v>23</v>
      </c>
      <c r="D604" s="1" t="s">
        <v>202</v>
      </c>
      <c r="E604" s="1" t="s">
        <v>2410</v>
      </c>
      <c r="F604" s="10" t="s">
        <v>2411</v>
      </c>
      <c r="G604" s="10" t="s">
        <v>2412</v>
      </c>
      <c r="H604" s="3">
        <v>10000000</v>
      </c>
      <c r="I604" s="5"/>
      <c r="J604" s="13" t="str">
        <f>CONCATENATE(C604,"-",D604)</f>
        <v>Bangalore-FinTech</v>
      </c>
      <c r="K604" s="4" t="str">
        <f>LEFT(B604,3)</f>
        <v>201</v>
      </c>
      <c r="L604" t="str">
        <f>IF(AND(H604 &gt; 4500000, OR(C604 = "Bangalore", C604 = "Pune", C604 = "Mumbai",C604 = "Delhi")), "CAT A",
   IF(AND(H604 &gt; 450000, OR(C604 = "Gurugram", C604 = "Surat", C604 = "Jaipur",C604= "Hyderabad")), "CAT B", "CAT C"))</f>
        <v>CAT A</v>
      </c>
      <c r="M604" t="e">
        <f>VLOOKUP(Tier!A618, Tier!A:B, 2, FALSE)</f>
        <v>#N/A</v>
      </c>
    </row>
    <row r="605" spans="1:13" ht="15.75" hidden="1" customHeight="1" x14ac:dyDescent="0.35">
      <c r="A605" s="1" t="s">
        <v>1775</v>
      </c>
      <c r="B605" s="3">
        <v>2018</v>
      </c>
      <c r="C605" s="1" t="s">
        <v>55</v>
      </c>
      <c r="D605" s="1" t="s">
        <v>202</v>
      </c>
      <c r="E605" s="1" t="s">
        <v>1776</v>
      </c>
      <c r="F605" s="10" t="s">
        <v>1777</v>
      </c>
      <c r="G605" s="10" t="s">
        <v>1778</v>
      </c>
      <c r="H605" s="3">
        <v>9500000</v>
      </c>
      <c r="I605" s="5"/>
      <c r="J605" s="13" t="str">
        <f>CONCATENATE(C605,"-",D605)</f>
        <v>Gurugram-FinTech</v>
      </c>
      <c r="K605" s="4" t="str">
        <f>LEFT(B605,3)</f>
        <v>201</v>
      </c>
      <c r="L605" t="str">
        <f>IF(AND(H605 &gt; 4500000, OR(C605 = "Bangalore", C605 = "Pune", C605 = "Mumbai",C605 = "Delhi")), "CAT A",
   IF(AND(H605 &gt; 450000, OR(C605 = "Gurugram", C605 = "Surat", C605 = "Jaipur",C605= "Hyderabad")), "CAT B", "CAT C"))</f>
        <v>CAT B</v>
      </c>
      <c r="M605" t="e">
        <f>VLOOKUP(Tier!A437, Tier!A:B, 2, FALSE)</f>
        <v>#N/A</v>
      </c>
    </row>
    <row r="606" spans="1:13" ht="15.75" hidden="1" customHeight="1" x14ac:dyDescent="0.35">
      <c r="A606" s="1" t="s">
        <v>2195</v>
      </c>
      <c r="B606" s="3">
        <v>2019</v>
      </c>
      <c r="C606" s="1" t="s">
        <v>150</v>
      </c>
      <c r="D606" s="1" t="s">
        <v>1217</v>
      </c>
      <c r="E606" s="1" t="s">
        <v>2196</v>
      </c>
      <c r="F606" s="10" t="s">
        <v>2197</v>
      </c>
      <c r="G606" s="10" t="s">
        <v>2198</v>
      </c>
      <c r="H606" s="3">
        <v>9000000</v>
      </c>
      <c r="I606" s="5"/>
      <c r="J606" s="13" t="str">
        <f>CONCATENATE(C606,"-",D606)</f>
        <v>New Delhi-Blockchain</v>
      </c>
      <c r="K606" s="4" t="str">
        <f>LEFT(B606,3)</f>
        <v>201</v>
      </c>
      <c r="L606" t="str">
        <f>IF(AND(H606 &gt; 4500000, OR(C606 = "Bangalore", C606 = "Pune", C606 = "Mumbai",C606 = "Delhi")), "CAT A",
   IF(AND(H606 &gt; 450000, OR(C606 = "Gurugram", C606 = "Surat", C606 = "Jaipur",C606= "Hyderabad")), "CAT B", "CAT C"))</f>
        <v>CAT C</v>
      </c>
      <c r="M606" t="e">
        <f>VLOOKUP(Tier!A560, Tier!A:B, 2, FALSE)</f>
        <v>#N/A</v>
      </c>
    </row>
    <row r="607" spans="1:13" ht="15.75" hidden="1" customHeight="1" x14ac:dyDescent="0.35">
      <c r="A607" s="1" t="s">
        <v>2421</v>
      </c>
      <c r="B607" s="3">
        <v>2010</v>
      </c>
      <c r="C607" s="1" t="s">
        <v>23</v>
      </c>
      <c r="D607" s="1" t="s">
        <v>930</v>
      </c>
      <c r="E607" s="1" t="s">
        <v>2422</v>
      </c>
      <c r="F607" s="10" t="s">
        <v>2423</v>
      </c>
      <c r="G607" s="10" t="s">
        <v>2424</v>
      </c>
      <c r="H607" s="3">
        <v>9000000</v>
      </c>
      <c r="I607" s="2" t="s">
        <v>15</v>
      </c>
      <c r="J607" s="13" t="str">
        <f>CONCATENATE(C607,"-",D607)</f>
        <v>Bangalore-Biotechnology</v>
      </c>
      <c r="K607" s="4" t="str">
        <f>LEFT(B607,3)</f>
        <v>201</v>
      </c>
      <c r="L607" t="str">
        <f>IF(AND(H607 &gt; 4500000, OR(C607 = "Bangalore", C607 = "Pune", C607 = "Mumbai",C607 = "Delhi")), "CAT A",
   IF(AND(H607 &gt; 450000, OR(C607 = "Gurugram", C607 = "Surat", C607 = "Jaipur",C607= "Hyderabad")), "CAT B", "CAT C"))</f>
        <v>CAT A</v>
      </c>
      <c r="M607" t="e">
        <f>VLOOKUP(Tier!A621, Tier!A:B, 2, FALSE)</f>
        <v>#N/A</v>
      </c>
    </row>
    <row r="608" spans="1:13" ht="15.75" hidden="1" customHeight="1" x14ac:dyDescent="0.35">
      <c r="A608" s="1" t="s">
        <v>2856</v>
      </c>
      <c r="B608" s="3">
        <v>2019</v>
      </c>
      <c r="C608" s="1" t="s">
        <v>150</v>
      </c>
      <c r="D608" s="1" t="s">
        <v>435</v>
      </c>
      <c r="E608" s="1" t="s">
        <v>2857</v>
      </c>
      <c r="F608" s="10" t="s">
        <v>2858</v>
      </c>
      <c r="G608" s="10" t="s">
        <v>2859</v>
      </c>
      <c r="H608" s="3">
        <v>9000000</v>
      </c>
      <c r="I608" s="2" t="s">
        <v>37</v>
      </c>
      <c r="J608" s="13" t="str">
        <f>CONCATENATE(C608,"-",D608)</f>
        <v>New Delhi-SaaS startup</v>
      </c>
      <c r="K608" s="4" t="str">
        <f>LEFT(B608,3)</f>
        <v>201</v>
      </c>
      <c r="L608" t="str">
        <f>IF(AND(H608 &gt; 4500000, OR(C608 = "Bangalore", C608 = "Pune", C608 = "Mumbai",C608 = "Delhi")), "CAT A",
   IF(AND(H608 &gt; 450000, OR(C608 = "Gurugram", C608 = "Surat", C608 = "Jaipur",C608= "Hyderabad")), "CAT B", "CAT C"))</f>
        <v>CAT C</v>
      </c>
      <c r="M608" t="e">
        <f>VLOOKUP(Tier!A737, Tier!A:B, 2, FALSE)</f>
        <v>#N/A</v>
      </c>
    </row>
    <row r="609" spans="1:13" ht="15.75" hidden="1" customHeight="1" x14ac:dyDescent="0.35">
      <c r="A609" s="1" t="s">
        <v>3055</v>
      </c>
      <c r="B609" s="3">
        <v>2018</v>
      </c>
      <c r="C609" s="1" t="s">
        <v>23</v>
      </c>
      <c r="D609" s="1" t="s">
        <v>1518</v>
      </c>
      <c r="E609" s="1" t="s">
        <v>3056</v>
      </c>
      <c r="F609" s="10" t="s">
        <v>3057</v>
      </c>
      <c r="G609" s="10" t="s">
        <v>3058</v>
      </c>
      <c r="H609" s="3">
        <v>9000000</v>
      </c>
      <c r="I609" s="2" t="s">
        <v>110</v>
      </c>
      <c r="J609" s="13" t="str">
        <f>CONCATENATE(C609,"-",D609)</f>
        <v>Bangalore-Gaming</v>
      </c>
      <c r="K609" s="4" t="str">
        <f>LEFT(B609,3)</f>
        <v>201</v>
      </c>
      <c r="L609" t="str">
        <f>IF(AND(H609 &gt; 4500000, OR(C609 = "Bangalore", C609 = "Pune", C609 = "Mumbai",C609 = "Delhi")), "CAT A",
   IF(AND(H609 &gt; 450000, OR(C609 = "Gurugram", C609 = "Surat", C609 = "Jaipur",C609= "Hyderabad")), "CAT B", "CAT C"))</f>
        <v>CAT A</v>
      </c>
      <c r="M609" t="e">
        <f>VLOOKUP(Tier!A789, Tier!A:B, 2, FALSE)</f>
        <v>#N/A</v>
      </c>
    </row>
    <row r="610" spans="1:13" ht="15.75" hidden="1" customHeight="1" x14ac:dyDescent="0.35">
      <c r="A610" s="1" t="s">
        <v>795</v>
      </c>
      <c r="B610" s="3">
        <v>2014</v>
      </c>
      <c r="C610" s="1" t="s">
        <v>23</v>
      </c>
      <c r="D610" s="1" t="s">
        <v>1668</v>
      </c>
      <c r="E610" s="1" t="s">
        <v>797</v>
      </c>
      <c r="F610" s="10" t="s">
        <v>2030</v>
      </c>
      <c r="G610" s="10" t="s">
        <v>2031</v>
      </c>
      <c r="H610" s="3">
        <v>8500000</v>
      </c>
      <c r="I610" s="2" t="s">
        <v>2032</v>
      </c>
      <c r="J610" s="13" t="str">
        <f>CONCATENATE(C610,"-",D610)</f>
        <v>Bangalore-Deeptech</v>
      </c>
      <c r="K610" s="4" t="str">
        <f>LEFT(B610,3)</f>
        <v>201</v>
      </c>
      <c r="L610" t="str">
        <f>IF(AND(H610 &gt; 4500000, OR(C610 = "Bangalore", C610 = "Pune", C610 = "Mumbai",C610 = "Delhi")), "CAT A",
   IF(AND(H610 &gt; 450000, OR(C610 = "Gurugram", C610 = "Surat", C610 = "Jaipur",C610= "Hyderabad")), "CAT B", "CAT C"))</f>
        <v>CAT A</v>
      </c>
      <c r="M610" t="e">
        <f>VLOOKUP(Tier!A516, Tier!A:B, 2, FALSE)</f>
        <v>#N/A</v>
      </c>
    </row>
    <row r="611" spans="1:13" ht="15.75" hidden="1" customHeight="1" x14ac:dyDescent="0.35">
      <c r="A611" s="1" t="s">
        <v>920</v>
      </c>
      <c r="B611" s="3">
        <v>2016</v>
      </c>
      <c r="C611" s="1" t="s">
        <v>921</v>
      </c>
      <c r="D611" s="1" t="s">
        <v>33</v>
      </c>
      <c r="E611" s="1" t="s">
        <v>922</v>
      </c>
      <c r="F611" s="10" t="s">
        <v>923</v>
      </c>
      <c r="G611" s="10" t="s">
        <v>924</v>
      </c>
      <c r="H611" s="3">
        <v>8000000</v>
      </c>
      <c r="I611" s="2" t="s">
        <v>115</v>
      </c>
      <c r="J611" s="13" t="str">
        <f>CONCATENATE(C611,"-",D611)</f>
        <v>Bhilwara-Financial Services</v>
      </c>
      <c r="K611" s="4" t="str">
        <f>LEFT(B611,3)</f>
        <v>201</v>
      </c>
      <c r="L611" t="str">
        <f>IF(AND(H611 &gt; 4500000, OR(C611 = "Bangalore", C611 = "Pune", C611 = "Mumbai",C611 = "Delhi")), "CAT A",
   IF(AND(H611 &gt; 450000, OR(C611 = "Gurugram", C611 = "Surat", C611 = "Jaipur",C611= "Hyderabad")), "CAT B", "CAT C"))</f>
        <v>CAT C</v>
      </c>
      <c r="M611" t="e">
        <f>VLOOKUP(Tier!A224, Tier!A:B, 2, FALSE)</f>
        <v>#N/A</v>
      </c>
    </row>
    <row r="612" spans="1:13" ht="15.75" hidden="1" customHeight="1" x14ac:dyDescent="0.35">
      <c r="A612" s="1" t="s">
        <v>1104</v>
      </c>
      <c r="B612" s="3">
        <v>2018</v>
      </c>
      <c r="C612" s="1" t="s">
        <v>23</v>
      </c>
      <c r="D612" s="1" t="s">
        <v>65</v>
      </c>
      <c r="E612" s="1" t="s">
        <v>1105</v>
      </c>
      <c r="F612" s="10" t="s">
        <v>1106</v>
      </c>
      <c r="G612" s="10" t="s">
        <v>1107</v>
      </c>
      <c r="H612" s="3">
        <v>8000000</v>
      </c>
      <c r="I612" s="5"/>
      <c r="J612" s="13" t="str">
        <f>CONCATENATE(C612,"-",D612)</f>
        <v>Bangalore-Computer Software</v>
      </c>
      <c r="K612" s="4" t="str">
        <f>LEFT(B612,3)</f>
        <v>201</v>
      </c>
      <c r="L612" t="str">
        <f>IF(AND(H612 &gt; 4500000, OR(C612 = "Bangalore", C612 = "Pune", C612 = "Mumbai",C612 = "Delhi")), "CAT A",
   IF(AND(H612 &gt; 450000, OR(C612 = "Gurugram", C612 = "Surat", C612 = "Jaipur",C612= "Hyderabad")), "CAT B", "CAT C"))</f>
        <v>CAT A</v>
      </c>
      <c r="M612" t="e">
        <f>VLOOKUP(Tier!A268, Tier!A:B, 2, FALSE)</f>
        <v>#N/A</v>
      </c>
    </row>
    <row r="613" spans="1:13" ht="15.75" hidden="1" customHeight="1" x14ac:dyDescent="0.35">
      <c r="A613" s="1" t="s">
        <v>1497</v>
      </c>
      <c r="B613" s="3">
        <v>2016</v>
      </c>
      <c r="C613" s="1" t="s">
        <v>23</v>
      </c>
      <c r="D613" s="1" t="s">
        <v>77</v>
      </c>
      <c r="E613" s="1" t="s">
        <v>1498</v>
      </c>
      <c r="F613" s="10" t="s">
        <v>1499</v>
      </c>
      <c r="G613" s="10" t="s">
        <v>1500</v>
      </c>
      <c r="H613" s="3">
        <v>8000000</v>
      </c>
      <c r="I613" s="2" t="s">
        <v>37</v>
      </c>
      <c r="J613" s="13" t="str">
        <f>CONCATENATE(C613,"-",D613)</f>
        <v>Bangalore-Information Technology &amp; Services</v>
      </c>
      <c r="K613" s="4" t="str">
        <f>LEFT(B613,3)</f>
        <v>201</v>
      </c>
      <c r="L613" t="str">
        <f>IF(AND(H613 &gt; 4500000, OR(C613 = "Bangalore", C613 = "Pune", C613 = "Mumbai",C613 = "Delhi")), "CAT A",
   IF(AND(H613 &gt; 450000, OR(C613 = "Gurugram", C613 = "Surat", C613 = "Jaipur",C613= "Hyderabad")), "CAT B", "CAT C"))</f>
        <v>CAT A</v>
      </c>
      <c r="M613" t="e">
        <f>VLOOKUP(Tier!A367, Tier!A:B, 2, FALSE)</f>
        <v>#N/A</v>
      </c>
    </row>
    <row r="614" spans="1:13" ht="15.75" hidden="1" customHeight="1" x14ac:dyDescent="0.35">
      <c r="A614" s="1" t="s">
        <v>1587</v>
      </c>
      <c r="B614" s="3">
        <v>2016</v>
      </c>
      <c r="C614" s="1" t="s">
        <v>17</v>
      </c>
      <c r="D614" s="1" t="s">
        <v>24</v>
      </c>
      <c r="E614" s="1" t="s">
        <v>1588</v>
      </c>
      <c r="F614" s="10" t="s">
        <v>1589</v>
      </c>
      <c r="G614" s="10" t="s">
        <v>1590</v>
      </c>
      <c r="H614" s="3">
        <v>8000000</v>
      </c>
      <c r="I614" s="2" t="s">
        <v>646</v>
      </c>
      <c r="J614" s="13" t="str">
        <f>CONCATENATE(C614,"-",D614)</f>
        <v>Mumbai-Consumer Services</v>
      </c>
      <c r="K614" s="4" t="str">
        <f>LEFT(B614,3)</f>
        <v>201</v>
      </c>
      <c r="L614" t="str">
        <f>IF(AND(H614 &gt; 4500000, OR(C614 = "Bangalore", C614 = "Pune", C614 = "Mumbai",C614 = "Delhi")), "CAT A",
   IF(AND(H614 &gt; 450000, OR(C614 = "Gurugram", C614 = "Surat", C614 = "Jaipur",C614= "Hyderabad")), "CAT B", "CAT C"))</f>
        <v>CAT A</v>
      </c>
      <c r="M614" t="e">
        <f>VLOOKUP(Tier!A389, Tier!A:B, 2, FALSE)</f>
        <v>#N/A</v>
      </c>
    </row>
    <row r="615" spans="1:13" ht="15.75" hidden="1" customHeight="1" x14ac:dyDescent="0.35">
      <c r="A615" s="1" t="s">
        <v>1750</v>
      </c>
      <c r="B615" s="3">
        <v>2019</v>
      </c>
      <c r="C615" s="1" t="s">
        <v>23</v>
      </c>
      <c r="D615" s="1" t="s">
        <v>33</v>
      </c>
      <c r="E615" s="1" t="s">
        <v>1751</v>
      </c>
      <c r="F615" s="10" t="s">
        <v>1752</v>
      </c>
      <c r="G615" s="10" t="s">
        <v>1753</v>
      </c>
      <c r="H615" s="3">
        <v>8000000</v>
      </c>
      <c r="I615" s="2" t="s">
        <v>37</v>
      </c>
      <c r="J615" s="13" t="str">
        <f>CONCATENATE(C615,"-",D615)</f>
        <v>Bangalore-Financial Services</v>
      </c>
      <c r="K615" s="4" t="str">
        <f>LEFT(B615,3)</f>
        <v>201</v>
      </c>
      <c r="L615" t="str">
        <f>IF(AND(H615 &gt; 4500000, OR(C615 = "Bangalore", C615 = "Pune", C615 = "Mumbai",C615 = "Delhi")), "CAT A",
   IF(AND(H615 &gt; 450000, OR(C615 = "Gurugram", C615 = "Surat", C615 = "Jaipur",C615= "Hyderabad")), "CAT B", "CAT C"))</f>
        <v>CAT A</v>
      </c>
      <c r="M615" t="e">
        <f>VLOOKUP(Tier!A430, Tier!A:B, 2, FALSE)</f>
        <v>#N/A</v>
      </c>
    </row>
    <row r="616" spans="1:13" ht="15.75" hidden="1" customHeight="1" x14ac:dyDescent="0.35">
      <c r="A616" s="1" t="s">
        <v>1788</v>
      </c>
      <c r="B616" s="3">
        <v>2012</v>
      </c>
      <c r="C616" s="1" t="s">
        <v>17</v>
      </c>
      <c r="D616" s="1" t="s">
        <v>349</v>
      </c>
      <c r="E616" s="1" t="s">
        <v>1789</v>
      </c>
      <c r="F616" s="10" t="s">
        <v>1790</v>
      </c>
      <c r="G616" s="10" t="s">
        <v>1791</v>
      </c>
      <c r="H616" s="3">
        <v>8000000</v>
      </c>
      <c r="I616" s="5"/>
      <c r="J616" s="13" t="str">
        <f>CONCATENATE(C616,"-",D616)</f>
        <v>Mumbai-Apparel &amp; Fashion</v>
      </c>
      <c r="K616" s="4" t="str">
        <f>LEFT(B616,3)</f>
        <v>201</v>
      </c>
      <c r="L616" t="str">
        <f>IF(AND(H616 &gt; 4500000, OR(C616 = "Bangalore", C616 = "Pune", C616 = "Mumbai",C616 = "Delhi")), "CAT A",
   IF(AND(H616 &gt; 450000, OR(C616 = "Gurugram", C616 = "Surat", C616 = "Jaipur",C616= "Hyderabad")), "CAT B", "CAT C"))</f>
        <v>CAT A</v>
      </c>
      <c r="M616" t="e">
        <f>VLOOKUP(Tier!A440, Tier!A:B, 2, FALSE)</f>
        <v>#N/A</v>
      </c>
    </row>
    <row r="617" spans="1:13" ht="15.75" hidden="1" customHeight="1" x14ac:dyDescent="0.35">
      <c r="A617" s="1" t="s">
        <v>1788</v>
      </c>
      <c r="B617" s="3">
        <v>2012</v>
      </c>
      <c r="C617" s="1" t="s">
        <v>17</v>
      </c>
      <c r="D617" s="1" t="s">
        <v>349</v>
      </c>
      <c r="E617" s="1" t="s">
        <v>1789</v>
      </c>
      <c r="F617" s="10" t="s">
        <v>1790</v>
      </c>
      <c r="G617" s="10" t="s">
        <v>1791</v>
      </c>
      <c r="H617" s="3">
        <v>8000000</v>
      </c>
      <c r="I617" s="5"/>
      <c r="J617" s="13" t="str">
        <f>CONCATENATE(C617,"-",D617)</f>
        <v>Mumbai-Apparel &amp; Fashion</v>
      </c>
      <c r="K617" s="4" t="str">
        <f>LEFT(B617,3)</f>
        <v>201</v>
      </c>
      <c r="L617" t="str">
        <f>IF(AND(H617 &gt; 4500000, OR(C617 = "Bangalore", C617 = "Pune", C617 = "Mumbai",C617 = "Delhi")), "CAT A",
   IF(AND(H617 &gt; 450000, OR(C617 = "Gurugram", C617 = "Surat", C617 = "Jaipur",C617= "Hyderabad")), "CAT B", "CAT C"))</f>
        <v>CAT A</v>
      </c>
      <c r="M617" t="e">
        <f>VLOOKUP(Tier!A453, Tier!A:B, 2, FALSE)</f>
        <v>#N/A</v>
      </c>
    </row>
    <row r="618" spans="1:13" ht="15.75" hidden="1" customHeight="1" x14ac:dyDescent="0.35">
      <c r="A618" s="1" t="s">
        <v>2725</v>
      </c>
      <c r="B618" s="3">
        <v>2018</v>
      </c>
      <c r="C618" s="1" t="s">
        <v>23</v>
      </c>
      <c r="D618" s="1" t="s">
        <v>202</v>
      </c>
      <c r="E618" s="1" t="s">
        <v>2726</v>
      </c>
      <c r="F618" s="10" t="s">
        <v>2727</v>
      </c>
      <c r="G618" s="10" t="s">
        <v>2728</v>
      </c>
      <c r="H618" s="3">
        <v>8000000</v>
      </c>
      <c r="I618" s="5"/>
      <c r="J618" s="13" t="str">
        <f>CONCATENATE(C618,"-",D618)</f>
        <v>Bangalore-FinTech</v>
      </c>
      <c r="K618" s="4" t="str">
        <f>LEFT(B618,3)</f>
        <v>201</v>
      </c>
      <c r="L618" t="str">
        <f>IF(AND(H618 &gt; 4500000, OR(C618 = "Bangalore", C618 = "Pune", C618 = "Mumbai",C618 = "Delhi")), "CAT A",
   IF(AND(H618 &gt; 450000, OR(C618 = "Gurugram", C618 = "Surat", C618 = "Jaipur",C618= "Hyderabad")), "CAT B", "CAT C"))</f>
        <v>CAT A</v>
      </c>
      <c r="M618" t="e">
        <f>VLOOKUP(Tier!A702, Tier!A:B, 2, FALSE)</f>
        <v>#N/A</v>
      </c>
    </row>
    <row r="619" spans="1:13" ht="15.75" hidden="1" customHeight="1" x14ac:dyDescent="0.35">
      <c r="A619" s="1" t="s">
        <v>831</v>
      </c>
      <c r="B619" s="3">
        <v>2015</v>
      </c>
      <c r="C619" s="1" t="s">
        <v>150</v>
      </c>
      <c r="D619" s="1" t="s">
        <v>39</v>
      </c>
      <c r="E619" s="1" t="s">
        <v>832</v>
      </c>
      <c r="F619" s="10" t="s">
        <v>833</v>
      </c>
      <c r="G619" s="10" t="s">
        <v>834</v>
      </c>
      <c r="H619" s="3">
        <v>7500000</v>
      </c>
      <c r="I619" s="5"/>
      <c r="J619" s="13" t="str">
        <f>CONCATENATE(C619,"-",D619)</f>
        <v>New Delhi-Health, Wellness &amp; Fitness</v>
      </c>
      <c r="K619" s="4" t="str">
        <f>LEFT(B619,3)</f>
        <v>201</v>
      </c>
      <c r="L619" t="str">
        <f>IF(AND(H619 &gt; 4500000, OR(C619 = "Bangalore", C619 = "Pune", C619 = "Mumbai",C619 = "Delhi")), "CAT A",
   IF(AND(H619 &gt; 450000, OR(C619 = "Gurugram", C619 = "Surat", C619 = "Jaipur",C619= "Hyderabad")), "CAT B", "CAT C"))</f>
        <v>CAT C</v>
      </c>
      <c r="M619" t="e">
        <f>VLOOKUP(Tier!A201, Tier!A:B, 2, FALSE)</f>
        <v>#N/A</v>
      </c>
    </row>
    <row r="620" spans="1:13" ht="15.75" hidden="1" customHeight="1" x14ac:dyDescent="0.35">
      <c r="A620" s="1" t="s">
        <v>319</v>
      </c>
      <c r="B620" s="3">
        <v>2019</v>
      </c>
      <c r="C620" s="1" t="s">
        <v>70</v>
      </c>
      <c r="D620" s="1" t="s">
        <v>303</v>
      </c>
      <c r="E620" s="1" t="s">
        <v>320</v>
      </c>
      <c r="F620" s="10" t="s">
        <v>321</v>
      </c>
      <c r="G620" s="10" t="s">
        <v>322</v>
      </c>
      <c r="H620" s="3">
        <v>7000000</v>
      </c>
      <c r="I620" s="2" t="s">
        <v>37</v>
      </c>
      <c r="J620" s="13" t="str">
        <f>CONCATENATE(C620,"-",D620)</f>
        <v>Pune-Logistics &amp; Supply Chain</v>
      </c>
      <c r="K620" s="4" t="str">
        <f>LEFT(B620,3)</f>
        <v>201</v>
      </c>
      <c r="L620" t="str">
        <f>IF(AND(H620 &gt; 4500000, OR(C620 = "Bangalore", C620 = "Pune", C620 = "Mumbai",C620 = "Delhi")), "CAT A",
   IF(AND(H620 &gt; 450000, OR(C620 = "Gurugram", C620 = "Surat", C620 = "Jaipur",C620= "Hyderabad")), "CAT B", "CAT C"))</f>
        <v>CAT A</v>
      </c>
      <c r="M620" t="e">
        <f>VLOOKUP(Tier!A81, Tier!A:B, 2, FALSE)</f>
        <v>#N/A</v>
      </c>
    </row>
    <row r="621" spans="1:13" ht="15.75" hidden="1" customHeight="1" x14ac:dyDescent="0.35">
      <c r="A621" s="1" t="s">
        <v>394</v>
      </c>
      <c r="B621" s="3">
        <v>2015</v>
      </c>
      <c r="C621" s="1" t="s">
        <v>23</v>
      </c>
      <c r="D621" s="1" t="s">
        <v>18</v>
      </c>
      <c r="E621" s="1" t="s">
        <v>395</v>
      </c>
      <c r="F621" s="10" t="s">
        <v>396</v>
      </c>
      <c r="G621" s="10" t="s">
        <v>200</v>
      </c>
      <c r="H621" s="3">
        <v>7000000</v>
      </c>
      <c r="I621" s="2" t="s">
        <v>99</v>
      </c>
      <c r="J621" s="13" t="str">
        <f>CONCATENATE(C621,"-",D621)</f>
        <v>Bangalore-Food &amp; Beverages</v>
      </c>
      <c r="K621" s="4" t="str">
        <f>LEFT(B621,3)</f>
        <v>201</v>
      </c>
      <c r="L621" t="str">
        <f>IF(AND(H621 &gt; 4500000, OR(C621 = "Bangalore", C621 = "Pune", C621 = "Mumbai",C621 = "Delhi")), "CAT A",
   IF(AND(H621 &gt; 450000, OR(C621 = "Gurugram", C621 = "Surat", C621 = "Jaipur",C621= "Hyderabad")), "CAT B", "CAT C"))</f>
        <v>CAT A</v>
      </c>
      <c r="M621" t="e">
        <f>VLOOKUP(Tier!A98, Tier!A:B, 2, FALSE)</f>
        <v>#N/A</v>
      </c>
    </row>
    <row r="622" spans="1:13" ht="15.75" hidden="1" customHeight="1" x14ac:dyDescent="0.35">
      <c r="A622" s="1" t="s">
        <v>422</v>
      </c>
      <c r="B622" s="3">
        <v>2019</v>
      </c>
      <c r="C622" s="1" t="s">
        <v>150</v>
      </c>
      <c r="D622" s="1" t="s">
        <v>423</v>
      </c>
      <c r="E622" s="1" t="s">
        <v>424</v>
      </c>
      <c r="F622" s="10" t="s">
        <v>425</v>
      </c>
      <c r="G622" s="10" t="s">
        <v>426</v>
      </c>
      <c r="H622" s="3">
        <v>7000000</v>
      </c>
      <c r="I622" s="2" t="s">
        <v>99</v>
      </c>
      <c r="J622" s="13" t="str">
        <f>CONCATENATE(C622,"-",D622)</f>
        <v>New Delhi-Renewables &amp; Environment</v>
      </c>
      <c r="K622" s="4" t="str">
        <f>LEFT(B622,3)</f>
        <v>201</v>
      </c>
      <c r="L622" t="str">
        <f>IF(AND(H622 &gt; 4500000, OR(C622 = "Bangalore", C622 = "Pune", C622 = "Mumbai",C622 = "Delhi")), "CAT A",
   IF(AND(H622 &gt; 450000, OR(C622 = "Gurugram", C622 = "Surat", C622 = "Jaipur",C622= "Hyderabad")), "CAT B", "CAT C"))</f>
        <v>CAT C</v>
      </c>
      <c r="M622" t="e">
        <f>VLOOKUP(Tier!A105, Tier!A:B, 2, FALSE)</f>
        <v>#N/A</v>
      </c>
    </row>
    <row r="623" spans="1:13" ht="15.75" hidden="1" customHeight="1" x14ac:dyDescent="0.35">
      <c r="A623" s="1" t="s">
        <v>448</v>
      </c>
      <c r="B623" s="3">
        <v>2018</v>
      </c>
      <c r="C623" s="1" t="s">
        <v>117</v>
      </c>
      <c r="D623" s="1" t="s">
        <v>282</v>
      </c>
      <c r="E623" s="1" t="s">
        <v>449</v>
      </c>
      <c r="F623" s="10" t="s">
        <v>450</v>
      </c>
      <c r="G623" s="10" t="s">
        <v>451</v>
      </c>
      <c r="H623" s="3">
        <v>7000000</v>
      </c>
      <c r="I623" s="2" t="s">
        <v>37</v>
      </c>
      <c r="J623" s="13" t="str">
        <f>CONCATENATE(C623,"-",D623)</f>
        <v>Hyderabad-E-commerce</v>
      </c>
      <c r="K623" s="4" t="str">
        <f>LEFT(B623,3)</f>
        <v>201</v>
      </c>
      <c r="L623" t="str">
        <f>IF(AND(H623 &gt; 4500000, OR(C623 = "Bangalore", C623 = "Pune", C623 = "Mumbai",C623 = "Delhi")), "CAT A",
   IF(AND(H623 &gt; 450000, OR(C623 = "Gurugram", C623 = "Surat", C623 = "Jaipur",C623= "Hyderabad")), "CAT B", "CAT C"))</f>
        <v>CAT B</v>
      </c>
      <c r="M623" t="e">
        <f>VLOOKUP(Tier!A111, Tier!A:B, 2, FALSE)</f>
        <v>#N/A</v>
      </c>
    </row>
    <row r="624" spans="1:13" ht="15.75" hidden="1" customHeight="1" x14ac:dyDescent="0.35">
      <c r="A624" s="1" t="s">
        <v>457</v>
      </c>
      <c r="B624" s="3">
        <v>2019</v>
      </c>
      <c r="C624" s="1" t="s">
        <v>196</v>
      </c>
      <c r="D624" s="1" t="s">
        <v>202</v>
      </c>
      <c r="E624" s="1" t="s">
        <v>458</v>
      </c>
      <c r="F624" s="10" t="s">
        <v>459</v>
      </c>
      <c r="G624" s="10" t="s">
        <v>460</v>
      </c>
      <c r="H624" s="3">
        <v>7000000</v>
      </c>
      <c r="I624" s="2" t="s">
        <v>37</v>
      </c>
      <c r="J624" s="13" t="str">
        <f>CONCATENATE(C624,"-",D624)</f>
        <v>Noida-FinTech</v>
      </c>
      <c r="K624" s="4" t="str">
        <f>LEFT(B624,3)</f>
        <v>201</v>
      </c>
      <c r="L624" t="str">
        <f>IF(AND(H624 &gt; 4500000, OR(C624 = "Bangalore", C624 = "Pune", C624 = "Mumbai",C624 = "Delhi")), "CAT A",
   IF(AND(H624 &gt; 450000, OR(C624 = "Gurugram", C624 = "Surat", C624 = "Jaipur",C624= "Hyderabad")), "CAT B", "CAT C"))</f>
        <v>CAT C</v>
      </c>
      <c r="M624" t="e">
        <f>VLOOKUP(Tier!A113, Tier!A:B, 2, FALSE)</f>
        <v>#N/A</v>
      </c>
    </row>
    <row r="625" spans="1:13" ht="15.75" hidden="1" customHeight="1" x14ac:dyDescent="0.35">
      <c r="A625" s="1" t="s">
        <v>710</v>
      </c>
      <c r="B625" s="3">
        <v>2016</v>
      </c>
      <c r="C625" s="1" t="s">
        <v>196</v>
      </c>
      <c r="D625" s="1" t="s">
        <v>81</v>
      </c>
      <c r="E625" s="1" t="s">
        <v>711</v>
      </c>
      <c r="F625" s="10" t="s">
        <v>712</v>
      </c>
      <c r="G625" s="10" t="s">
        <v>713</v>
      </c>
      <c r="H625" s="3">
        <v>7000000</v>
      </c>
      <c r="I625" s="2" t="s">
        <v>37</v>
      </c>
      <c r="J625" s="13" t="str">
        <f>CONCATENATE(C625,"-",D625)</f>
        <v>Noida-Insurance</v>
      </c>
      <c r="K625" s="4" t="str">
        <f>LEFT(B625,3)</f>
        <v>201</v>
      </c>
      <c r="L625" t="str">
        <f>IF(AND(H625 &gt; 4500000, OR(C625 = "Bangalore", C625 = "Pune", C625 = "Mumbai",C625 = "Delhi")), "CAT A",
   IF(AND(H625 &gt; 450000, OR(C625 = "Gurugram", C625 = "Surat", C625 = "Jaipur",C625= "Hyderabad")), "CAT B", "CAT C"))</f>
        <v>CAT C</v>
      </c>
      <c r="M625" t="e">
        <f>VLOOKUP(Tier!A172, Tier!A:B, 2, FALSE)</f>
        <v>#N/A</v>
      </c>
    </row>
    <row r="626" spans="1:13" ht="15.75" hidden="1" customHeight="1" x14ac:dyDescent="0.35">
      <c r="A626" s="1" t="s">
        <v>1211</v>
      </c>
      <c r="B626" s="3">
        <v>2017</v>
      </c>
      <c r="C626" s="1" t="s">
        <v>17</v>
      </c>
      <c r="D626" s="1" t="s">
        <v>77</v>
      </c>
      <c r="E626" s="1" t="s">
        <v>1212</v>
      </c>
      <c r="F626" s="10" t="s">
        <v>1213</v>
      </c>
      <c r="G626" s="10" t="s">
        <v>1214</v>
      </c>
      <c r="H626" s="3">
        <v>7000000</v>
      </c>
      <c r="I626" s="5"/>
      <c r="J626" s="13" t="str">
        <f>CONCATENATE(C626,"-",D626)</f>
        <v>Mumbai-Information Technology &amp; Services</v>
      </c>
      <c r="K626" s="4" t="str">
        <f>LEFT(B626,3)</f>
        <v>201</v>
      </c>
      <c r="L626" t="str">
        <f>IF(AND(H626 &gt; 4500000, OR(C626 = "Bangalore", C626 = "Pune", C626 = "Mumbai",C626 = "Delhi")), "CAT A",
   IF(AND(H626 &gt; 450000, OR(C626 = "Gurugram", C626 = "Surat", C626 = "Jaipur",C626= "Hyderabad")), "CAT B", "CAT C"))</f>
        <v>CAT A</v>
      </c>
      <c r="M626" t="e">
        <f>VLOOKUP(Tier!A295, Tier!A:B, 2, FALSE)</f>
        <v>#N/A</v>
      </c>
    </row>
    <row r="627" spans="1:13" ht="15.75" hidden="1" customHeight="1" x14ac:dyDescent="0.35">
      <c r="A627" s="1" t="s">
        <v>1341</v>
      </c>
      <c r="B627" s="3">
        <v>2017</v>
      </c>
      <c r="C627" s="1" t="s">
        <v>55</v>
      </c>
      <c r="D627" s="1" t="s">
        <v>303</v>
      </c>
      <c r="E627" s="1" t="s">
        <v>1342</v>
      </c>
      <c r="F627" s="10" t="s">
        <v>1343</v>
      </c>
      <c r="G627" s="10" t="s">
        <v>1344</v>
      </c>
      <c r="H627" s="3">
        <v>7000000</v>
      </c>
      <c r="I627" s="2" t="s">
        <v>37</v>
      </c>
      <c r="J627" s="13" t="str">
        <f>CONCATENATE(C627,"-",D627)</f>
        <v>Gurugram-Logistics &amp; Supply Chain</v>
      </c>
      <c r="K627" s="4" t="str">
        <f>LEFT(B627,3)</f>
        <v>201</v>
      </c>
      <c r="L627" t="str">
        <f>IF(AND(H627 &gt; 4500000, OR(C627 = "Bangalore", C627 = "Pune", C627 = "Mumbai",C627 = "Delhi")), "CAT A",
   IF(AND(H627 &gt; 450000, OR(C627 = "Gurugram", C627 = "Surat", C627 = "Jaipur",C627= "Hyderabad")), "CAT B", "CAT C"))</f>
        <v>CAT B</v>
      </c>
      <c r="M627" t="e">
        <f>VLOOKUP(Tier!A327, Tier!A:B, 2, FALSE)</f>
        <v>#N/A</v>
      </c>
    </row>
    <row r="628" spans="1:13" ht="15.75" hidden="1" customHeight="1" x14ac:dyDescent="0.35">
      <c r="A628" s="1" t="s">
        <v>1992</v>
      </c>
      <c r="B628" s="3">
        <v>2018</v>
      </c>
      <c r="C628" s="1" t="s">
        <v>55</v>
      </c>
      <c r="D628" s="1" t="s">
        <v>191</v>
      </c>
      <c r="E628" s="1" t="s">
        <v>1993</v>
      </c>
      <c r="F628" s="10" t="s">
        <v>1994</v>
      </c>
      <c r="G628" s="10" t="s">
        <v>1995</v>
      </c>
      <c r="H628" s="3">
        <v>7000000</v>
      </c>
      <c r="I628" s="5"/>
      <c r="J628" s="13" t="str">
        <f>CONCATENATE(C628,"-",D628)</f>
        <v>Gurugram-Retail</v>
      </c>
      <c r="K628" s="4" t="str">
        <f>LEFT(B628,3)</f>
        <v>201</v>
      </c>
      <c r="L628" t="str">
        <f>IF(AND(H628 &gt; 4500000, OR(C628 = "Bangalore", C628 = "Pune", C628 = "Mumbai",C628 = "Delhi")), "CAT A",
   IF(AND(H628 &gt; 450000, OR(C628 = "Gurugram", C628 = "Surat", C628 = "Jaipur",C628= "Hyderabad")), "CAT B", "CAT C"))</f>
        <v>CAT B</v>
      </c>
      <c r="M628" t="e">
        <f>VLOOKUP(Tier!A507, Tier!A:B, 2, FALSE)</f>
        <v>#N/A</v>
      </c>
    </row>
    <row r="629" spans="1:13" ht="15.75" hidden="1" customHeight="1" x14ac:dyDescent="0.35">
      <c r="A629" s="1" t="s">
        <v>1917</v>
      </c>
      <c r="B629" s="3">
        <v>2016</v>
      </c>
      <c r="C629" s="1" t="s">
        <v>23</v>
      </c>
      <c r="D629" s="1" t="s">
        <v>1913</v>
      </c>
      <c r="E629" s="1" t="s">
        <v>1918</v>
      </c>
      <c r="F629" s="10" t="s">
        <v>1919</v>
      </c>
      <c r="G629" s="10" t="s">
        <v>1920</v>
      </c>
      <c r="H629" s="3">
        <v>6700000</v>
      </c>
      <c r="I629" s="2" t="s">
        <v>37</v>
      </c>
      <c r="J629" s="13" t="str">
        <f>CONCATENATE(C629,"-",D629)</f>
        <v>Bangalore-Computer software</v>
      </c>
      <c r="K629" s="4" t="str">
        <f>LEFT(B629,3)</f>
        <v>201</v>
      </c>
      <c r="L629" t="str">
        <f>IF(AND(H629 &gt; 4500000, OR(C629 = "Bangalore", C629 = "Pune", C629 = "Mumbai",C629 = "Delhi")), "CAT A",
   IF(AND(H629 &gt; 450000, OR(C629 = "Gurugram", C629 = "Surat", C629 = "Jaipur",C629= "Hyderabad")), "CAT B", "CAT C"))</f>
        <v>CAT A</v>
      </c>
      <c r="M629" t="e">
        <f>VLOOKUP(Tier!A486, Tier!A:B, 2, FALSE)</f>
        <v>#N/A</v>
      </c>
    </row>
    <row r="630" spans="1:13" ht="15.75" hidden="1" customHeight="1" x14ac:dyDescent="0.35">
      <c r="A630" s="1" t="s">
        <v>1529</v>
      </c>
      <c r="B630" s="3">
        <v>2017</v>
      </c>
      <c r="C630" s="1" t="s">
        <v>23</v>
      </c>
      <c r="D630" s="1" t="s">
        <v>71</v>
      </c>
      <c r="E630" s="1" t="s">
        <v>1530</v>
      </c>
      <c r="F630" s="10" t="s">
        <v>1531</v>
      </c>
      <c r="G630" s="10" t="s">
        <v>1532</v>
      </c>
      <c r="H630" s="3">
        <v>6500000</v>
      </c>
      <c r="I630" s="2" t="s">
        <v>37</v>
      </c>
      <c r="J630" s="13" t="str">
        <f>CONCATENATE(C630,"-",D630)</f>
        <v>Bangalore-AgriTech</v>
      </c>
      <c r="K630" s="4" t="str">
        <f>LEFT(B630,3)</f>
        <v>201</v>
      </c>
      <c r="L630" t="str">
        <f>IF(AND(H630 &gt; 4500000, OR(C630 = "Bangalore", C630 = "Pune", C630 = "Mumbai",C630 = "Delhi")), "CAT A",
   IF(AND(H630 &gt; 450000, OR(C630 = "Gurugram", C630 = "Surat", C630 = "Jaipur",C630= "Hyderabad")), "CAT B", "CAT C"))</f>
        <v>CAT A</v>
      </c>
      <c r="M630" t="e">
        <f>VLOOKUP(Tier!A375, Tier!A:B, 2, FALSE)</f>
        <v>#N/A</v>
      </c>
    </row>
    <row r="631" spans="1:13" ht="15.75" hidden="1" customHeight="1" x14ac:dyDescent="0.35">
      <c r="A631" s="1" t="s">
        <v>3089</v>
      </c>
      <c r="B631" s="3">
        <v>2015</v>
      </c>
      <c r="C631" s="1" t="s">
        <v>23</v>
      </c>
      <c r="D631" s="1" t="s">
        <v>50</v>
      </c>
      <c r="E631" s="1" t="s">
        <v>3090</v>
      </c>
      <c r="F631" s="10" t="s">
        <v>3091</v>
      </c>
      <c r="G631" s="10" t="s">
        <v>3092</v>
      </c>
      <c r="H631" s="3">
        <v>6500000</v>
      </c>
      <c r="I631" s="5"/>
      <c r="J631" s="13" t="str">
        <f>CONCATENATE(C631,"-",D631)</f>
        <v>Bangalore-Automotive</v>
      </c>
      <c r="K631" s="4" t="str">
        <f>LEFT(B631,3)</f>
        <v>201</v>
      </c>
      <c r="L631" t="str">
        <f>IF(AND(H631 &gt; 4500000, OR(C631 = "Bangalore", C631 = "Pune", C631 = "Mumbai",C631 = "Delhi")), "CAT A",
   IF(AND(H631 &gt; 450000, OR(C631 = "Gurugram", C631 = "Surat", C631 = "Jaipur",C631= "Hyderabad")), "CAT B", "CAT C"))</f>
        <v>CAT A</v>
      </c>
      <c r="M631" t="e">
        <f>VLOOKUP(Tier!A799, Tier!A:B, 2, FALSE)</f>
        <v>#N/A</v>
      </c>
    </row>
    <row r="632" spans="1:13" ht="15.75" hidden="1" customHeight="1" x14ac:dyDescent="0.35">
      <c r="A632" s="1" t="s">
        <v>1522</v>
      </c>
      <c r="B632" s="3">
        <v>2019</v>
      </c>
      <c r="C632" s="1" t="s">
        <v>23</v>
      </c>
      <c r="D632" s="1" t="s">
        <v>39</v>
      </c>
      <c r="E632" s="1" t="s">
        <v>1523</v>
      </c>
      <c r="F632" s="10" t="s">
        <v>1524</v>
      </c>
      <c r="G632" s="10" t="s">
        <v>1525</v>
      </c>
      <c r="H632" s="3">
        <v>6300000</v>
      </c>
      <c r="I632" s="2" t="s">
        <v>37</v>
      </c>
      <c r="J632" s="13" t="str">
        <f>CONCATENATE(C632,"-",D632)</f>
        <v>Bangalore-Health, Wellness &amp; Fitness</v>
      </c>
      <c r="K632" s="4" t="str">
        <f>LEFT(B632,3)</f>
        <v>201</v>
      </c>
      <c r="L632" t="str">
        <f>IF(AND(H632 &gt; 4500000, OR(C632 = "Bangalore", C632 = "Pune", C632 = "Mumbai",C632 = "Delhi")), "CAT A",
   IF(AND(H632 &gt; 450000, OR(C632 = "Gurugram", C632 = "Surat", C632 = "Jaipur",C632= "Hyderabad")), "CAT B", "CAT C"))</f>
        <v>CAT A</v>
      </c>
      <c r="M632" t="e">
        <f>VLOOKUP(Tier!A373, Tier!A:B, 2, FALSE)</f>
        <v>#N/A</v>
      </c>
    </row>
    <row r="633" spans="1:13" ht="15.75" hidden="1" customHeight="1" x14ac:dyDescent="0.35">
      <c r="A633" s="1" t="s">
        <v>1490</v>
      </c>
      <c r="B633" s="3">
        <v>2019</v>
      </c>
      <c r="C633" s="1" t="s">
        <v>17</v>
      </c>
      <c r="D633" s="1" t="s">
        <v>77</v>
      </c>
      <c r="E633" s="1" t="s">
        <v>1491</v>
      </c>
      <c r="F633" s="10" t="s">
        <v>1492</v>
      </c>
      <c r="G633" s="10" t="s">
        <v>1493</v>
      </c>
      <c r="H633" s="3">
        <v>6200000</v>
      </c>
      <c r="I633" s="2" t="s">
        <v>110</v>
      </c>
      <c r="J633" s="13" t="str">
        <f>CONCATENATE(C633,"-",D633)</f>
        <v>Mumbai-Information Technology &amp; Services</v>
      </c>
      <c r="K633" s="4" t="str">
        <f>LEFT(B633,3)</f>
        <v>201</v>
      </c>
      <c r="L633" t="str">
        <f>IF(AND(H633 &gt; 4500000, OR(C633 = "Bangalore", C633 = "Pune", C633 = "Mumbai",C633 = "Delhi")), "CAT A",
   IF(AND(H633 &gt; 450000, OR(C633 = "Gurugram", C633 = "Surat", C633 = "Jaipur",C633= "Hyderabad")), "CAT B", "CAT C"))</f>
        <v>CAT A</v>
      </c>
      <c r="M633" t="e">
        <f>VLOOKUP(Tier!A365, Tier!A:B, 2, FALSE)</f>
        <v>#N/A</v>
      </c>
    </row>
    <row r="634" spans="1:13" ht="15.75" hidden="1" customHeight="1" x14ac:dyDescent="0.35">
      <c r="A634" s="1" t="s">
        <v>598</v>
      </c>
      <c r="B634" s="3">
        <v>2019</v>
      </c>
      <c r="C634" s="1" t="s">
        <v>55</v>
      </c>
      <c r="D634" s="1" t="s">
        <v>39</v>
      </c>
      <c r="E634" s="1" t="s">
        <v>599</v>
      </c>
      <c r="F634" s="10" t="s">
        <v>600</v>
      </c>
      <c r="G634" s="10" t="s">
        <v>601</v>
      </c>
      <c r="H634" s="3">
        <v>6000000</v>
      </c>
      <c r="I634" s="2" t="s">
        <v>110</v>
      </c>
      <c r="J634" s="13" t="str">
        <f>CONCATENATE(C634,"-",D634)</f>
        <v>Gurugram-Health, Wellness &amp; Fitness</v>
      </c>
      <c r="K634" s="4" t="str">
        <f>LEFT(B634,3)</f>
        <v>201</v>
      </c>
      <c r="L634" t="str">
        <f>IF(AND(H634 &gt; 4500000, OR(C634 = "Bangalore", C634 = "Pune", C634 = "Mumbai",C634 = "Delhi")), "CAT A",
   IF(AND(H634 &gt; 450000, OR(C634 = "Gurugram", C634 = "Surat", C634 = "Jaipur",C634= "Hyderabad")), "CAT B", "CAT C"))</f>
        <v>CAT B</v>
      </c>
      <c r="M634" t="e">
        <f>VLOOKUP(Tier!A145, Tier!A:B, 2, FALSE)</f>
        <v>#N/A</v>
      </c>
    </row>
    <row r="635" spans="1:13" ht="15.75" hidden="1" customHeight="1" x14ac:dyDescent="0.35">
      <c r="A635" s="1" t="s">
        <v>1025</v>
      </c>
      <c r="B635" s="3">
        <v>2016</v>
      </c>
      <c r="C635" s="1" t="s">
        <v>17</v>
      </c>
      <c r="D635" s="1" t="s">
        <v>18</v>
      </c>
      <c r="E635" s="1" t="s">
        <v>1026</v>
      </c>
      <c r="F635" s="10" t="s">
        <v>1027</v>
      </c>
      <c r="G635" s="10" t="s">
        <v>200</v>
      </c>
      <c r="H635" s="3">
        <v>6000000</v>
      </c>
      <c r="I635" s="2" t="s">
        <v>37</v>
      </c>
      <c r="J635" s="13" t="str">
        <f>CONCATENATE(C635,"-",D635)</f>
        <v>Mumbai-Food &amp; Beverages</v>
      </c>
      <c r="K635" s="4" t="str">
        <f>LEFT(B635,3)</f>
        <v>201</v>
      </c>
      <c r="L635" t="str">
        <f>IF(AND(H635 &gt; 4500000, OR(C635 = "Bangalore", C635 = "Pune", C635 = "Mumbai",C635 = "Delhi")), "CAT A",
   IF(AND(H635 &gt; 450000, OR(C635 = "Gurugram", C635 = "Surat", C635 = "Jaipur",C635= "Hyderabad")), "CAT B", "CAT C"))</f>
        <v>CAT A</v>
      </c>
      <c r="M635" t="e">
        <f>VLOOKUP(Tier!A249, Tier!A:B, 2, FALSE)</f>
        <v>#N/A</v>
      </c>
    </row>
    <row r="636" spans="1:13" ht="15.75" hidden="1" customHeight="1" x14ac:dyDescent="0.35">
      <c r="A636" s="1" t="s">
        <v>1052</v>
      </c>
      <c r="B636" s="3">
        <v>2017</v>
      </c>
      <c r="C636" s="1" t="s">
        <v>55</v>
      </c>
      <c r="D636" s="1" t="s">
        <v>77</v>
      </c>
      <c r="E636" s="1" t="s">
        <v>1053</v>
      </c>
      <c r="F636" s="10" t="s">
        <v>1054</v>
      </c>
      <c r="G636" s="10" t="s">
        <v>1055</v>
      </c>
      <c r="H636" s="3">
        <v>6000000</v>
      </c>
      <c r="I636" s="2" t="s">
        <v>37</v>
      </c>
      <c r="J636" s="13" t="str">
        <f>CONCATENATE(C636,"-",D636)</f>
        <v>Gurugram-Information Technology &amp; Services</v>
      </c>
      <c r="K636" s="4" t="str">
        <f>LEFT(B636,3)</f>
        <v>201</v>
      </c>
      <c r="L636" t="str">
        <f>IF(AND(H636 &gt; 4500000, OR(C636 = "Bangalore", C636 = "Pune", C636 = "Mumbai",C636 = "Delhi")), "CAT A",
   IF(AND(H636 &gt; 450000, OR(C636 = "Gurugram", C636 = "Surat", C636 = "Jaipur",C636= "Hyderabad")), "CAT B", "CAT C"))</f>
        <v>CAT B</v>
      </c>
      <c r="M636" t="e">
        <f>VLOOKUP(Tier!A256, Tier!A:B, 2, FALSE)</f>
        <v>#N/A</v>
      </c>
    </row>
    <row r="637" spans="1:13" ht="15.75" hidden="1" customHeight="1" x14ac:dyDescent="0.35">
      <c r="A637" s="1" t="s">
        <v>1078</v>
      </c>
      <c r="B637" s="3">
        <v>2016</v>
      </c>
      <c r="C637" s="1" t="s">
        <v>23</v>
      </c>
      <c r="D637" s="1" t="s">
        <v>1079</v>
      </c>
      <c r="E637" s="1" t="s">
        <v>1080</v>
      </c>
      <c r="F637" s="10" t="s">
        <v>1081</v>
      </c>
      <c r="G637" s="10" t="s">
        <v>1082</v>
      </c>
      <c r="H637" s="3">
        <v>6000000</v>
      </c>
      <c r="I637" s="2" t="s">
        <v>15</v>
      </c>
      <c r="J637" s="13" t="str">
        <f>CONCATENATE(C637,"-",D637)</f>
        <v>Bangalore-Femtech</v>
      </c>
      <c r="K637" s="4" t="str">
        <f>LEFT(B637,3)</f>
        <v>201</v>
      </c>
      <c r="L637" t="str">
        <f>IF(AND(H637 &gt; 4500000, OR(C637 = "Bangalore", C637 = "Pune", C637 = "Mumbai",C637 = "Delhi")), "CAT A",
   IF(AND(H637 &gt; 450000, OR(C637 = "Gurugram", C637 = "Surat", C637 = "Jaipur",C637= "Hyderabad")), "CAT B", "CAT C"))</f>
        <v>CAT A</v>
      </c>
      <c r="M637" t="e">
        <f>VLOOKUP(Tier!A262, Tier!A:B, 2, FALSE)</f>
        <v>#N/A</v>
      </c>
    </row>
    <row r="638" spans="1:13" ht="15.75" hidden="1" customHeight="1" x14ac:dyDescent="0.35">
      <c r="A638" s="1" t="s">
        <v>1768</v>
      </c>
      <c r="B638" s="3">
        <v>2018</v>
      </c>
      <c r="C638" s="1" t="s">
        <v>17</v>
      </c>
      <c r="D638" s="1" t="s">
        <v>202</v>
      </c>
      <c r="E638" s="1" t="s">
        <v>1769</v>
      </c>
      <c r="F638" s="10" t="s">
        <v>1770</v>
      </c>
      <c r="G638" s="10" t="s">
        <v>992</v>
      </c>
      <c r="H638" s="3">
        <v>6000000</v>
      </c>
      <c r="I638" s="5"/>
      <c r="J638" s="13" t="str">
        <f>CONCATENATE(C638,"-",D638)</f>
        <v>Mumbai-FinTech</v>
      </c>
      <c r="K638" s="4" t="str">
        <f>LEFT(B638,3)</f>
        <v>201</v>
      </c>
      <c r="L638" t="str">
        <f>IF(AND(H638 &gt; 4500000, OR(C638 = "Bangalore", C638 = "Pune", C638 = "Mumbai",C638 = "Delhi")), "CAT A",
   IF(AND(H638 &gt; 450000, OR(C638 = "Gurugram", C638 = "Surat", C638 = "Jaipur",C638= "Hyderabad")), "CAT B", "CAT C"))</f>
        <v>CAT A</v>
      </c>
      <c r="M638" t="e">
        <f>VLOOKUP(Tier!A435, Tier!A:B, 2, FALSE)</f>
        <v>#N/A</v>
      </c>
    </row>
    <row r="639" spans="1:13" ht="15.75" hidden="1" customHeight="1" x14ac:dyDescent="0.35">
      <c r="A639" s="1" t="s">
        <v>1849</v>
      </c>
      <c r="B639" s="3">
        <v>2015</v>
      </c>
      <c r="C639" s="1" t="s">
        <v>55</v>
      </c>
      <c r="D639" s="1" t="s">
        <v>155</v>
      </c>
      <c r="E639" s="1" t="s">
        <v>1850</v>
      </c>
      <c r="F639" s="10" t="s">
        <v>1851</v>
      </c>
      <c r="G639" s="10" t="s">
        <v>1852</v>
      </c>
      <c r="H639" s="3">
        <v>6000000</v>
      </c>
      <c r="I639" s="2" t="s">
        <v>37</v>
      </c>
      <c r="J639" s="13" t="str">
        <f>CONCATENATE(C639,"-",D639)</f>
        <v>Gurugram-Consumer Goods</v>
      </c>
      <c r="K639" s="4" t="str">
        <f>LEFT(B639,3)</f>
        <v>201</v>
      </c>
      <c r="L639" t="str">
        <f>IF(AND(H639 &gt; 4500000, OR(C639 = "Bangalore", C639 = "Pune", C639 = "Mumbai",C639 = "Delhi")), "CAT A",
   IF(AND(H639 &gt; 450000, OR(C639 = "Gurugram", C639 = "Surat", C639 = "Jaipur",C639= "Hyderabad")), "CAT B", "CAT C"))</f>
        <v>CAT B</v>
      </c>
      <c r="M639" t="e">
        <f>VLOOKUP(Tier!A469, Tier!A:B, 2, FALSE)</f>
        <v>#N/A</v>
      </c>
    </row>
    <row r="640" spans="1:13" ht="15.75" hidden="1" customHeight="1" x14ac:dyDescent="0.35">
      <c r="A640" s="1" t="s">
        <v>2213</v>
      </c>
      <c r="B640" s="3">
        <v>2019</v>
      </c>
      <c r="C640" s="1" t="s">
        <v>23</v>
      </c>
      <c r="D640" s="1" t="s">
        <v>231</v>
      </c>
      <c r="E640" s="1" t="s">
        <v>2214</v>
      </c>
      <c r="F640" s="10" t="s">
        <v>2215</v>
      </c>
      <c r="G640" s="10" t="s">
        <v>2216</v>
      </c>
      <c r="H640" s="3">
        <v>6000000</v>
      </c>
      <c r="I640" s="2" t="s">
        <v>37</v>
      </c>
      <c r="J640" s="13" t="str">
        <f>CONCATENATE(C640,"-",D640)</f>
        <v>Bangalore-Real Estate</v>
      </c>
      <c r="K640" s="4" t="str">
        <f>LEFT(B640,3)</f>
        <v>201</v>
      </c>
      <c r="L640" t="str">
        <f>IF(AND(H640 &gt; 4500000, OR(C640 = "Bangalore", C640 = "Pune", C640 = "Mumbai",C640 = "Delhi")), "CAT A",
   IF(AND(H640 &gt; 450000, OR(C640 = "Gurugram", C640 = "Surat", C640 = "Jaipur",C640= "Hyderabad")), "CAT B", "CAT C"))</f>
        <v>CAT A</v>
      </c>
      <c r="M640" t="e">
        <f>VLOOKUP(Tier!A565, Tier!A:B, 2, FALSE)</f>
        <v>#N/A</v>
      </c>
    </row>
    <row r="641" spans="1:13" ht="15.75" hidden="1" customHeight="1" x14ac:dyDescent="0.35">
      <c r="A641" s="1" t="s">
        <v>2273</v>
      </c>
      <c r="B641" s="3">
        <v>2019</v>
      </c>
      <c r="C641" s="1" t="s">
        <v>17</v>
      </c>
      <c r="D641" s="1" t="s">
        <v>18</v>
      </c>
      <c r="E641" s="1" t="s">
        <v>2274</v>
      </c>
      <c r="F641" s="10" t="s">
        <v>2275</v>
      </c>
      <c r="G641" s="10" t="s">
        <v>588</v>
      </c>
      <c r="H641" s="3">
        <v>6000000</v>
      </c>
      <c r="I641" s="2" t="s">
        <v>37</v>
      </c>
      <c r="J641" s="13" t="str">
        <f>CONCATENATE(C641,"-",D641)</f>
        <v>Mumbai-Food &amp; Beverages</v>
      </c>
      <c r="K641" s="4" t="str">
        <f>LEFT(B641,3)</f>
        <v>201</v>
      </c>
      <c r="L641" t="str">
        <f>IF(AND(H641 &gt; 4500000, OR(C641 = "Bangalore", C641 = "Pune", C641 = "Mumbai",C641 = "Delhi")), "CAT A",
   IF(AND(H641 &gt; 450000, OR(C641 = "Gurugram", C641 = "Surat", C641 = "Jaipur",C641= "Hyderabad")), "CAT B", "CAT C"))</f>
        <v>CAT A</v>
      </c>
      <c r="M641" t="e">
        <f>VLOOKUP(Tier!A580, Tier!A:B, 2, FALSE)</f>
        <v>#N/A</v>
      </c>
    </row>
    <row r="642" spans="1:13" ht="15.75" hidden="1" customHeight="1" x14ac:dyDescent="0.35">
      <c r="A642" s="1" t="s">
        <v>1312</v>
      </c>
      <c r="B642" s="3">
        <v>2013</v>
      </c>
      <c r="C642" s="1" t="s">
        <v>23</v>
      </c>
      <c r="D642" s="1" t="s">
        <v>202</v>
      </c>
      <c r="E642" s="1" t="s">
        <v>2790</v>
      </c>
      <c r="F642" s="10" t="s">
        <v>2791</v>
      </c>
      <c r="G642" s="10" t="s">
        <v>2792</v>
      </c>
      <c r="H642" s="3">
        <v>6000000</v>
      </c>
      <c r="I642" s="5"/>
      <c r="J642" s="13" t="str">
        <f>CONCATENATE(C642,"-",D642)</f>
        <v>Bangalore-FinTech</v>
      </c>
      <c r="K642" s="4" t="str">
        <f>LEFT(B642,3)</f>
        <v>201</v>
      </c>
      <c r="L642" t="str">
        <f>IF(AND(H642 &gt; 4500000, OR(C642 = "Bangalore", C642 = "Pune", C642 = "Mumbai",C642 = "Delhi")), "CAT A",
   IF(AND(H642 &gt; 450000, OR(C642 = "Gurugram", C642 = "Surat", C642 = "Jaipur",C642= "Hyderabad")), "CAT B", "CAT C"))</f>
        <v>CAT A</v>
      </c>
      <c r="M642" t="e">
        <f>VLOOKUP(Tier!A719, Tier!A:B, 2, FALSE)</f>
        <v>#N/A</v>
      </c>
    </row>
    <row r="643" spans="1:13" ht="15.75" hidden="1" customHeight="1" x14ac:dyDescent="0.35">
      <c r="A643" s="1" t="s">
        <v>2935</v>
      </c>
      <c r="B643" s="3">
        <v>2016</v>
      </c>
      <c r="C643" s="1" t="s">
        <v>17</v>
      </c>
      <c r="D643" s="1" t="s">
        <v>715</v>
      </c>
      <c r="E643" s="1" t="s">
        <v>2936</v>
      </c>
      <c r="F643" s="10" t="s">
        <v>2937</v>
      </c>
      <c r="G643" s="10" t="s">
        <v>36</v>
      </c>
      <c r="H643" s="3">
        <v>6000000</v>
      </c>
      <c r="I643" s="2" t="s">
        <v>37</v>
      </c>
      <c r="J643" s="13" t="str">
        <f>CONCATENATE(C643,"-",D643)</f>
        <v>Mumbai-EdTech</v>
      </c>
      <c r="K643" s="4" t="str">
        <f>LEFT(B643,3)</f>
        <v>201</v>
      </c>
      <c r="L643" t="str">
        <f>IF(AND(H643 &gt; 4500000, OR(C643 = "Bangalore", C643 = "Pune", C643 = "Mumbai",C643 = "Delhi")), "CAT A",
   IF(AND(H643 &gt; 450000, OR(C643 = "Gurugram", C643 = "Surat", C643 = "Jaipur",C643= "Hyderabad")), "CAT B", "CAT C"))</f>
        <v>CAT A</v>
      </c>
      <c r="M643" t="e">
        <f>VLOOKUP(Tier!A758, Tier!A:B, 2, FALSE)</f>
        <v>#N/A</v>
      </c>
    </row>
    <row r="644" spans="1:13" ht="15.75" hidden="1" customHeight="1" x14ac:dyDescent="0.35">
      <c r="A644" s="1" t="s">
        <v>3129</v>
      </c>
      <c r="B644" s="3">
        <v>2018</v>
      </c>
      <c r="C644" s="1" t="s">
        <v>55</v>
      </c>
      <c r="D644" s="1" t="s">
        <v>1814</v>
      </c>
      <c r="E644" s="1" t="s">
        <v>3130</v>
      </c>
      <c r="F644" s="10" t="s">
        <v>3131</v>
      </c>
      <c r="G644" s="10" t="s">
        <v>3132</v>
      </c>
      <c r="H644" s="3">
        <v>6000000</v>
      </c>
      <c r="I644" s="5"/>
      <c r="J644" s="13" t="str">
        <f>CONCATENATE(C644,"-",D644)</f>
        <v>Gurugram-Healthcare</v>
      </c>
      <c r="K644" s="4" t="str">
        <f>LEFT(B644,3)</f>
        <v>201</v>
      </c>
      <c r="L644" t="str">
        <f>IF(AND(H644 &gt; 4500000, OR(C644 = "Bangalore", C644 = "Pune", C644 = "Mumbai",C644 = "Delhi")), "CAT A",
   IF(AND(H644 &gt; 450000, OR(C644 = "Gurugram", C644 = "Surat", C644 = "Jaipur",C644= "Hyderabad")), "CAT B", "CAT C"))</f>
        <v>CAT B</v>
      </c>
      <c r="M644" t="e">
        <f>VLOOKUP(Tier!A809, Tier!A:B, 2, FALSE)</f>
        <v>#N/A</v>
      </c>
    </row>
    <row r="645" spans="1:13" ht="15.75" hidden="1" customHeight="1" x14ac:dyDescent="0.35">
      <c r="A645" s="1" t="s">
        <v>898</v>
      </c>
      <c r="B645" s="3">
        <v>2018</v>
      </c>
      <c r="C645" s="1" t="s">
        <v>23</v>
      </c>
      <c r="D645" s="1" t="s">
        <v>899</v>
      </c>
      <c r="E645" s="1" t="s">
        <v>900</v>
      </c>
      <c r="F645" s="10" t="s">
        <v>901</v>
      </c>
      <c r="G645" s="10" t="s">
        <v>902</v>
      </c>
      <c r="H645" s="3">
        <v>5700000</v>
      </c>
      <c r="I645" s="2" t="s">
        <v>37</v>
      </c>
      <c r="J645" s="13" t="str">
        <f>CONCATENATE(C645,"-",D645)</f>
        <v>Bangalore-Information Services</v>
      </c>
      <c r="K645" s="4" t="str">
        <f>LEFT(B645,3)</f>
        <v>201</v>
      </c>
      <c r="L645" t="str">
        <f>IF(AND(H645 &gt; 4500000, OR(C645 = "Bangalore", C645 = "Pune", C645 = "Mumbai",C645 = "Delhi")), "CAT A",
   IF(AND(H645 &gt; 450000, OR(C645 = "Gurugram", C645 = "Surat", C645 = "Jaipur",C645= "Hyderabad")), "CAT B", "CAT C"))</f>
        <v>CAT A</v>
      </c>
      <c r="M645" t="e">
        <f>VLOOKUP(Tier!A218, Tier!A:B, 2, FALSE)</f>
        <v>#N/A</v>
      </c>
    </row>
    <row r="646" spans="1:13" ht="15.75" hidden="1" customHeight="1" x14ac:dyDescent="0.35">
      <c r="A646" s="1" t="s">
        <v>960</v>
      </c>
      <c r="B646" s="3">
        <v>2017</v>
      </c>
      <c r="C646" s="1" t="s">
        <v>17</v>
      </c>
      <c r="D646" s="1" t="s">
        <v>33</v>
      </c>
      <c r="E646" s="1" t="s">
        <v>961</v>
      </c>
      <c r="F646" s="10" t="s">
        <v>962</v>
      </c>
      <c r="G646" s="10" t="s">
        <v>963</v>
      </c>
      <c r="H646" s="3">
        <v>5500000</v>
      </c>
      <c r="I646" s="2" t="s">
        <v>110</v>
      </c>
      <c r="J646" s="13" t="str">
        <f>CONCATENATE(C646,"-",D646)</f>
        <v>Mumbai-Financial Services</v>
      </c>
      <c r="K646" s="4" t="str">
        <f>LEFT(B646,3)</f>
        <v>201</v>
      </c>
      <c r="L646" t="str">
        <f>IF(AND(H646 &gt; 4500000, OR(C646 = "Bangalore", C646 = "Pune", C646 = "Mumbai",C646 = "Delhi")), "CAT A",
   IF(AND(H646 &gt; 450000, OR(C646 = "Gurugram", C646 = "Surat", C646 = "Jaipur",C646= "Hyderabad")), "CAT B", "CAT C"))</f>
        <v>CAT A</v>
      </c>
      <c r="M646" t="e">
        <f>VLOOKUP(Tier!A233, Tier!A:B, 2, FALSE)</f>
        <v>#N/A</v>
      </c>
    </row>
    <row r="647" spans="1:13" ht="15.75" hidden="1" customHeight="1" x14ac:dyDescent="0.35">
      <c r="A647" s="6" t="s">
        <v>1148</v>
      </c>
      <c r="B647" s="3">
        <v>2018</v>
      </c>
      <c r="C647" s="1" t="s">
        <v>70</v>
      </c>
      <c r="D647" s="1" t="s">
        <v>1149</v>
      </c>
      <c r="E647" s="1" t="s">
        <v>1150</v>
      </c>
      <c r="F647" s="10" t="s">
        <v>1151</v>
      </c>
      <c r="G647" s="10" t="s">
        <v>1152</v>
      </c>
      <c r="H647" s="3">
        <v>5500000</v>
      </c>
      <c r="I647" s="2" t="s">
        <v>99</v>
      </c>
      <c r="J647" s="13" t="str">
        <f>CONCATENATE(C647,"-",D647)</f>
        <v>Pune-Veterinary</v>
      </c>
      <c r="K647" s="4" t="str">
        <f>LEFT(B647,3)</f>
        <v>201</v>
      </c>
      <c r="L647" t="str">
        <f>IF(AND(H647 &gt; 4500000, OR(C647 = "Bangalore", C647 = "Pune", C647 = "Mumbai",C647 = "Delhi")), "CAT A",
   IF(AND(H647 &gt; 450000, OR(C647 = "Gurugram", C647 = "Surat", C647 = "Jaipur",C647= "Hyderabad")), "CAT B", "CAT C"))</f>
        <v>CAT A</v>
      </c>
      <c r="M647" t="e">
        <f>VLOOKUP(Tier!A279, Tier!A:B, 2, FALSE)</f>
        <v>#N/A</v>
      </c>
    </row>
    <row r="648" spans="1:13" ht="15.75" hidden="1" customHeight="1" x14ac:dyDescent="0.35">
      <c r="A648" s="1" t="s">
        <v>1827</v>
      </c>
      <c r="B648" s="3">
        <v>2017</v>
      </c>
      <c r="C648" s="1" t="s">
        <v>70</v>
      </c>
      <c r="D648" s="1" t="s">
        <v>1518</v>
      </c>
      <c r="E648" s="1" t="s">
        <v>1828</v>
      </c>
      <c r="F648" s="10" t="s">
        <v>1829</v>
      </c>
      <c r="G648" s="10" t="s">
        <v>1830</v>
      </c>
      <c r="H648" s="3">
        <v>5500000</v>
      </c>
      <c r="I648" s="5"/>
      <c r="J648" s="13" t="str">
        <f>CONCATENATE(C648,"-",D648)</f>
        <v>Pune-Gaming</v>
      </c>
      <c r="K648" s="4" t="str">
        <f>LEFT(B648,3)</f>
        <v>201</v>
      </c>
      <c r="L648" t="str">
        <f>IF(AND(H648 &gt; 4500000, OR(C648 = "Bangalore", C648 = "Pune", C648 = "Mumbai",C648 = "Delhi")), "CAT A",
   IF(AND(H648 &gt; 450000, OR(C648 = "Gurugram", C648 = "Surat", C648 = "Jaipur",C648= "Hyderabad")), "CAT B", "CAT C"))</f>
        <v>CAT A</v>
      </c>
      <c r="M648" t="e">
        <f>VLOOKUP(Tier!A449, Tier!A:B, 2, FALSE)</f>
        <v>#N/A</v>
      </c>
    </row>
    <row r="649" spans="1:13" ht="15.75" hidden="1" customHeight="1" x14ac:dyDescent="0.35">
      <c r="A649" s="1" t="s">
        <v>1827</v>
      </c>
      <c r="B649" s="3">
        <v>2017</v>
      </c>
      <c r="C649" s="1" t="s">
        <v>70</v>
      </c>
      <c r="D649" s="1" t="s">
        <v>1518</v>
      </c>
      <c r="E649" s="1" t="s">
        <v>1828</v>
      </c>
      <c r="F649" s="10" t="s">
        <v>1829</v>
      </c>
      <c r="G649" s="10" t="s">
        <v>1830</v>
      </c>
      <c r="H649" s="3">
        <v>5500000</v>
      </c>
      <c r="I649" s="2" t="s">
        <v>37</v>
      </c>
      <c r="J649" s="13" t="str">
        <f>CONCATENATE(C649,"-",D649)</f>
        <v>Pune-Gaming</v>
      </c>
      <c r="K649" s="4" t="str">
        <f>LEFT(B649,3)</f>
        <v>201</v>
      </c>
      <c r="L649" t="str">
        <f>IF(AND(H649 &gt; 4500000, OR(C649 = "Bangalore", C649 = "Pune", C649 = "Mumbai",C649 = "Delhi")), "CAT A",
   IF(AND(H649 &gt; 450000, OR(C649 = "Gurugram", C649 = "Surat", C649 = "Jaipur",C649= "Hyderabad")), "CAT B", "CAT C"))</f>
        <v>CAT A</v>
      </c>
      <c r="M649" t="e">
        <f>VLOOKUP(Tier!A462, Tier!A:B, 2, FALSE)</f>
        <v>#N/A</v>
      </c>
    </row>
    <row r="650" spans="1:13" ht="15.75" hidden="1" customHeight="1" x14ac:dyDescent="0.35">
      <c r="A650" s="1" t="s">
        <v>1872</v>
      </c>
      <c r="B650" s="3">
        <v>2015</v>
      </c>
      <c r="C650" s="1" t="s">
        <v>55</v>
      </c>
      <c r="D650" s="1" t="s">
        <v>1647</v>
      </c>
      <c r="E650" s="1" t="s">
        <v>1873</v>
      </c>
      <c r="F650" s="10" t="s">
        <v>1874</v>
      </c>
      <c r="G650" s="10" t="s">
        <v>1875</v>
      </c>
      <c r="H650" s="3">
        <v>5500000</v>
      </c>
      <c r="I650" s="2" t="s">
        <v>37</v>
      </c>
      <c r="J650" s="13" t="str">
        <f>CONCATENATE(C650,"-",D650)</f>
        <v>Gurugram-Health</v>
      </c>
      <c r="K650" s="4" t="str">
        <f>LEFT(B650,3)</f>
        <v>201</v>
      </c>
      <c r="L650" t="str">
        <f>IF(AND(H650 &gt; 4500000, OR(C650 = "Bangalore", C650 = "Pune", C650 = "Mumbai",C650 = "Delhi")), "CAT A",
   IF(AND(H650 &gt; 450000, OR(C650 = "Gurugram", C650 = "Surat", C650 = "Jaipur",C650= "Hyderabad")), "CAT B", "CAT C"))</f>
        <v>CAT B</v>
      </c>
      <c r="M650" t="e">
        <f>VLOOKUP(Tier!A475, Tier!A:B, 2, FALSE)</f>
        <v>#N/A</v>
      </c>
    </row>
    <row r="651" spans="1:13" ht="15.75" hidden="1" customHeight="1" x14ac:dyDescent="0.35">
      <c r="A651" s="1" t="s">
        <v>1083</v>
      </c>
      <c r="B651" s="3">
        <v>2012</v>
      </c>
      <c r="C651" s="1" t="s">
        <v>70</v>
      </c>
      <c r="D651" s="1" t="s">
        <v>65</v>
      </c>
      <c r="E651" s="1" t="s">
        <v>1084</v>
      </c>
      <c r="F651" s="10" t="s">
        <v>1085</v>
      </c>
      <c r="G651" s="10" t="s">
        <v>1086</v>
      </c>
      <c r="H651" s="3">
        <v>5400000</v>
      </c>
      <c r="I651" s="2" t="s">
        <v>37</v>
      </c>
      <c r="J651" s="13" t="str">
        <f>CONCATENATE(C651,"-",D651)</f>
        <v>Pune-Computer Software</v>
      </c>
      <c r="K651" s="4" t="str">
        <f>LEFT(B651,3)</f>
        <v>201</v>
      </c>
      <c r="L651" t="str">
        <f>IF(AND(H651 &gt; 4500000, OR(C651 = "Bangalore", C651 = "Pune", C651 = "Mumbai",C651 = "Delhi")), "CAT A",
   IF(AND(H651 &gt; 450000, OR(C651 = "Gurugram", C651 = "Surat", C651 = "Jaipur",C651= "Hyderabad")), "CAT B", "CAT C"))</f>
        <v>CAT A</v>
      </c>
      <c r="M651" t="e">
        <f>VLOOKUP(Tier!A263, Tier!A:B, 2, FALSE)</f>
        <v>#N/A</v>
      </c>
    </row>
    <row r="652" spans="1:13" ht="15.75" hidden="1" customHeight="1" x14ac:dyDescent="0.35">
      <c r="A652" s="1" t="s">
        <v>3071</v>
      </c>
      <c r="B652" s="3">
        <v>2019</v>
      </c>
      <c r="C652" s="1" t="s">
        <v>55</v>
      </c>
      <c r="D652" s="1" t="s">
        <v>2795</v>
      </c>
      <c r="E652" s="1" t="s">
        <v>3072</v>
      </c>
      <c r="F652" s="10" t="s">
        <v>3073</v>
      </c>
      <c r="G652" s="10" t="s">
        <v>3074</v>
      </c>
      <c r="H652" s="3">
        <v>5200000</v>
      </c>
      <c r="I652" s="2" t="s">
        <v>37</v>
      </c>
      <c r="J652" s="13" t="str">
        <f>CONCATENATE(C652,"-",D652)</f>
        <v>Gurugram-IT startup</v>
      </c>
      <c r="K652" s="4" t="str">
        <f>LEFT(B652,3)</f>
        <v>201</v>
      </c>
      <c r="L652" t="str">
        <f>IF(AND(H652 &gt; 4500000, OR(C652 = "Bangalore", C652 = "Pune", C652 = "Mumbai",C652 = "Delhi")), "CAT A",
   IF(AND(H652 &gt; 450000, OR(C652 = "Gurugram", C652 = "Surat", C652 = "Jaipur",C652= "Hyderabad")), "CAT B", "CAT C"))</f>
        <v>CAT B</v>
      </c>
      <c r="M652" t="e">
        <f>VLOOKUP(Tier!A794, Tier!A:B, 2, FALSE)</f>
        <v>#N/A</v>
      </c>
    </row>
    <row r="653" spans="1:13" ht="15.75" hidden="1" customHeight="1" x14ac:dyDescent="0.35">
      <c r="A653" s="1" t="s">
        <v>286</v>
      </c>
      <c r="B653" s="3">
        <v>2019</v>
      </c>
      <c r="C653" s="1" t="s">
        <v>23</v>
      </c>
      <c r="D653" s="1" t="s">
        <v>231</v>
      </c>
      <c r="E653" s="1" t="s">
        <v>287</v>
      </c>
      <c r="F653" s="10" t="s">
        <v>288</v>
      </c>
      <c r="G653" s="10" t="s">
        <v>289</v>
      </c>
      <c r="H653" s="3">
        <v>5000000</v>
      </c>
      <c r="I653" s="5"/>
      <c r="J653" s="13" t="str">
        <f>CONCATENATE(C653,"-",D653)</f>
        <v>Bangalore-Real Estate</v>
      </c>
      <c r="K653" s="4" t="str">
        <f>LEFT(B653,3)</f>
        <v>201</v>
      </c>
      <c r="L653" t="str">
        <f>IF(AND(H653 &gt; 4500000, OR(C653 = "Bangalore", C653 = "Pune", C653 = "Mumbai",C653 = "Delhi")), "CAT A",
   IF(AND(H653 &gt; 450000, OR(C653 = "Gurugram", C653 = "Surat", C653 = "Jaipur",C653= "Hyderabad")), "CAT B", "CAT C"))</f>
        <v>CAT A</v>
      </c>
      <c r="M653" t="e">
        <f>VLOOKUP(Tier!A73, Tier!A:B, 2, FALSE)</f>
        <v>#N/A</v>
      </c>
    </row>
    <row r="654" spans="1:13" ht="15.75" hidden="1" customHeight="1" x14ac:dyDescent="0.35">
      <c r="A654" s="1" t="s">
        <v>572</v>
      </c>
      <c r="B654" s="3">
        <v>2019</v>
      </c>
      <c r="C654" s="1" t="s">
        <v>23</v>
      </c>
      <c r="D654" s="1" t="s">
        <v>33</v>
      </c>
      <c r="E654" s="1" t="s">
        <v>573</v>
      </c>
      <c r="F654" s="10" t="s">
        <v>574</v>
      </c>
      <c r="G654" s="10" t="s">
        <v>575</v>
      </c>
      <c r="H654" s="3">
        <v>5000000</v>
      </c>
      <c r="I654" s="5"/>
      <c r="J654" s="13" t="str">
        <f>CONCATENATE(C654,"-",D654)</f>
        <v>Bangalore-Financial Services</v>
      </c>
      <c r="K654" s="4" t="str">
        <f>LEFT(B654,3)</f>
        <v>201</v>
      </c>
      <c r="L654" t="str">
        <f>IF(AND(H654 &gt; 4500000, OR(C654 = "Bangalore", C654 = "Pune", C654 = "Mumbai",C654 = "Delhi")), "CAT A",
   IF(AND(H654 &gt; 450000, OR(C654 = "Gurugram", C654 = "Surat", C654 = "Jaipur",C654= "Hyderabad")), "CAT B", "CAT C"))</f>
        <v>CAT A</v>
      </c>
      <c r="M654" t="e">
        <f>VLOOKUP(Tier!A139, Tier!A:B, 2, FALSE)</f>
        <v>#N/A</v>
      </c>
    </row>
    <row r="655" spans="1:13" ht="15.75" hidden="1" customHeight="1" x14ac:dyDescent="0.35">
      <c r="A655" s="1" t="s">
        <v>948</v>
      </c>
      <c r="B655" s="3">
        <v>2013</v>
      </c>
      <c r="C655" s="1" t="s">
        <v>196</v>
      </c>
      <c r="D655" s="1" t="s">
        <v>56</v>
      </c>
      <c r="E655" s="1" t="s">
        <v>949</v>
      </c>
      <c r="F655" s="10" t="s">
        <v>950</v>
      </c>
      <c r="G655" s="10" t="s">
        <v>951</v>
      </c>
      <c r="H655" s="3">
        <v>5000000</v>
      </c>
      <c r="I655" s="2" t="s">
        <v>239</v>
      </c>
      <c r="J655" s="13" t="str">
        <f>CONCATENATE(C655,"-",D655)</f>
        <v>Noida-Education Management</v>
      </c>
      <c r="K655" s="4" t="str">
        <f>LEFT(B655,3)</f>
        <v>201</v>
      </c>
      <c r="L655" t="str">
        <f>IF(AND(H655 &gt; 4500000, OR(C655 = "Bangalore", C655 = "Pune", C655 = "Mumbai",C655 = "Delhi")), "CAT A",
   IF(AND(H655 &gt; 450000, OR(C655 = "Gurugram", C655 = "Surat", C655 = "Jaipur",C655= "Hyderabad")), "CAT B", "CAT C"))</f>
        <v>CAT C</v>
      </c>
      <c r="M655" t="e">
        <f>VLOOKUP(Tier!A230, Tier!A:B, 2, FALSE)</f>
        <v>#N/A</v>
      </c>
    </row>
    <row r="656" spans="1:13" ht="15.75" hidden="1" customHeight="1" x14ac:dyDescent="0.35">
      <c r="A656" s="1" t="s">
        <v>1125</v>
      </c>
      <c r="B656" s="3">
        <v>2014</v>
      </c>
      <c r="C656" s="1" t="s">
        <v>324</v>
      </c>
      <c r="D656" s="1" t="s">
        <v>155</v>
      </c>
      <c r="E656" s="1" t="s">
        <v>1126</v>
      </c>
      <c r="F656" s="10" t="s">
        <v>1127</v>
      </c>
      <c r="G656" s="10" t="s">
        <v>1128</v>
      </c>
      <c r="H656" s="3">
        <v>5000000</v>
      </c>
      <c r="I656" s="5"/>
      <c r="J656" s="13" t="str">
        <f>CONCATENATE(C656,"-",D656)</f>
        <v>Ahmedabad-Consumer Goods</v>
      </c>
      <c r="K656" s="4" t="str">
        <f>LEFT(B656,3)</f>
        <v>201</v>
      </c>
      <c r="L656" t="str">
        <f>IF(AND(H656 &gt; 4500000, OR(C656 = "Bangalore", C656 = "Pune", C656 = "Mumbai",C656 = "Delhi")), "CAT A",
   IF(AND(H656 &gt; 450000, OR(C656 = "Gurugram", C656 = "Surat", C656 = "Jaipur",C656= "Hyderabad")), "CAT B", "CAT C"))</f>
        <v>CAT C</v>
      </c>
      <c r="M656" t="e">
        <f>VLOOKUP(Tier!A273, Tier!A:B, 2, FALSE)</f>
        <v>#N/A</v>
      </c>
    </row>
    <row r="657" spans="1:13" ht="15.75" hidden="1" customHeight="1" x14ac:dyDescent="0.35">
      <c r="A657" s="1" t="s">
        <v>1230</v>
      </c>
      <c r="B657" s="3">
        <v>2017</v>
      </c>
      <c r="C657" s="1" t="s">
        <v>55</v>
      </c>
      <c r="D657" s="1" t="s">
        <v>202</v>
      </c>
      <c r="E657" s="1" t="s">
        <v>1231</v>
      </c>
      <c r="F657" s="10" t="s">
        <v>1232</v>
      </c>
      <c r="G657" s="10" t="s">
        <v>1233</v>
      </c>
      <c r="H657" s="3">
        <v>5000000</v>
      </c>
      <c r="I657" s="2" t="s">
        <v>337</v>
      </c>
      <c r="J657" s="13" t="str">
        <f>CONCATENATE(C657,"-",D657)</f>
        <v>Gurugram-FinTech</v>
      </c>
      <c r="K657" s="4" t="str">
        <f>LEFT(B657,3)</f>
        <v>201</v>
      </c>
      <c r="L657" t="str">
        <f>IF(AND(H657 &gt; 4500000, OR(C657 = "Bangalore", C657 = "Pune", C657 = "Mumbai",C657 = "Delhi")), "CAT A",
   IF(AND(H657 &gt; 450000, OR(C657 = "Gurugram", C657 = "Surat", C657 = "Jaipur",C657= "Hyderabad")), "CAT B", "CAT C"))</f>
        <v>CAT B</v>
      </c>
      <c r="M657" t="e">
        <f>VLOOKUP(Tier!A300, Tier!A:B, 2, FALSE)</f>
        <v>#N/A</v>
      </c>
    </row>
    <row r="658" spans="1:13" ht="15.75" hidden="1" customHeight="1" x14ac:dyDescent="0.35">
      <c r="A658" s="1" t="s">
        <v>1727</v>
      </c>
      <c r="B658" s="3">
        <v>2017</v>
      </c>
      <c r="C658" s="1" t="s">
        <v>23</v>
      </c>
      <c r="D658" s="1" t="s">
        <v>1668</v>
      </c>
      <c r="E658" s="1" t="s">
        <v>1728</v>
      </c>
      <c r="F658" s="10" t="s">
        <v>1729</v>
      </c>
      <c r="G658" s="10" t="s">
        <v>1730</v>
      </c>
      <c r="H658" s="3">
        <v>5000000</v>
      </c>
      <c r="I658" s="5"/>
      <c r="J658" s="13" t="str">
        <f>CONCATENATE(C658,"-",D658)</f>
        <v>Bangalore-Deeptech</v>
      </c>
      <c r="K658" s="4" t="str">
        <f>LEFT(B658,3)</f>
        <v>201</v>
      </c>
      <c r="L658" t="str">
        <f>IF(AND(H658 &gt; 4500000, OR(C658 = "Bangalore", C658 = "Pune", C658 = "Mumbai",C658 = "Delhi")), "CAT A",
   IF(AND(H658 &gt; 450000, OR(C658 = "Gurugram", C658 = "Surat", C658 = "Jaipur",C658= "Hyderabad")), "CAT B", "CAT C"))</f>
        <v>CAT A</v>
      </c>
      <c r="M658" t="e">
        <f>VLOOKUP(Tier!A424, Tier!A:B, 2, FALSE)</f>
        <v>#N/A</v>
      </c>
    </row>
    <row r="659" spans="1:13" ht="15.75" hidden="1" customHeight="1" x14ac:dyDescent="0.35">
      <c r="A659" s="1" t="s">
        <v>1783</v>
      </c>
      <c r="B659" s="3">
        <v>2015</v>
      </c>
      <c r="C659" s="1" t="s">
        <v>23</v>
      </c>
      <c r="D659" s="1" t="s">
        <v>1784</v>
      </c>
      <c r="E659" s="1" t="s">
        <v>1785</v>
      </c>
      <c r="F659" s="10" t="s">
        <v>1786</v>
      </c>
      <c r="G659" s="10" t="s">
        <v>1787</v>
      </c>
      <c r="H659" s="3">
        <v>5000000</v>
      </c>
      <c r="I659" s="5"/>
      <c r="J659" s="13" t="str">
        <f>CONCATENATE(C659,"-",D659)</f>
        <v>Bangalore-Information Technology</v>
      </c>
      <c r="K659" s="4" t="str">
        <f>LEFT(B659,3)</f>
        <v>201</v>
      </c>
      <c r="L659" t="str">
        <f>IF(AND(H659 &gt; 4500000, OR(C659 = "Bangalore", C659 = "Pune", C659 = "Mumbai",C659 = "Delhi")), "CAT A",
   IF(AND(H659 &gt; 450000, OR(C659 = "Gurugram", C659 = "Surat", C659 = "Jaipur",C659= "Hyderabad")), "CAT B", "CAT C"))</f>
        <v>CAT A</v>
      </c>
      <c r="M659" t="e">
        <f>VLOOKUP(Tier!A439, Tier!A:B, 2, FALSE)</f>
        <v>#N/A</v>
      </c>
    </row>
    <row r="660" spans="1:13" ht="15.75" hidden="1" customHeight="1" x14ac:dyDescent="0.35">
      <c r="A660" s="1" t="s">
        <v>1783</v>
      </c>
      <c r="B660" s="3">
        <v>2015</v>
      </c>
      <c r="C660" s="1" t="s">
        <v>23</v>
      </c>
      <c r="D660" s="1" t="s">
        <v>1784</v>
      </c>
      <c r="E660" s="1" t="s">
        <v>1785</v>
      </c>
      <c r="F660" s="10" t="s">
        <v>1786</v>
      </c>
      <c r="G660" s="10" t="s">
        <v>1787</v>
      </c>
      <c r="H660" s="3">
        <v>5000000</v>
      </c>
      <c r="I660" s="2" t="s">
        <v>37</v>
      </c>
      <c r="J660" s="13" t="str">
        <f>CONCATENATE(C660,"-",D660)</f>
        <v>Bangalore-Information Technology</v>
      </c>
      <c r="K660" s="4" t="str">
        <f>LEFT(B660,3)</f>
        <v>201</v>
      </c>
      <c r="L660" t="str">
        <f>IF(AND(H660 &gt; 4500000, OR(C660 = "Bangalore", C660 = "Pune", C660 = "Mumbai",C660 = "Delhi")), "CAT A",
   IF(AND(H660 &gt; 450000, OR(C660 = "Gurugram", C660 = "Surat", C660 = "Jaipur",C660= "Hyderabad")), "CAT B", "CAT C"))</f>
        <v>CAT A</v>
      </c>
      <c r="M660" t="e">
        <f>VLOOKUP(Tier!A452, Tier!A:B, 2, FALSE)</f>
        <v>#N/A</v>
      </c>
    </row>
    <row r="661" spans="1:13" ht="15.75" hidden="1" customHeight="1" x14ac:dyDescent="0.35">
      <c r="A661" s="1" t="s">
        <v>1947</v>
      </c>
      <c r="B661" s="3">
        <v>2013</v>
      </c>
      <c r="C661" s="1" t="s">
        <v>55</v>
      </c>
      <c r="D661" s="1" t="s">
        <v>377</v>
      </c>
      <c r="E661" s="1" t="s">
        <v>1948</v>
      </c>
      <c r="F661" s="10" t="s">
        <v>1949</v>
      </c>
      <c r="G661" s="10" t="s">
        <v>1950</v>
      </c>
      <c r="H661" s="3">
        <v>5000000</v>
      </c>
      <c r="I661" s="2" t="s">
        <v>1951</v>
      </c>
      <c r="J661" s="13" t="str">
        <f>CONCATENATE(C661,"-",D661)</f>
        <v>Gurugram-Hospitality</v>
      </c>
      <c r="K661" s="4" t="str">
        <f>LEFT(B661,3)</f>
        <v>201</v>
      </c>
      <c r="L661" t="str">
        <f>IF(AND(H661 &gt; 4500000, OR(C661 = "Bangalore", C661 = "Pune", C661 = "Mumbai",C661 = "Delhi")), "CAT A",
   IF(AND(H661 &gt; 450000, OR(C661 = "Gurugram", C661 = "Surat", C661 = "Jaipur",C661= "Hyderabad")), "CAT B", "CAT C"))</f>
        <v>CAT B</v>
      </c>
      <c r="M661" t="e">
        <f>VLOOKUP(Tier!A494, Tier!A:B, 2, FALSE)</f>
        <v>#N/A</v>
      </c>
    </row>
    <row r="662" spans="1:13" ht="15.75" hidden="1" customHeight="1" x14ac:dyDescent="0.35">
      <c r="A662" s="1" t="s">
        <v>1983</v>
      </c>
      <c r="B662" s="3">
        <v>2018</v>
      </c>
      <c r="C662" s="1" t="s">
        <v>150</v>
      </c>
      <c r="D662" s="1" t="s">
        <v>18</v>
      </c>
      <c r="E662" s="1" t="s">
        <v>1984</v>
      </c>
      <c r="F662" s="10" t="s">
        <v>1985</v>
      </c>
      <c r="G662" s="10" t="s">
        <v>200</v>
      </c>
      <c r="H662" s="3">
        <v>5000000</v>
      </c>
      <c r="I662" s="5"/>
      <c r="J662" s="13" t="str">
        <f>CONCATENATE(C662,"-",D662)</f>
        <v>New Delhi-Food &amp; Beverages</v>
      </c>
      <c r="K662" s="4" t="str">
        <f>LEFT(B662,3)</f>
        <v>201</v>
      </c>
      <c r="L662" t="str">
        <f>IF(AND(H662 &gt; 4500000, OR(C662 = "Bangalore", C662 = "Pune", C662 = "Mumbai",C662 = "Delhi")), "CAT A",
   IF(AND(H662 &gt; 450000, OR(C662 = "Gurugram", C662 = "Surat", C662 = "Jaipur",C662= "Hyderabad")), "CAT B", "CAT C"))</f>
        <v>CAT C</v>
      </c>
      <c r="M662" t="e">
        <f>VLOOKUP(Tier!A504, Tier!A:B, 2, FALSE)</f>
        <v>#N/A</v>
      </c>
    </row>
    <row r="663" spans="1:13" ht="15.75" hidden="1" customHeight="1" x14ac:dyDescent="0.35">
      <c r="A663" s="1" t="s">
        <v>2204</v>
      </c>
      <c r="B663" s="3">
        <v>2015</v>
      </c>
      <c r="C663" s="1" t="s">
        <v>23</v>
      </c>
      <c r="D663" s="1" t="s">
        <v>715</v>
      </c>
      <c r="E663" s="1" t="s">
        <v>2205</v>
      </c>
      <c r="F663" s="10" t="s">
        <v>2206</v>
      </c>
      <c r="G663" s="10" t="s">
        <v>2207</v>
      </c>
      <c r="H663" s="3">
        <v>5000000</v>
      </c>
      <c r="I663" s="2" t="s">
        <v>37</v>
      </c>
      <c r="J663" s="13" t="str">
        <f>CONCATENATE(C663,"-",D663)</f>
        <v>Bangalore-EdTech</v>
      </c>
      <c r="K663" s="4" t="str">
        <f>LEFT(B663,3)</f>
        <v>201</v>
      </c>
      <c r="L663" t="str">
        <f>IF(AND(H663 &gt; 4500000, OR(C663 = "Bangalore", C663 = "Pune", C663 = "Mumbai",C663 = "Delhi")), "CAT A",
   IF(AND(H663 &gt; 450000, OR(C663 = "Gurugram", C663 = "Surat", C663 = "Jaipur",C663= "Hyderabad")), "CAT B", "CAT C"))</f>
        <v>CAT A</v>
      </c>
      <c r="M663" t="e">
        <f>VLOOKUP(Tier!A563, Tier!A:B, 2, FALSE)</f>
        <v>#N/A</v>
      </c>
    </row>
    <row r="664" spans="1:13" ht="15.75" hidden="1" customHeight="1" x14ac:dyDescent="0.35">
      <c r="A664" s="1" t="s">
        <v>2254</v>
      </c>
      <c r="B664" s="3">
        <v>2019</v>
      </c>
      <c r="C664" s="1" t="s">
        <v>55</v>
      </c>
      <c r="D664" s="1" t="s">
        <v>216</v>
      </c>
      <c r="E664" s="1" t="s">
        <v>2255</v>
      </c>
      <c r="F664" s="10" t="s">
        <v>2256</v>
      </c>
      <c r="G664" s="10" t="s">
        <v>2257</v>
      </c>
      <c r="H664" s="3">
        <v>5000000</v>
      </c>
      <c r="I664" s="2" t="s">
        <v>99</v>
      </c>
      <c r="J664" s="13" t="str">
        <f>CONCATENATE(C664,"-",D664)</f>
        <v>Gurugram-Mobility</v>
      </c>
      <c r="K664" s="4" t="str">
        <f>LEFT(B664,3)</f>
        <v>201</v>
      </c>
      <c r="L664" t="str">
        <f>IF(AND(H664 &gt; 4500000, OR(C664 = "Bangalore", C664 = "Pune", C664 = "Mumbai",C664 = "Delhi")), "CAT A",
   IF(AND(H664 &gt; 450000, OR(C664 = "Gurugram", C664 = "Surat", C664 = "Jaipur",C664= "Hyderabad")), "CAT B", "CAT C"))</f>
        <v>CAT B</v>
      </c>
      <c r="M664" t="e">
        <f>VLOOKUP(Tier!A575, Tier!A:B, 2, FALSE)</f>
        <v>#N/A</v>
      </c>
    </row>
    <row r="665" spans="1:13" ht="15.75" hidden="1" customHeight="1" x14ac:dyDescent="0.35">
      <c r="A665" s="1" t="s">
        <v>2317</v>
      </c>
      <c r="B665" s="3">
        <v>2015</v>
      </c>
      <c r="C665" s="1" t="s">
        <v>23</v>
      </c>
      <c r="D665" s="1" t="s">
        <v>1814</v>
      </c>
      <c r="E665" s="1" t="s">
        <v>2318</v>
      </c>
      <c r="F665" s="10" t="s">
        <v>2319</v>
      </c>
      <c r="G665" s="10" t="s">
        <v>2320</v>
      </c>
      <c r="H665" s="3">
        <v>5000000</v>
      </c>
      <c r="I665" s="2" t="s">
        <v>37</v>
      </c>
      <c r="J665" s="13" t="str">
        <f>CONCATENATE(C665,"-",D665)</f>
        <v>Bangalore-Healthcare</v>
      </c>
      <c r="K665" s="4" t="str">
        <f>LEFT(B665,3)</f>
        <v>201</v>
      </c>
      <c r="L665" t="str">
        <f>IF(AND(H665 &gt; 4500000, OR(C665 = "Bangalore", C665 = "Pune", C665 = "Mumbai",C665 = "Delhi")), "CAT A",
   IF(AND(H665 &gt; 450000, OR(C665 = "Gurugram", C665 = "Surat", C665 = "Jaipur",C665= "Hyderabad")), "CAT B", "CAT C"))</f>
        <v>CAT A</v>
      </c>
      <c r="M665" t="e">
        <f>VLOOKUP(Tier!A592, Tier!A:B, 2, FALSE)</f>
        <v>#N/A</v>
      </c>
    </row>
    <row r="666" spans="1:13" ht="15.75" hidden="1" customHeight="1" x14ac:dyDescent="0.35">
      <c r="A666" s="1" t="s">
        <v>2615</v>
      </c>
      <c r="B666" s="3">
        <v>2015</v>
      </c>
      <c r="C666" s="1" t="s">
        <v>150</v>
      </c>
      <c r="D666" s="1" t="s">
        <v>1814</v>
      </c>
      <c r="E666" s="1" t="s">
        <v>2616</v>
      </c>
      <c r="F666" s="10" t="s">
        <v>2617</v>
      </c>
      <c r="G666" s="10" t="s">
        <v>2618</v>
      </c>
      <c r="H666" s="3">
        <v>5000000</v>
      </c>
      <c r="I666" s="2" t="s">
        <v>337</v>
      </c>
      <c r="J666" s="13" t="str">
        <f>CONCATENATE(C666,"-",D666)</f>
        <v>New Delhi-Healthcare</v>
      </c>
      <c r="K666" s="4" t="str">
        <f>LEFT(B666,3)</f>
        <v>201</v>
      </c>
      <c r="L666" t="str">
        <f>IF(AND(H666 &gt; 4500000, OR(C666 = "Bangalore", C666 = "Pune", C666 = "Mumbai",C666 = "Delhi")), "CAT A",
   IF(AND(H666 &gt; 450000, OR(C666 = "Gurugram", C666 = "Surat", C666 = "Jaipur",C666= "Hyderabad")), "CAT B", "CAT C"))</f>
        <v>CAT C</v>
      </c>
      <c r="M666" t="e">
        <f>VLOOKUP(Tier!A674, Tier!A:B, 2, FALSE)</f>
        <v>#N/A</v>
      </c>
    </row>
    <row r="667" spans="1:13" ht="15.75" hidden="1" customHeight="1" x14ac:dyDescent="0.35">
      <c r="A667" s="1" t="s">
        <v>2653</v>
      </c>
      <c r="B667" s="3">
        <v>2017</v>
      </c>
      <c r="C667" s="1" t="s">
        <v>23</v>
      </c>
      <c r="D667" s="1" t="s">
        <v>2010</v>
      </c>
      <c r="E667" s="1" t="s">
        <v>2654</v>
      </c>
      <c r="F667" s="10" t="s">
        <v>2655</v>
      </c>
      <c r="G667" s="10" t="s">
        <v>2656</v>
      </c>
      <c r="H667" s="3">
        <v>5000000</v>
      </c>
      <c r="I667" s="2" t="s">
        <v>99</v>
      </c>
      <c r="J667" s="13" t="str">
        <f>CONCATENATE(C667,"-",D667)</f>
        <v>Bangalore-Transportation</v>
      </c>
      <c r="K667" s="4" t="str">
        <f>LEFT(B667,3)</f>
        <v>201</v>
      </c>
      <c r="L667" t="str">
        <f>IF(AND(H667 &gt; 4500000, OR(C667 = "Bangalore", C667 = "Pune", C667 = "Mumbai",C667 = "Delhi")), "CAT A",
   IF(AND(H667 &gt; 450000, OR(C667 = "Gurugram", C667 = "Surat", C667 = "Jaipur",C667= "Hyderabad")), "CAT B", "CAT C"))</f>
        <v>CAT A</v>
      </c>
      <c r="M667" t="e">
        <f>VLOOKUP(Tier!A684, Tier!A:B, 2, FALSE)</f>
        <v>#N/A</v>
      </c>
    </row>
    <row r="668" spans="1:13" ht="15.75" hidden="1" customHeight="1" x14ac:dyDescent="0.35">
      <c r="A668" s="1" t="s">
        <v>2774</v>
      </c>
      <c r="B668" s="3">
        <v>2019</v>
      </c>
      <c r="C668" s="1" t="s">
        <v>17</v>
      </c>
      <c r="D668" s="1" t="s">
        <v>2775</v>
      </c>
      <c r="E668" s="1" t="s">
        <v>2776</v>
      </c>
      <c r="F668" s="10" t="s">
        <v>2777</v>
      </c>
      <c r="G668" s="10" t="s">
        <v>2778</v>
      </c>
      <c r="H668" s="3">
        <v>5000000</v>
      </c>
      <c r="I668" s="2" t="s">
        <v>37</v>
      </c>
      <c r="J668" s="13" t="str">
        <f>CONCATENATE(C668,"-",D668)</f>
        <v>Mumbai-Heathcare</v>
      </c>
      <c r="K668" s="4" t="str">
        <f>LEFT(B668,3)</f>
        <v>201</v>
      </c>
      <c r="L668" t="str">
        <f>IF(AND(H668 &gt; 4500000, OR(C668 = "Bangalore", C668 = "Pune", C668 = "Mumbai",C668 = "Delhi")), "CAT A",
   IF(AND(H668 &gt; 450000, OR(C668 = "Gurugram", C668 = "Surat", C668 = "Jaipur",C668= "Hyderabad")), "CAT B", "CAT C"))</f>
        <v>CAT A</v>
      </c>
      <c r="M668" t="e">
        <f>VLOOKUP(Tier!A715, Tier!A:B, 2, FALSE)</f>
        <v>#N/A</v>
      </c>
    </row>
    <row r="669" spans="1:13" ht="15.75" hidden="1" customHeight="1" x14ac:dyDescent="0.35">
      <c r="A669" s="1" t="s">
        <v>2816</v>
      </c>
      <c r="B669" s="3">
        <v>2010</v>
      </c>
      <c r="C669" s="1" t="s">
        <v>281</v>
      </c>
      <c r="D669" s="1" t="s">
        <v>1896</v>
      </c>
      <c r="E669" s="1" t="s">
        <v>2817</v>
      </c>
      <c r="F669" s="10" t="s">
        <v>2818</v>
      </c>
      <c r="G669" s="10" t="s">
        <v>2819</v>
      </c>
      <c r="H669" s="3">
        <v>5000000</v>
      </c>
      <c r="I669" s="2" t="s">
        <v>37</v>
      </c>
      <c r="J669" s="13" t="str">
        <f>CONCATENATE(C669,"-",D669)</f>
        <v>Thane-Logistics</v>
      </c>
      <c r="K669" s="4" t="str">
        <f>LEFT(B669,3)</f>
        <v>201</v>
      </c>
      <c r="L669" t="str">
        <f>IF(AND(H669 &gt; 4500000, OR(C669 = "Bangalore", C669 = "Pune", C669 = "Mumbai",C669 = "Delhi")), "CAT A",
   IF(AND(H669 &gt; 450000, OR(C669 = "Gurugram", C669 = "Surat", C669 = "Jaipur",C669= "Hyderabad")), "CAT B", "CAT C"))</f>
        <v>CAT C</v>
      </c>
      <c r="M669" t="e">
        <f>VLOOKUP(Tier!A726, Tier!A:B, 2, FALSE)</f>
        <v>#N/A</v>
      </c>
    </row>
    <row r="670" spans="1:13" ht="15.75" hidden="1" customHeight="1" x14ac:dyDescent="0.35">
      <c r="A670" s="1" t="s">
        <v>3110</v>
      </c>
      <c r="B670" s="3">
        <v>2011</v>
      </c>
      <c r="C670" s="1" t="s">
        <v>190</v>
      </c>
      <c r="D670" s="1" t="s">
        <v>715</v>
      </c>
      <c r="E670" s="1" t="s">
        <v>3111</v>
      </c>
      <c r="F670" s="10" t="s">
        <v>3112</v>
      </c>
      <c r="G670" s="10" t="s">
        <v>3113</v>
      </c>
      <c r="H670" s="3">
        <v>5000000</v>
      </c>
      <c r="I670" s="5"/>
      <c r="J670" s="13" t="str">
        <f>CONCATENATE(C670,"-",D670)</f>
        <v>Kolkata-EdTech</v>
      </c>
      <c r="K670" s="4" t="str">
        <f>LEFT(B670,3)</f>
        <v>201</v>
      </c>
      <c r="L670" t="str">
        <f>IF(AND(H670 &gt; 4500000, OR(C670 = "Bangalore", C670 = "Pune", C670 = "Mumbai",C670 = "Delhi")), "CAT A",
   IF(AND(H670 &gt; 450000, OR(C670 = "Gurugram", C670 = "Surat", C670 = "Jaipur",C670= "Hyderabad")), "CAT B", "CAT C"))</f>
        <v>CAT C</v>
      </c>
      <c r="M670" t="e">
        <f>VLOOKUP(Tier!A804, Tier!A:B, 2, FALSE)</f>
        <v>#N/A</v>
      </c>
    </row>
    <row r="671" spans="1:13" ht="15.75" hidden="1" customHeight="1" x14ac:dyDescent="0.35">
      <c r="A671" s="1" t="s">
        <v>2867</v>
      </c>
      <c r="B671" s="3">
        <v>2015</v>
      </c>
      <c r="C671" s="1" t="s">
        <v>17</v>
      </c>
      <c r="D671" s="1" t="s">
        <v>202</v>
      </c>
      <c r="E671" s="1" t="s">
        <v>2868</v>
      </c>
      <c r="F671" s="10" t="s">
        <v>2869</v>
      </c>
      <c r="G671" s="10" t="s">
        <v>2870</v>
      </c>
      <c r="H671" s="3">
        <v>4800000</v>
      </c>
      <c r="I671" s="2" t="s">
        <v>37</v>
      </c>
      <c r="J671" s="13" t="str">
        <f>CONCATENATE(C671,"-",D671)</f>
        <v>Mumbai-FinTech</v>
      </c>
      <c r="K671" s="4" t="str">
        <f>LEFT(B671,3)</f>
        <v>201</v>
      </c>
      <c r="L671" t="str">
        <f>IF(AND(H671 &gt; 4500000, OR(C671 = "Bangalore", C671 = "Pune", C671 = "Mumbai",C671 = "Delhi")), "CAT A",
   IF(AND(H671 &gt; 450000, OR(C671 = "Gurugram", C671 = "Surat", C671 = "Jaipur",C671= "Hyderabad")), "CAT B", "CAT C"))</f>
        <v>CAT A</v>
      </c>
      <c r="M671" t="e">
        <f>VLOOKUP(Tier!A740, Tier!A:B, 2, FALSE)</f>
        <v>#N/A</v>
      </c>
    </row>
    <row r="672" spans="1:13" ht="15.75" hidden="1" customHeight="1" x14ac:dyDescent="0.35">
      <c r="A672" s="1" t="s">
        <v>495</v>
      </c>
      <c r="B672" s="3">
        <v>2011</v>
      </c>
      <c r="C672" s="1" t="s">
        <v>324</v>
      </c>
      <c r="D672" s="1" t="s">
        <v>77</v>
      </c>
      <c r="E672" s="1" t="s">
        <v>496</v>
      </c>
      <c r="F672" s="10" t="s">
        <v>497</v>
      </c>
      <c r="G672" s="10" t="s">
        <v>498</v>
      </c>
      <c r="H672" s="3">
        <v>4500000</v>
      </c>
      <c r="I672" s="5"/>
      <c r="J672" s="13" t="str">
        <f>CONCATENATE(C672,"-",D672)</f>
        <v>Ahmedabad-Information Technology &amp; Services</v>
      </c>
      <c r="K672" s="4" t="str">
        <f>LEFT(B672,3)</f>
        <v>201</v>
      </c>
      <c r="L672" t="str">
        <f>IF(AND(H672 &gt; 4500000, OR(C672 = "Bangalore", C672 = "Pune", C672 = "Mumbai",C672 = "Delhi")), "CAT A",
   IF(AND(H672 &gt; 450000, OR(C672 = "Gurugram", C672 = "Surat", C672 = "Jaipur",C672= "Hyderabad")), "CAT B", "CAT C"))</f>
        <v>CAT C</v>
      </c>
      <c r="M672" t="e">
        <f>VLOOKUP(Tier!A121, Tier!A:B, 2, FALSE)</f>
        <v>#N/A</v>
      </c>
    </row>
    <row r="673" spans="1:13" ht="15.75" hidden="1" customHeight="1" x14ac:dyDescent="0.35">
      <c r="A673" s="1" t="s">
        <v>1479</v>
      </c>
      <c r="B673" s="3">
        <v>2019</v>
      </c>
      <c r="C673" s="1" t="s">
        <v>17</v>
      </c>
      <c r="D673" s="1" t="s">
        <v>1267</v>
      </c>
      <c r="E673" s="1" t="s">
        <v>1480</v>
      </c>
      <c r="F673" s="10" t="s">
        <v>1481</v>
      </c>
      <c r="G673" s="10" t="s">
        <v>1482</v>
      </c>
      <c r="H673" s="3">
        <v>4500000</v>
      </c>
      <c r="I673" s="2" t="s">
        <v>110</v>
      </c>
      <c r="J673" s="13" t="str">
        <f>CONCATENATE(C673,"-",D673)</f>
        <v>Mumbai-Healthtech</v>
      </c>
      <c r="K673" s="4" t="str">
        <f>LEFT(B673,3)</f>
        <v>201</v>
      </c>
      <c r="L673" t="str">
        <f>IF(AND(H673 &gt; 4500000, OR(C673 = "Bangalore", C673 = "Pune", C673 = "Mumbai",C673 = "Delhi")), "CAT A",
   IF(AND(H673 &gt; 450000, OR(C673 = "Gurugram", C673 = "Surat", C673 = "Jaipur",C673= "Hyderabad")), "CAT B", "CAT C"))</f>
        <v>CAT C</v>
      </c>
      <c r="M673" t="e">
        <f>VLOOKUP(Tier!A362, Tier!A:B, 2, FALSE)</f>
        <v>#N/A</v>
      </c>
    </row>
    <row r="674" spans="1:13" ht="15.75" hidden="1" customHeight="1" x14ac:dyDescent="0.35">
      <c r="A674" s="1" t="s">
        <v>2806</v>
      </c>
      <c r="B674" s="3">
        <v>2018</v>
      </c>
      <c r="C674" s="1" t="s">
        <v>70</v>
      </c>
      <c r="D674" s="1" t="s">
        <v>2807</v>
      </c>
      <c r="E674" s="1" t="s">
        <v>2808</v>
      </c>
      <c r="F674" s="10" t="s">
        <v>2809</v>
      </c>
      <c r="G674" s="10" t="s">
        <v>2344</v>
      </c>
      <c r="H674" s="3">
        <v>4500000</v>
      </c>
      <c r="I674" s="2" t="s">
        <v>37</v>
      </c>
      <c r="J674" s="13" t="str">
        <f>CONCATENATE(C674,"-",D674)</f>
        <v>Pune-Renewable Energy</v>
      </c>
      <c r="K674" s="4" t="str">
        <f>LEFT(B674,3)</f>
        <v>201</v>
      </c>
      <c r="L674" t="str">
        <f>IF(AND(H674 &gt; 4500000, OR(C674 = "Bangalore", C674 = "Pune", C674 = "Mumbai",C674 = "Delhi")), "CAT A",
   IF(AND(H674 &gt; 450000, OR(C674 = "Gurugram", C674 = "Surat", C674 = "Jaipur",C674= "Hyderabad")), "CAT B", "CAT C"))</f>
        <v>CAT C</v>
      </c>
      <c r="M674" t="e">
        <f>VLOOKUP(Tier!A723, Tier!A:B, 2, FALSE)</f>
        <v>#N/A</v>
      </c>
    </row>
    <row r="675" spans="1:13" ht="15.75" hidden="1" customHeight="1" x14ac:dyDescent="0.35">
      <c r="A675" s="1" t="s">
        <v>527</v>
      </c>
      <c r="B675" s="3">
        <v>2016</v>
      </c>
      <c r="C675" s="1" t="s">
        <v>23</v>
      </c>
      <c r="D675" s="1" t="s">
        <v>118</v>
      </c>
      <c r="E675" s="1" t="s">
        <v>528</v>
      </c>
      <c r="F675" s="10" t="s">
        <v>529</v>
      </c>
      <c r="G675" s="10" t="s">
        <v>94</v>
      </c>
      <c r="H675" s="3">
        <v>4000000</v>
      </c>
      <c r="I675" s="2" t="s">
        <v>99</v>
      </c>
      <c r="J675" s="13" t="str">
        <f>CONCATENATE(C675,"-",D675)</f>
        <v>Bangalore-Hospital &amp; Health Care</v>
      </c>
      <c r="K675" s="4" t="str">
        <f>LEFT(B675,3)</f>
        <v>201</v>
      </c>
      <c r="L675" t="str">
        <f>IF(AND(H675 &gt; 4500000, OR(C675 = "Bangalore", C675 = "Pune", C675 = "Mumbai",C675 = "Delhi")), "CAT A",
   IF(AND(H675 &gt; 450000, OR(C675 = "Gurugram", C675 = "Surat", C675 = "Jaipur",C675= "Hyderabad")), "CAT B", "CAT C"))</f>
        <v>CAT C</v>
      </c>
      <c r="M675" t="e">
        <f>VLOOKUP(Tier!A128, Tier!A:B, 2, FALSE)</f>
        <v>#N/A</v>
      </c>
    </row>
    <row r="676" spans="1:13" ht="15.75" hidden="1" customHeight="1" x14ac:dyDescent="0.35">
      <c r="A676" s="1" t="s">
        <v>976</v>
      </c>
      <c r="B676" s="3">
        <v>2017</v>
      </c>
      <c r="C676" s="1" t="s">
        <v>150</v>
      </c>
      <c r="D676" s="1" t="s">
        <v>33</v>
      </c>
      <c r="E676" s="1" t="s">
        <v>977</v>
      </c>
      <c r="F676" s="10" t="s">
        <v>978</v>
      </c>
      <c r="G676" s="10" t="s">
        <v>979</v>
      </c>
      <c r="H676" s="3">
        <v>4000000</v>
      </c>
      <c r="I676" s="2" t="s">
        <v>99</v>
      </c>
      <c r="J676" s="13" t="str">
        <f>CONCATENATE(C676,"-",D676)</f>
        <v>New Delhi-Financial Services</v>
      </c>
      <c r="K676" s="4" t="str">
        <f>LEFT(B676,3)</f>
        <v>201</v>
      </c>
      <c r="L676" t="str">
        <f>IF(AND(H676 &gt; 4500000, OR(C676 = "Bangalore", C676 = "Pune", C676 = "Mumbai",C676 = "Delhi")), "CAT A",
   IF(AND(H676 &gt; 450000, OR(C676 = "Gurugram", C676 = "Surat", C676 = "Jaipur",C676= "Hyderabad")), "CAT B", "CAT C"))</f>
        <v>CAT C</v>
      </c>
      <c r="M676" t="e">
        <f>VLOOKUP(Tier!A237, Tier!A:B, 2, FALSE)</f>
        <v>#N/A</v>
      </c>
    </row>
    <row r="677" spans="1:13" ht="15.75" hidden="1" customHeight="1" x14ac:dyDescent="0.35">
      <c r="A677" s="1" t="s">
        <v>1001</v>
      </c>
      <c r="B677" s="3">
        <v>2016</v>
      </c>
      <c r="C677" s="1" t="s">
        <v>1002</v>
      </c>
      <c r="D677" s="1" t="s">
        <v>191</v>
      </c>
      <c r="E677" s="1" t="s">
        <v>1003</v>
      </c>
      <c r="F677" s="10" t="s">
        <v>1004</v>
      </c>
      <c r="G677" s="10" t="s">
        <v>871</v>
      </c>
      <c r="H677" s="3">
        <v>4000000</v>
      </c>
      <c r="I677" s="2" t="s">
        <v>99</v>
      </c>
      <c r="J677" s="13" t="str">
        <f>CONCATENATE(C677,"-",D677)</f>
        <v>Ghaziabad-Retail</v>
      </c>
      <c r="K677" s="4" t="str">
        <f>LEFT(B677,3)</f>
        <v>201</v>
      </c>
      <c r="L677" t="str">
        <f>IF(AND(H677 &gt; 4500000, OR(C677 = "Bangalore", C677 = "Pune", C677 = "Mumbai",C677 = "Delhi")), "CAT A",
   IF(AND(H677 &gt; 450000, OR(C677 = "Gurugram", C677 = "Surat", C677 = "Jaipur",C677= "Hyderabad")), "CAT B", "CAT C"))</f>
        <v>CAT C</v>
      </c>
      <c r="M677" t="e">
        <f>VLOOKUP(Tier!A243, Tier!A:B, 2, FALSE)</f>
        <v>#N/A</v>
      </c>
    </row>
    <row r="678" spans="1:13" ht="15.75" hidden="1" customHeight="1" x14ac:dyDescent="0.35">
      <c r="A678" s="1" t="s">
        <v>1145</v>
      </c>
      <c r="B678" s="3">
        <v>2017</v>
      </c>
      <c r="C678" s="1" t="s">
        <v>23</v>
      </c>
      <c r="D678" s="1" t="s">
        <v>118</v>
      </c>
      <c r="E678" s="1" t="s">
        <v>1146</v>
      </c>
      <c r="F678" s="10" t="s">
        <v>1147</v>
      </c>
      <c r="G678" s="10" t="s">
        <v>867</v>
      </c>
      <c r="H678" s="3">
        <v>4000000</v>
      </c>
      <c r="I678" s="2" t="s">
        <v>99</v>
      </c>
      <c r="J678" s="13" t="str">
        <f>CONCATENATE(C678,"-",D678)</f>
        <v>Bangalore-Hospital &amp; Health Care</v>
      </c>
      <c r="K678" s="4" t="str">
        <f>LEFT(B678,3)</f>
        <v>201</v>
      </c>
      <c r="L678" t="str">
        <f>IF(AND(H678 &gt; 4500000, OR(C678 = "Bangalore", C678 = "Pune", C678 = "Mumbai",C678 = "Delhi")), "CAT A",
   IF(AND(H678 &gt; 450000, OR(C678 = "Gurugram", C678 = "Surat", C678 = "Jaipur",C678= "Hyderabad")), "CAT B", "CAT C"))</f>
        <v>CAT C</v>
      </c>
      <c r="M678" t="e">
        <f>VLOOKUP(Tier!A278, Tier!A:B, 2, FALSE)</f>
        <v>#N/A</v>
      </c>
    </row>
    <row r="679" spans="1:13" ht="15.75" hidden="1" customHeight="1" x14ac:dyDescent="0.35">
      <c r="A679" s="1" t="s">
        <v>1337</v>
      </c>
      <c r="B679" s="3">
        <v>2016</v>
      </c>
      <c r="C679" s="1" t="s">
        <v>17</v>
      </c>
      <c r="D679" s="1" t="s">
        <v>191</v>
      </c>
      <c r="E679" s="1" t="s">
        <v>1338</v>
      </c>
      <c r="F679" s="10" t="s">
        <v>1339</v>
      </c>
      <c r="G679" s="10" t="s">
        <v>1340</v>
      </c>
      <c r="H679" s="3">
        <v>4000000</v>
      </c>
      <c r="I679" s="2" t="s">
        <v>37</v>
      </c>
      <c r="J679" s="13" t="str">
        <f>CONCATENATE(C679,"-",D679)</f>
        <v>Mumbai-Retail</v>
      </c>
      <c r="K679" s="4" t="str">
        <f>LEFT(B679,3)</f>
        <v>201</v>
      </c>
      <c r="L679" t="str">
        <f>IF(AND(H679 &gt; 4500000, OR(C679 = "Bangalore", C679 = "Pune", C679 = "Mumbai",C679 = "Delhi")), "CAT A",
   IF(AND(H679 &gt; 450000, OR(C679 = "Gurugram", C679 = "Surat", C679 = "Jaipur",C679= "Hyderabad")), "CAT B", "CAT C"))</f>
        <v>CAT C</v>
      </c>
      <c r="M679" t="e">
        <f>VLOOKUP(Tier!A326, Tier!A:B, 2, FALSE)</f>
        <v>#N/A</v>
      </c>
    </row>
    <row r="680" spans="1:13" ht="15.75" hidden="1" customHeight="1" x14ac:dyDescent="0.35">
      <c r="A680" s="1" t="s">
        <v>1465</v>
      </c>
      <c r="B680" s="3">
        <v>2012</v>
      </c>
      <c r="C680" s="1" t="s">
        <v>17</v>
      </c>
      <c r="D680" s="1" t="s">
        <v>33</v>
      </c>
      <c r="E680" s="1" t="s">
        <v>1466</v>
      </c>
      <c r="F680" s="10" t="s">
        <v>1467</v>
      </c>
      <c r="G680" s="10" t="s">
        <v>857</v>
      </c>
      <c r="H680" s="3">
        <v>4000000</v>
      </c>
      <c r="I680" s="5"/>
      <c r="J680" s="13" t="str">
        <f>CONCATENATE(C680,"-",D680)</f>
        <v>Mumbai-Financial Services</v>
      </c>
      <c r="K680" s="4" t="str">
        <f>LEFT(B680,3)</f>
        <v>201</v>
      </c>
      <c r="L680" t="str">
        <f>IF(AND(H680 &gt; 4500000, OR(C680 = "Bangalore", C680 = "Pune", C680 = "Mumbai",C680 = "Delhi")), "CAT A",
   IF(AND(H680 &gt; 450000, OR(C680 = "Gurugram", C680 = "Surat", C680 = "Jaipur",C680= "Hyderabad")), "CAT B", "CAT C"))</f>
        <v>CAT C</v>
      </c>
      <c r="M680" t="e">
        <f>VLOOKUP(Tier!A358, Tier!A:B, 2, FALSE)</f>
        <v>#N/A</v>
      </c>
    </row>
    <row r="681" spans="1:13" ht="15.75" hidden="1" customHeight="1" x14ac:dyDescent="0.35">
      <c r="A681" s="1" t="s">
        <v>1627</v>
      </c>
      <c r="B681" s="3">
        <v>2017</v>
      </c>
      <c r="C681" s="1" t="s">
        <v>23</v>
      </c>
      <c r="D681" s="1" t="s">
        <v>50</v>
      </c>
      <c r="E681" s="1" t="s">
        <v>1628</v>
      </c>
      <c r="F681" s="10" t="s">
        <v>1629</v>
      </c>
      <c r="G681" s="10"/>
      <c r="H681" s="3">
        <v>4000000</v>
      </c>
      <c r="I681" s="2" t="s">
        <v>37</v>
      </c>
      <c r="J681" s="13" t="str">
        <f>CONCATENATE(C681,"-",D681)</f>
        <v>Bangalore-Automotive</v>
      </c>
      <c r="K681" s="4" t="str">
        <f>LEFT(B681,3)</f>
        <v>201</v>
      </c>
      <c r="L681" t="str">
        <f>IF(AND(H681 &gt; 4500000, OR(C681 = "Bangalore", C681 = "Pune", C681 = "Mumbai",C681 = "Delhi")), "CAT A",
   IF(AND(H681 &gt; 450000, OR(C681 = "Gurugram", C681 = "Surat", C681 = "Jaipur",C681= "Hyderabad")), "CAT B", "CAT C"))</f>
        <v>CAT C</v>
      </c>
      <c r="M681" t="e">
        <f>VLOOKUP(Tier!A399, Tier!A:B, 2, FALSE)</f>
        <v>#N/A</v>
      </c>
    </row>
    <row r="682" spans="1:13" ht="15.75" hidden="1" customHeight="1" x14ac:dyDescent="0.35">
      <c r="A682" s="1" t="s">
        <v>2378</v>
      </c>
      <c r="B682" s="3">
        <v>2017</v>
      </c>
      <c r="C682" s="1" t="s">
        <v>23</v>
      </c>
      <c r="D682" s="1" t="s">
        <v>930</v>
      </c>
      <c r="E682" s="1" t="s">
        <v>2379</v>
      </c>
      <c r="F682" s="10" t="s">
        <v>2380</v>
      </c>
      <c r="G682" s="10" t="s">
        <v>2381</v>
      </c>
      <c r="H682" s="3">
        <v>4000000</v>
      </c>
      <c r="I682" s="2" t="s">
        <v>37</v>
      </c>
      <c r="J682" s="13" t="str">
        <f>CONCATENATE(C682,"-",D682)</f>
        <v>Bangalore-Biotechnology</v>
      </c>
      <c r="K682" s="4" t="str">
        <f>LEFT(B682,3)</f>
        <v>201</v>
      </c>
      <c r="L682" t="str">
        <f>IF(AND(H682 &gt; 4500000, OR(C682 = "Bangalore", C682 = "Pune", C682 = "Mumbai",C682 = "Delhi")), "CAT A",
   IF(AND(H682 &gt; 450000, OR(C682 = "Gurugram", C682 = "Surat", C682 = "Jaipur",C682= "Hyderabad")), "CAT B", "CAT C"))</f>
        <v>CAT C</v>
      </c>
      <c r="M682" t="e">
        <f>VLOOKUP(Tier!A609, Tier!A:B, 2, FALSE)</f>
        <v>#N/A</v>
      </c>
    </row>
    <row r="683" spans="1:13" ht="15.75" hidden="1" customHeight="1" x14ac:dyDescent="0.35">
      <c r="A683" s="1" t="s">
        <v>2504</v>
      </c>
      <c r="B683" s="3">
        <v>2017</v>
      </c>
      <c r="C683" s="1" t="s">
        <v>523</v>
      </c>
      <c r="D683" s="1" t="s">
        <v>2505</v>
      </c>
      <c r="E683" s="1" t="s">
        <v>2506</v>
      </c>
      <c r="F683" s="10" t="s">
        <v>2507</v>
      </c>
      <c r="G683" s="10" t="s">
        <v>2508</v>
      </c>
      <c r="H683" s="3">
        <v>4000000</v>
      </c>
      <c r="I683" s="2" t="s">
        <v>99</v>
      </c>
      <c r="J683" s="13" t="str">
        <f>CONCATENATE(C683,"-",D683)</f>
        <v>Chennai-Fishery</v>
      </c>
      <c r="K683" s="4" t="str">
        <f>LEFT(B683,3)</f>
        <v>201</v>
      </c>
      <c r="L683" t="str">
        <f>IF(AND(H683 &gt; 4500000, OR(C683 = "Bangalore", C683 = "Pune", C683 = "Mumbai",C683 = "Delhi")), "CAT A",
   IF(AND(H683 &gt; 450000, OR(C683 = "Gurugram", C683 = "Surat", C683 = "Jaipur",C683= "Hyderabad")), "CAT B", "CAT C"))</f>
        <v>CAT C</v>
      </c>
      <c r="M683" t="e">
        <f>VLOOKUP(Tier!A644, Tier!A:B, 2, FALSE)</f>
        <v>#N/A</v>
      </c>
    </row>
    <row r="684" spans="1:13" ht="15.75" hidden="1" customHeight="1" x14ac:dyDescent="0.35">
      <c r="A684" s="1" t="s">
        <v>298</v>
      </c>
      <c r="B684" s="3">
        <v>2015</v>
      </c>
      <c r="C684" s="1" t="s">
        <v>23</v>
      </c>
      <c r="D684" s="1" t="s">
        <v>282</v>
      </c>
      <c r="E684" s="1" t="s">
        <v>2847</v>
      </c>
      <c r="F684" s="10" t="s">
        <v>2848</v>
      </c>
      <c r="G684" s="10" t="s">
        <v>417</v>
      </c>
      <c r="H684" s="3">
        <v>4000000</v>
      </c>
      <c r="I684" s="2" t="s">
        <v>680</v>
      </c>
      <c r="J684" s="13" t="str">
        <f>CONCATENATE(C684,"-",D684)</f>
        <v>Bangalore-E-commerce</v>
      </c>
      <c r="K684" s="4" t="str">
        <f>LEFT(B684,3)</f>
        <v>201</v>
      </c>
      <c r="L684" t="str">
        <f>IF(AND(H684 &gt; 4500000, OR(C684 = "Bangalore", C684 = "Pune", C684 = "Mumbai",C684 = "Delhi")), "CAT A",
   IF(AND(H684 &gt; 450000, OR(C684 = "Gurugram", C684 = "Surat", C684 = "Jaipur",C684= "Hyderabad")), "CAT B", "CAT C"))</f>
        <v>CAT C</v>
      </c>
      <c r="M684" t="e">
        <f>VLOOKUP(Tier!A734, Tier!A:B, 2, FALSE)</f>
        <v>#N/A</v>
      </c>
    </row>
    <row r="685" spans="1:13" ht="15.75" hidden="1" customHeight="1" x14ac:dyDescent="0.35">
      <c r="A685" s="1" t="s">
        <v>2877</v>
      </c>
      <c r="B685" s="3">
        <v>2017</v>
      </c>
      <c r="C685" s="1" t="s">
        <v>486</v>
      </c>
      <c r="D685" s="1" t="s">
        <v>2736</v>
      </c>
      <c r="E685" s="1" t="s">
        <v>2878</v>
      </c>
      <c r="F685" s="10" t="s">
        <v>2879</v>
      </c>
      <c r="G685" s="12" t="s">
        <v>2880</v>
      </c>
      <c r="H685" s="3">
        <v>4000000</v>
      </c>
      <c r="I685" s="2" t="s">
        <v>37</v>
      </c>
      <c r="J685" s="13" t="str">
        <f>CONCATENATE(C685,"-",D685)</f>
        <v>Surat-Fashion</v>
      </c>
      <c r="K685" s="4" t="str">
        <f>LEFT(B685,3)</f>
        <v>201</v>
      </c>
      <c r="L685" t="str">
        <f>IF(AND(H685 &gt; 4500000, OR(C685 = "Bangalore", C685 = "Pune", C685 = "Mumbai",C685 = "Delhi")), "CAT A",
   IF(AND(H685 &gt; 450000, OR(C685 = "Gurugram", C685 = "Surat", C685 = "Jaipur",C685= "Hyderabad")), "CAT B", "CAT C"))</f>
        <v>CAT B</v>
      </c>
      <c r="M685" t="e">
        <f>VLOOKUP(Tier!A743, Tier!A:B, 2, FALSE)</f>
        <v>#N/A</v>
      </c>
    </row>
    <row r="686" spans="1:13" ht="15.75" hidden="1" customHeight="1" x14ac:dyDescent="0.35">
      <c r="A686" s="1" t="s">
        <v>3003</v>
      </c>
      <c r="B686" s="3">
        <v>2017</v>
      </c>
      <c r="C686" s="1" t="s">
        <v>150</v>
      </c>
      <c r="D686" s="1" t="s">
        <v>2693</v>
      </c>
      <c r="E686" s="1" t="s">
        <v>3004</v>
      </c>
      <c r="F686" s="10" t="s">
        <v>3005</v>
      </c>
      <c r="G686" s="10" t="s">
        <v>3006</v>
      </c>
      <c r="H686" s="3">
        <v>4000000</v>
      </c>
      <c r="I686" s="2" t="s">
        <v>37</v>
      </c>
      <c r="J686" s="13" t="str">
        <f>CONCATENATE(C686,"-",D686)</f>
        <v>New Delhi-HealthCare</v>
      </c>
      <c r="K686" s="4" t="str">
        <f>LEFT(B686,3)</f>
        <v>201</v>
      </c>
      <c r="L686" t="str">
        <f>IF(AND(H686 &gt; 4500000, OR(C686 = "Bangalore", C686 = "Pune", C686 = "Mumbai",C686 = "Delhi")), "CAT A",
   IF(AND(H686 &gt; 450000, OR(C686 = "Gurugram", C686 = "Surat", C686 = "Jaipur",C686= "Hyderabad")), "CAT B", "CAT C"))</f>
        <v>CAT C</v>
      </c>
      <c r="M686" t="e">
        <f>VLOOKUP(Tier!A775, Tier!A:B, 2, FALSE)</f>
        <v>#N/A</v>
      </c>
    </row>
    <row r="687" spans="1:13" ht="15.75" hidden="1" customHeight="1" x14ac:dyDescent="0.35">
      <c r="A687" s="1" t="s">
        <v>1960</v>
      </c>
      <c r="B687" s="3">
        <v>2017</v>
      </c>
      <c r="C687" s="1" t="s">
        <v>17</v>
      </c>
      <c r="D687" s="1" t="s">
        <v>467</v>
      </c>
      <c r="E687" s="1" t="s">
        <v>1961</v>
      </c>
      <c r="F687" s="10" t="s">
        <v>1962</v>
      </c>
      <c r="G687" s="10" t="s">
        <v>1963</v>
      </c>
      <c r="H687" s="3">
        <v>3800000</v>
      </c>
      <c r="I687" s="5"/>
      <c r="J687" s="13" t="str">
        <f>CONCATENATE(C687,"-",D687)</f>
        <v>Mumbai-Furniture</v>
      </c>
      <c r="K687" s="4" t="str">
        <f>LEFT(B687,3)</f>
        <v>201</v>
      </c>
      <c r="L687" t="str">
        <f>IF(AND(H687 &gt; 4500000, OR(C687 = "Bangalore", C687 = "Pune", C687 = "Mumbai",C687 = "Delhi")), "CAT A",
   IF(AND(H687 &gt; 450000, OR(C687 = "Gurugram", C687 = "Surat", C687 = "Jaipur",C687= "Hyderabad")), "CAT B", "CAT C"))</f>
        <v>CAT C</v>
      </c>
      <c r="M687" t="e">
        <f>VLOOKUP(Tier!A497, Tier!A:B, 2, FALSE)</f>
        <v>#N/A</v>
      </c>
    </row>
    <row r="688" spans="1:13" ht="15.75" hidden="1" customHeight="1" x14ac:dyDescent="0.35">
      <c r="A688" s="1" t="s">
        <v>1974</v>
      </c>
      <c r="B688" s="3">
        <v>2019</v>
      </c>
      <c r="C688" s="1" t="s">
        <v>55</v>
      </c>
      <c r="D688" s="1" t="s">
        <v>1975</v>
      </c>
      <c r="E688" s="1" t="s">
        <v>1976</v>
      </c>
      <c r="F688" s="10" t="s">
        <v>1977</v>
      </c>
      <c r="G688" s="10" t="s">
        <v>1692</v>
      </c>
      <c r="H688" s="3">
        <v>3800000</v>
      </c>
      <c r="I688" s="5"/>
      <c r="J688" s="13" t="str">
        <f>CONCATENATE(C688,"-",D688)</f>
        <v>Gurugram-B2B marketplace</v>
      </c>
      <c r="K688" s="4" t="str">
        <f>LEFT(B688,3)</f>
        <v>201</v>
      </c>
      <c r="L688" t="str">
        <f>IF(AND(H688 &gt; 4500000, OR(C688 = "Bangalore", C688 = "Pune", C688 = "Mumbai",C688 = "Delhi")), "CAT A",
   IF(AND(H688 &gt; 450000, OR(C688 = "Gurugram", C688 = "Surat", C688 = "Jaipur",C688= "Hyderabad")), "CAT B", "CAT C"))</f>
        <v>CAT B</v>
      </c>
      <c r="M688" t="e">
        <f>VLOOKUP(Tier!A501, Tier!A:B, 2, FALSE)</f>
        <v>#N/A</v>
      </c>
    </row>
    <row r="689" spans="1:13" ht="15.75" hidden="1" customHeight="1" x14ac:dyDescent="0.35">
      <c r="A689" s="1" t="s">
        <v>2921</v>
      </c>
      <c r="B689" s="3">
        <v>2019</v>
      </c>
      <c r="C689" s="1" t="s">
        <v>196</v>
      </c>
      <c r="D689" s="1" t="s">
        <v>71</v>
      </c>
      <c r="E689" s="1" t="s">
        <v>2922</v>
      </c>
      <c r="F689" s="10" t="s">
        <v>2923</v>
      </c>
      <c r="G689" s="10" t="s">
        <v>2924</v>
      </c>
      <c r="H689" s="3">
        <v>3800000</v>
      </c>
      <c r="I689" s="2" t="s">
        <v>99</v>
      </c>
      <c r="J689" s="13" t="str">
        <f>CONCATENATE(C689,"-",D689)</f>
        <v>Noida-AgriTech</v>
      </c>
      <c r="K689" s="4" t="str">
        <f>LEFT(B689,3)</f>
        <v>201</v>
      </c>
      <c r="L689" t="str">
        <f>IF(AND(H689 &gt; 4500000, OR(C689 = "Bangalore", C689 = "Pune", C689 = "Mumbai",C689 = "Delhi")), "CAT A",
   IF(AND(H689 &gt; 450000, OR(C689 = "Gurugram", C689 = "Surat", C689 = "Jaipur",C689= "Hyderabad")), "CAT B", "CAT C"))</f>
        <v>CAT C</v>
      </c>
      <c r="M689" t="e">
        <f>VLOOKUP(Tier!A754, Tier!A:B, 2, FALSE)</f>
        <v>#N/A</v>
      </c>
    </row>
    <row r="690" spans="1:13" ht="15.75" hidden="1" customHeight="1" x14ac:dyDescent="0.35">
      <c r="A690" s="1" t="s">
        <v>2556</v>
      </c>
      <c r="B690" s="3">
        <v>2016</v>
      </c>
      <c r="C690" s="1" t="s">
        <v>17</v>
      </c>
      <c r="D690" s="1" t="s">
        <v>50</v>
      </c>
      <c r="E690" s="1" t="s">
        <v>2557</v>
      </c>
      <c r="F690" s="10" t="s">
        <v>2558</v>
      </c>
      <c r="G690" s="10"/>
      <c r="H690" s="3">
        <v>3600000</v>
      </c>
      <c r="I690" s="2" t="s">
        <v>99</v>
      </c>
      <c r="J690" s="13" t="str">
        <f>CONCATENATE(C690,"-",D690)</f>
        <v>Mumbai-Automotive</v>
      </c>
      <c r="K690" s="4" t="str">
        <f>LEFT(B690,3)</f>
        <v>201</v>
      </c>
      <c r="L690" t="str">
        <f>IF(AND(H690 &gt; 4500000, OR(C690 = "Bangalore", C690 = "Pune", C690 = "Mumbai",C690 = "Delhi")), "CAT A",
   IF(AND(H690 &gt; 450000, OR(C690 = "Gurugram", C690 = "Surat", C690 = "Jaipur",C690= "Hyderabad")), "CAT B", "CAT C"))</f>
        <v>CAT C</v>
      </c>
      <c r="M690" t="e">
        <f>VLOOKUP(Tier!A657, Tier!A:B, 2, FALSE)</f>
        <v>#N/A</v>
      </c>
    </row>
    <row r="691" spans="1:13" ht="15.75" hidden="1" customHeight="1" x14ac:dyDescent="0.35">
      <c r="A691" s="1" t="s">
        <v>344</v>
      </c>
      <c r="B691" s="3">
        <v>2017</v>
      </c>
      <c r="C691" s="1" t="s">
        <v>55</v>
      </c>
      <c r="D691" s="1" t="s">
        <v>18</v>
      </c>
      <c r="E691" s="1" t="s">
        <v>345</v>
      </c>
      <c r="F691" s="10" t="s">
        <v>346</v>
      </c>
      <c r="G691" s="10" t="s">
        <v>347</v>
      </c>
      <c r="H691" s="3">
        <v>3500000</v>
      </c>
      <c r="I691" s="2" t="s">
        <v>37</v>
      </c>
      <c r="J691" s="13" t="str">
        <f>CONCATENATE(C691,"-",D691)</f>
        <v>Gurugram-Food &amp; Beverages</v>
      </c>
      <c r="K691" s="4" t="str">
        <f>LEFT(B691,3)</f>
        <v>201</v>
      </c>
      <c r="L691" t="str">
        <f>IF(AND(H691 &gt; 4500000, OR(C691 = "Bangalore", C691 = "Pune", C691 = "Mumbai",C691 = "Delhi")), "CAT A",
   IF(AND(H691 &gt; 450000, OR(C691 = "Gurugram", C691 = "Surat", C691 = "Jaipur",C691= "Hyderabad")), "CAT B", "CAT C"))</f>
        <v>CAT B</v>
      </c>
      <c r="M691" t="e">
        <f>VLOOKUP(Tier!A86, Tier!A:B, 2, FALSE)</f>
        <v>#N/A</v>
      </c>
    </row>
    <row r="692" spans="1:13" ht="15.75" hidden="1" customHeight="1" x14ac:dyDescent="0.35">
      <c r="A692" s="1" t="s">
        <v>397</v>
      </c>
      <c r="B692" s="3">
        <v>2014</v>
      </c>
      <c r="C692" s="1" t="s">
        <v>55</v>
      </c>
      <c r="D692" s="1" t="s">
        <v>398</v>
      </c>
      <c r="E692" s="1" t="s">
        <v>399</v>
      </c>
      <c r="F692" s="10" t="s">
        <v>400</v>
      </c>
      <c r="G692" s="10" t="s">
        <v>401</v>
      </c>
      <c r="H692" s="3">
        <v>3300000</v>
      </c>
      <c r="I692" s="2" t="s">
        <v>99</v>
      </c>
      <c r="J692" s="13" t="str">
        <f>CONCATENATE(C692,"-",D692)</f>
        <v>Gurugram-HR Tech</v>
      </c>
      <c r="K692" s="4" t="str">
        <f>LEFT(B692,3)</f>
        <v>201</v>
      </c>
      <c r="L692" t="str">
        <f>IF(AND(H692 &gt; 4500000, OR(C692 = "Bangalore", C692 = "Pune", C692 = "Mumbai",C692 = "Delhi")), "CAT A",
   IF(AND(H692 &gt; 450000, OR(C692 = "Gurugram", C692 = "Surat", C692 = "Jaipur",C692= "Hyderabad")), "CAT B", "CAT C"))</f>
        <v>CAT B</v>
      </c>
      <c r="M692" t="e">
        <f>VLOOKUP(Tier!A99, Tier!A:B, 2, FALSE)</f>
        <v>#N/A</v>
      </c>
    </row>
    <row r="693" spans="1:13" ht="15.75" hidden="1" customHeight="1" x14ac:dyDescent="0.35">
      <c r="A693" s="1" t="s">
        <v>2491</v>
      </c>
      <c r="B693" s="3">
        <v>2019</v>
      </c>
      <c r="C693" s="1" t="s">
        <v>23</v>
      </c>
      <c r="D693" s="1" t="s">
        <v>2492</v>
      </c>
      <c r="E693" s="1" t="s">
        <v>2493</v>
      </c>
      <c r="F693" s="10" t="s">
        <v>2494</v>
      </c>
      <c r="G693" s="10" t="s">
        <v>2152</v>
      </c>
      <c r="H693" s="3">
        <v>3200000</v>
      </c>
      <c r="I693" s="5"/>
      <c r="J693" s="13" t="str">
        <f>CONCATENATE(C693,"-",D693)</f>
        <v>Bangalore-Social community</v>
      </c>
      <c r="K693" s="4" t="str">
        <f>LEFT(B693,3)</f>
        <v>201</v>
      </c>
      <c r="L693" t="str">
        <f>IF(AND(H693 &gt; 4500000, OR(C693 = "Bangalore", C693 = "Pune", C693 = "Mumbai",C693 = "Delhi")), "CAT A",
   IF(AND(H693 &gt; 450000, OR(C693 = "Gurugram", C693 = "Surat", C693 = "Jaipur",C693= "Hyderabad")), "CAT B", "CAT C"))</f>
        <v>CAT C</v>
      </c>
      <c r="M693" t="e">
        <f>VLOOKUP(Tier!A640, Tier!A:B, 2, FALSE)</f>
        <v>#N/A</v>
      </c>
    </row>
    <row r="694" spans="1:13" ht="15.75" hidden="1" customHeight="1" x14ac:dyDescent="0.35">
      <c r="A694" s="1" t="s">
        <v>353</v>
      </c>
      <c r="B694" s="3">
        <v>2010</v>
      </c>
      <c r="C694" s="1" t="s">
        <v>17</v>
      </c>
      <c r="D694" s="1" t="s">
        <v>77</v>
      </c>
      <c r="E694" s="1" t="s">
        <v>354</v>
      </c>
      <c r="F694" s="10" t="s">
        <v>355</v>
      </c>
      <c r="G694" s="10" t="s">
        <v>356</v>
      </c>
      <c r="H694" s="3">
        <v>3000000</v>
      </c>
      <c r="I694" s="5"/>
      <c r="J694" s="13" t="str">
        <f>CONCATENATE(C694,"-",D694)</f>
        <v>Mumbai-Information Technology &amp; Services</v>
      </c>
      <c r="K694" s="4" t="str">
        <f>LEFT(B694,3)</f>
        <v>201</v>
      </c>
      <c r="L694" t="str">
        <f>IF(AND(H694 &gt; 4500000, OR(C694 = "Bangalore", C694 = "Pune", C694 = "Mumbai",C694 = "Delhi")), "CAT A",
   IF(AND(H694 &gt; 450000, OR(C694 = "Gurugram", C694 = "Surat", C694 = "Jaipur",C694= "Hyderabad")), "CAT B", "CAT C"))</f>
        <v>CAT C</v>
      </c>
      <c r="M694" t="e">
        <f>VLOOKUP(Tier!A88, Tier!A:B, 2, FALSE)</f>
        <v>#N/A</v>
      </c>
    </row>
    <row r="695" spans="1:13" ht="15.75" hidden="1" customHeight="1" x14ac:dyDescent="0.35">
      <c r="A695" s="1" t="s">
        <v>518</v>
      </c>
      <c r="B695" s="3">
        <v>2019</v>
      </c>
      <c r="C695" s="1" t="s">
        <v>23</v>
      </c>
      <c r="D695" s="1" t="s">
        <v>77</v>
      </c>
      <c r="E695" s="1" t="s">
        <v>519</v>
      </c>
      <c r="F695" s="10" t="s">
        <v>520</v>
      </c>
      <c r="G695" s="10" t="s">
        <v>521</v>
      </c>
      <c r="H695" s="3">
        <v>3000000</v>
      </c>
      <c r="I695" s="2" t="s">
        <v>99</v>
      </c>
      <c r="J695" s="13" t="str">
        <f>CONCATENATE(C695,"-",D695)</f>
        <v>Bangalore-Information Technology &amp; Services</v>
      </c>
      <c r="K695" s="4" t="str">
        <f>LEFT(B695,3)</f>
        <v>201</v>
      </c>
      <c r="L695" t="str">
        <f>IF(AND(H695 &gt; 4500000, OR(C695 = "Bangalore", C695 = "Pune", C695 = "Mumbai",C695 = "Delhi")), "CAT A",
   IF(AND(H695 &gt; 450000, OR(C695 = "Gurugram", C695 = "Surat", C695 = "Jaipur",C695= "Hyderabad")), "CAT B", "CAT C"))</f>
        <v>CAT C</v>
      </c>
      <c r="M695" t="e">
        <f>VLOOKUP(Tier!A126, Tier!A:B, 2, FALSE)</f>
        <v>#N/A</v>
      </c>
    </row>
    <row r="696" spans="1:13" ht="15.75" hidden="1" customHeight="1" x14ac:dyDescent="0.35">
      <c r="A696" s="1" t="s">
        <v>1113</v>
      </c>
      <c r="B696" s="3">
        <v>2018</v>
      </c>
      <c r="C696" s="1" t="s">
        <v>523</v>
      </c>
      <c r="D696" s="1" t="s">
        <v>639</v>
      </c>
      <c r="E696" s="1" t="s">
        <v>1114</v>
      </c>
      <c r="F696" s="10" t="s">
        <v>1115</v>
      </c>
      <c r="G696" s="10" t="s">
        <v>1116</v>
      </c>
      <c r="H696" s="3">
        <v>3000000</v>
      </c>
      <c r="I696" s="2" t="s">
        <v>110</v>
      </c>
      <c r="J696" s="13" t="str">
        <f>CONCATENATE(C696,"-",D696)</f>
        <v>Chennai-Tech startup</v>
      </c>
      <c r="K696" s="4" t="str">
        <f>LEFT(B696,3)</f>
        <v>201</v>
      </c>
      <c r="L696" t="str">
        <f>IF(AND(H696 &gt; 4500000, OR(C696 = "Bangalore", C696 = "Pune", C696 = "Mumbai",C696 = "Delhi")), "CAT A",
   IF(AND(H696 &gt; 450000, OR(C696 = "Gurugram", C696 = "Surat", C696 = "Jaipur",C696= "Hyderabad")), "CAT B", "CAT C"))</f>
        <v>CAT C</v>
      </c>
      <c r="M696" t="e">
        <f>VLOOKUP(Tier!A270, Tier!A:B, 2, FALSE)</f>
        <v>#N/A</v>
      </c>
    </row>
    <row r="697" spans="1:13" ht="15.75" hidden="1" customHeight="1" x14ac:dyDescent="0.35">
      <c r="A697" s="1" t="s">
        <v>1287</v>
      </c>
      <c r="B697" s="3">
        <v>2018</v>
      </c>
      <c r="C697" s="1" t="s">
        <v>150</v>
      </c>
      <c r="D697" s="1" t="s">
        <v>1288</v>
      </c>
      <c r="E697" s="1" t="s">
        <v>1289</v>
      </c>
      <c r="F697" s="10" t="s">
        <v>1290</v>
      </c>
      <c r="G697" s="10" t="s">
        <v>1291</v>
      </c>
      <c r="H697" s="3">
        <v>3000000</v>
      </c>
      <c r="I697" s="2" t="s">
        <v>99</v>
      </c>
      <c r="J697" s="13" t="str">
        <f>CONCATENATE(C697,"-",D697)</f>
        <v>New Delhi-Education</v>
      </c>
      <c r="K697" s="4" t="str">
        <f>LEFT(B697,3)</f>
        <v>201</v>
      </c>
      <c r="L697" t="str">
        <f>IF(AND(H697 &gt; 4500000, OR(C697 = "Bangalore", C697 = "Pune", C697 = "Mumbai",C697 = "Delhi")), "CAT A",
   IF(AND(H697 &gt; 450000, OR(C697 = "Gurugram", C697 = "Surat", C697 = "Jaipur",C697= "Hyderabad")), "CAT B", "CAT C"))</f>
        <v>CAT C</v>
      </c>
      <c r="M697" t="e">
        <f>VLOOKUP(Tier!A314, Tier!A:B, 2, FALSE)</f>
        <v>#N/A</v>
      </c>
    </row>
    <row r="698" spans="1:13" ht="15.75" hidden="1" customHeight="1" x14ac:dyDescent="0.35">
      <c r="A698" s="1" t="s">
        <v>1325</v>
      </c>
      <c r="B698" s="3">
        <v>2019</v>
      </c>
      <c r="C698" s="1" t="s">
        <v>150</v>
      </c>
      <c r="D698" s="1" t="s">
        <v>118</v>
      </c>
      <c r="E698" s="1" t="s">
        <v>1326</v>
      </c>
      <c r="F698" s="10" t="s">
        <v>1327</v>
      </c>
      <c r="G698" s="10" t="s">
        <v>1328</v>
      </c>
      <c r="H698" s="3">
        <v>3000000</v>
      </c>
      <c r="I698" s="2" t="s">
        <v>37</v>
      </c>
      <c r="J698" s="13" t="str">
        <f>CONCATENATE(C698,"-",D698)</f>
        <v>New Delhi-Hospital &amp; Health Care</v>
      </c>
      <c r="K698" s="4" t="str">
        <f>LEFT(B698,3)</f>
        <v>201</v>
      </c>
      <c r="L698" t="str">
        <f>IF(AND(H698 &gt; 4500000, OR(C698 = "Bangalore", C698 = "Pune", C698 = "Mumbai",C698 = "Delhi")), "CAT A",
   IF(AND(H698 &gt; 450000, OR(C698 = "Gurugram", C698 = "Surat", C698 = "Jaipur",C698= "Hyderabad")), "CAT B", "CAT C"))</f>
        <v>CAT C</v>
      </c>
      <c r="M698" t="e">
        <f>VLOOKUP(Tier!A323, Tier!A:B, 2, FALSE)</f>
        <v>#N/A</v>
      </c>
    </row>
    <row r="699" spans="1:13" ht="15.75" hidden="1" customHeight="1" x14ac:dyDescent="0.35">
      <c r="A699" s="1" t="s">
        <v>1349</v>
      </c>
      <c r="B699" s="3">
        <v>2018</v>
      </c>
      <c r="C699" s="1" t="s">
        <v>23</v>
      </c>
      <c r="D699" s="1" t="s">
        <v>377</v>
      </c>
      <c r="E699" s="1" t="s">
        <v>1350</v>
      </c>
      <c r="F699" s="10" t="s">
        <v>1351</v>
      </c>
      <c r="G699" s="10" t="s">
        <v>1352</v>
      </c>
      <c r="H699" s="3">
        <v>3000000</v>
      </c>
      <c r="I699" s="2" t="s">
        <v>37</v>
      </c>
      <c r="J699" s="13" t="str">
        <f>CONCATENATE(C699,"-",D699)</f>
        <v>Bangalore-Hospitality</v>
      </c>
      <c r="K699" s="4" t="str">
        <f>LEFT(B699,3)</f>
        <v>201</v>
      </c>
      <c r="L699" t="str">
        <f>IF(AND(H699 &gt; 4500000, OR(C699 = "Bangalore", C699 = "Pune", C699 = "Mumbai",C699 = "Delhi")), "CAT A",
   IF(AND(H699 &gt; 450000, OR(C699 = "Gurugram", C699 = "Surat", C699 = "Jaipur",C699= "Hyderabad")), "CAT B", "CAT C"))</f>
        <v>CAT C</v>
      </c>
      <c r="M699" t="e">
        <f>VLOOKUP(Tier!A329, Tier!A:B, 2, FALSE)</f>
        <v>#N/A</v>
      </c>
    </row>
    <row r="700" spans="1:13" ht="15.75" hidden="1" customHeight="1" x14ac:dyDescent="0.35">
      <c r="A700" s="1" t="s">
        <v>1389</v>
      </c>
      <c r="B700" s="3">
        <v>2019</v>
      </c>
      <c r="C700" s="1" t="s">
        <v>23</v>
      </c>
      <c r="D700" s="1" t="s">
        <v>65</v>
      </c>
      <c r="E700" s="1" t="s">
        <v>1390</v>
      </c>
      <c r="F700" s="10" t="s">
        <v>1391</v>
      </c>
      <c r="G700" s="10" t="s">
        <v>1392</v>
      </c>
      <c r="H700" s="3">
        <v>3000000</v>
      </c>
      <c r="I700" s="2" t="s">
        <v>99</v>
      </c>
      <c r="J700" s="13" t="str">
        <f>CONCATENATE(C700,"-",D700)</f>
        <v>Bangalore-Computer Software</v>
      </c>
      <c r="K700" s="4" t="str">
        <f>LEFT(B700,3)</f>
        <v>201</v>
      </c>
      <c r="L700" t="str">
        <f>IF(AND(H700 &gt; 4500000, OR(C700 = "Bangalore", C700 = "Pune", C700 = "Mumbai",C700 = "Delhi")), "CAT A",
   IF(AND(H700 &gt; 450000, OR(C700 = "Gurugram", C700 = "Surat", C700 = "Jaipur",C700= "Hyderabad")), "CAT B", "CAT C"))</f>
        <v>CAT C</v>
      </c>
      <c r="M700" t="e">
        <f>VLOOKUP(Tier!A339, Tier!A:B, 2, FALSE)</f>
        <v>#N/A</v>
      </c>
    </row>
    <row r="701" spans="1:13" ht="15.75" hidden="1" customHeight="1" x14ac:dyDescent="0.35">
      <c r="A701" s="1" t="s">
        <v>1735</v>
      </c>
      <c r="B701" s="3">
        <v>2019</v>
      </c>
      <c r="C701" s="1" t="s">
        <v>55</v>
      </c>
      <c r="D701" s="1" t="s">
        <v>1736</v>
      </c>
      <c r="E701" s="1" t="s">
        <v>1737</v>
      </c>
      <c r="F701" s="10" t="s">
        <v>1738</v>
      </c>
      <c r="G701" s="10" t="s">
        <v>1739</v>
      </c>
      <c r="H701" s="3">
        <v>3000000</v>
      </c>
      <c r="I701" s="2" t="s">
        <v>99</v>
      </c>
      <c r="J701" s="13" t="str">
        <f>CONCATENATE(C701,"-",D701)</f>
        <v>Gurugram-Staffing &amp; Recruiting</v>
      </c>
      <c r="K701" s="4" t="str">
        <f>LEFT(B701,3)</f>
        <v>201</v>
      </c>
      <c r="L701" t="str">
        <f>IF(AND(H701 &gt; 4500000, OR(C701 = "Bangalore", C701 = "Pune", C701 = "Mumbai",C701 = "Delhi")), "CAT A",
   IF(AND(H701 &gt; 450000, OR(C701 = "Gurugram", C701 = "Surat", C701 = "Jaipur",C701= "Hyderabad")), "CAT B", "CAT C"))</f>
        <v>CAT B</v>
      </c>
      <c r="M701" t="e">
        <f>VLOOKUP(Tier!A426, Tier!A:B, 2, FALSE)</f>
        <v>#N/A</v>
      </c>
    </row>
    <row r="702" spans="1:13" ht="15.75" hidden="1" customHeight="1" x14ac:dyDescent="0.35">
      <c r="A702" s="1" t="s">
        <v>2180</v>
      </c>
      <c r="B702" s="3">
        <v>2012</v>
      </c>
      <c r="C702" s="1" t="s">
        <v>523</v>
      </c>
      <c r="D702" s="1" t="s">
        <v>715</v>
      </c>
      <c r="E702" s="1" t="s">
        <v>2181</v>
      </c>
      <c r="F702" s="10" t="s">
        <v>2182</v>
      </c>
      <c r="G702" s="10" t="s">
        <v>2183</v>
      </c>
      <c r="H702" s="3">
        <v>3000000</v>
      </c>
      <c r="I702" s="2" t="s">
        <v>37</v>
      </c>
      <c r="J702" s="13" t="str">
        <f>CONCATENATE(C702,"-",D702)</f>
        <v>Chennai-EdTech</v>
      </c>
      <c r="K702" s="4" t="str">
        <f>LEFT(B702,3)</f>
        <v>201</v>
      </c>
      <c r="L702" t="str">
        <f>IF(AND(H702 &gt; 4500000, OR(C702 = "Bangalore", C702 = "Pune", C702 = "Mumbai",C702 = "Delhi")), "CAT A",
   IF(AND(H702 &gt; 450000, OR(C702 = "Gurugram", C702 = "Surat", C702 = "Jaipur",C702= "Hyderabad")), "CAT B", "CAT C"))</f>
        <v>CAT C</v>
      </c>
      <c r="M702" t="e">
        <f>VLOOKUP(Tier!A556, Tier!A:B, 2, FALSE)</f>
        <v>#N/A</v>
      </c>
    </row>
    <row r="703" spans="1:13" ht="15.75" hidden="1" customHeight="1" x14ac:dyDescent="0.35">
      <c r="A703" s="1" t="s">
        <v>2470</v>
      </c>
      <c r="B703" s="3">
        <v>2012</v>
      </c>
      <c r="C703" s="1" t="s">
        <v>23</v>
      </c>
      <c r="D703" s="1" t="s">
        <v>715</v>
      </c>
      <c r="E703" s="1" t="s">
        <v>2471</v>
      </c>
      <c r="F703" s="10" t="s">
        <v>2472</v>
      </c>
      <c r="G703" s="10" t="s">
        <v>2473</v>
      </c>
      <c r="H703" s="3">
        <v>3000000</v>
      </c>
      <c r="I703" s="5"/>
      <c r="J703" s="13" t="str">
        <f>CONCATENATE(C703,"-",D703)</f>
        <v>Bangalore-EdTech</v>
      </c>
      <c r="K703" s="4" t="str">
        <f>LEFT(B703,3)</f>
        <v>201</v>
      </c>
      <c r="L703" t="str">
        <f>IF(AND(H703 &gt; 4500000, OR(C703 = "Bangalore", C703 = "Pune", C703 = "Mumbai",C703 = "Delhi")), "CAT A",
   IF(AND(H703 &gt; 450000, OR(C703 = "Gurugram", C703 = "Surat", C703 = "Jaipur",C703= "Hyderabad")), "CAT B", "CAT C"))</f>
        <v>CAT C</v>
      </c>
      <c r="M703" t="e">
        <f>VLOOKUP(Tier!A634, Tier!A:B, 2, FALSE)</f>
        <v>#N/A</v>
      </c>
    </row>
    <row r="704" spans="1:13" ht="15.75" hidden="1" customHeight="1" x14ac:dyDescent="0.35">
      <c r="A704" s="1" t="s">
        <v>2545</v>
      </c>
      <c r="B704" s="3">
        <v>2019</v>
      </c>
      <c r="C704" s="1" t="s">
        <v>23</v>
      </c>
      <c r="D704" s="1" t="s">
        <v>735</v>
      </c>
      <c r="E704" s="1" t="s">
        <v>2546</v>
      </c>
      <c r="F704" s="10" t="s">
        <v>2547</v>
      </c>
      <c r="G704" s="10" t="s">
        <v>2548</v>
      </c>
      <c r="H704" s="3">
        <v>3000000</v>
      </c>
      <c r="I704" s="5"/>
      <c r="J704" s="13" t="str">
        <f>CONCATENATE(C704,"-",D704)</f>
        <v>Bangalore-Farming</v>
      </c>
      <c r="K704" s="4" t="str">
        <f>LEFT(B704,3)</f>
        <v>201</v>
      </c>
      <c r="L704" t="str">
        <f>IF(AND(H704 &gt; 4500000, OR(C704 = "Bangalore", C704 = "Pune", C704 = "Mumbai",C704 = "Delhi")), "CAT A",
   IF(AND(H704 &gt; 450000, OR(C704 = "Gurugram", C704 = "Surat", C704 = "Jaipur",C704= "Hyderabad")), "CAT B", "CAT C"))</f>
        <v>CAT C</v>
      </c>
      <c r="M704" t="e">
        <f>VLOOKUP(Tier!A654, Tier!A:B, 2, FALSE)</f>
        <v>#N/A</v>
      </c>
    </row>
    <row r="705" spans="1:13" ht="15.75" hidden="1" customHeight="1" x14ac:dyDescent="0.35">
      <c r="A705" s="1" t="s">
        <v>2574</v>
      </c>
      <c r="B705" s="3">
        <v>2014</v>
      </c>
      <c r="C705" s="1" t="s">
        <v>23</v>
      </c>
      <c r="D705" s="1" t="s">
        <v>2575</v>
      </c>
      <c r="E705" s="1" t="s">
        <v>2576</v>
      </c>
      <c r="F705" s="10" t="s">
        <v>2577</v>
      </c>
      <c r="G705" s="10" t="s">
        <v>2578</v>
      </c>
      <c r="H705" s="3">
        <v>3000000</v>
      </c>
      <c r="I705" s="2" t="s">
        <v>99</v>
      </c>
      <c r="J705" s="13" t="str">
        <f>CONCATENATE(C705,"-",D705)</f>
        <v>Bangalore-Aviation</v>
      </c>
      <c r="K705" s="4" t="str">
        <f>LEFT(B705,3)</f>
        <v>201</v>
      </c>
      <c r="L705" t="str">
        <f>IF(AND(H705 &gt; 4500000, OR(C705 = "Bangalore", C705 = "Pune", C705 = "Mumbai",C705 = "Delhi")), "CAT A",
   IF(AND(H705 &gt; 450000, OR(C705 = "Gurugram", C705 = "Surat", C705 = "Jaipur",C705= "Hyderabad")), "CAT B", "CAT C"))</f>
        <v>CAT C</v>
      </c>
      <c r="M705" t="e">
        <f>VLOOKUP(Tier!A663, Tier!A:B, 2, FALSE)</f>
        <v>#N/A</v>
      </c>
    </row>
    <row r="706" spans="1:13" ht="15.75" hidden="1" customHeight="1" x14ac:dyDescent="0.35">
      <c r="A706" s="1" t="s">
        <v>2762</v>
      </c>
      <c r="B706" s="3">
        <v>2019</v>
      </c>
      <c r="C706" s="1" t="s">
        <v>55</v>
      </c>
      <c r="D706" s="1" t="s">
        <v>715</v>
      </c>
      <c r="E706" s="1" t="s">
        <v>2763</v>
      </c>
      <c r="F706" s="10" t="s">
        <v>2764</v>
      </c>
      <c r="G706" s="10" t="s">
        <v>2765</v>
      </c>
      <c r="H706" s="3">
        <v>3000000</v>
      </c>
      <c r="I706" s="2" t="s">
        <v>99</v>
      </c>
      <c r="J706" s="13" t="str">
        <f>CONCATENATE(C706,"-",D706)</f>
        <v>Gurugram-EdTech</v>
      </c>
      <c r="K706" s="4" t="str">
        <f>LEFT(B706,3)</f>
        <v>201</v>
      </c>
      <c r="L706" t="str">
        <f>IF(AND(H706 &gt; 4500000, OR(C706 = "Bangalore", C706 = "Pune", C706 = "Mumbai",C706 = "Delhi")), "CAT A",
   IF(AND(H706 &gt; 450000, OR(C706 = "Gurugram", C706 = "Surat", C706 = "Jaipur",C706= "Hyderabad")), "CAT B", "CAT C"))</f>
        <v>CAT B</v>
      </c>
      <c r="M706" t="e">
        <f>VLOOKUP(Tier!A712, Tier!A:B, 2, FALSE)</f>
        <v>#N/A</v>
      </c>
    </row>
    <row r="707" spans="1:13" ht="15.75" hidden="1" customHeight="1" x14ac:dyDescent="0.35">
      <c r="A707" s="1" t="s">
        <v>2779</v>
      </c>
      <c r="B707" s="3">
        <v>2015</v>
      </c>
      <c r="C707" s="1" t="s">
        <v>150</v>
      </c>
      <c r="D707" s="1" t="s">
        <v>282</v>
      </c>
      <c r="E707" s="1" t="s">
        <v>2780</v>
      </c>
      <c r="F707" s="10" t="s">
        <v>2781</v>
      </c>
      <c r="G707" s="10" t="s">
        <v>2782</v>
      </c>
      <c r="H707" s="3">
        <v>3000000</v>
      </c>
      <c r="I707" s="5"/>
      <c r="J707" s="13" t="str">
        <f>CONCATENATE(C707,"-",D707)</f>
        <v>New Delhi-E-commerce</v>
      </c>
      <c r="K707" s="4" t="str">
        <f>LEFT(B707,3)</f>
        <v>201</v>
      </c>
      <c r="L707" t="str">
        <f>IF(AND(H707 &gt; 4500000, OR(C707 = "Bangalore", C707 = "Pune", C707 = "Mumbai",C707 = "Delhi")), "CAT A",
   IF(AND(H707 &gt; 450000, OR(C707 = "Gurugram", C707 = "Surat", C707 = "Jaipur",C707= "Hyderabad")), "CAT B", "CAT C"))</f>
        <v>CAT C</v>
      </c>
      <c r="M707" t="e">
        <f>VLOOKUP(Tier!A716, Tier!A:B, 2, FALSE)</f>
        <v>#N/A</v>
      </c>
    </row>
    <row r="708" spans="1:13" ht="15.75" hidden="1" customHeight="1" x14ac:dyDescent="0.35">
      <c r="A708" s="1" t="s">
        <v>2833</v>
      </c>
      <c r="B708" s="3">
        <v>2013</v>
      </c>
      <c r="C708" s="1" t="s">
        <v>55</v>
      </c>
      <c r="D708" s="1" t="s">
        <v>2693</v>
      </c>
      <c r="E708" s="1" t="s">
        <v>2834</v>
      </c>
      <c r="F708" s="10" t="s">
        <v>2835</v>
      </c>
      <c r="G708" s="10" t="s">
        <v>2836</v>
      </c>
      <c r="H708" s="3">
        <v>3000000</v>
      </c>
      <c r="I708" s="2" t="s">
        <v>337</v>
      </c>
      <c r="J708" s="13" t="str">
        <f>CONCATENATE(C708,"-",D708)</f>
        <v>Gurugram-HealthCare</v>
      </c>
      <c r="K708" s="4" t="str">
        <f>LEFT(B708,3)</f>
        <v>201</v>
      </c>
      <c r="L708" t="str">
        <f>IF(AND(H708 &gt; 4500000, OR(C708 = "Bangalore", C708 = "Pune", C708 = "Mumbai",C708 = "Delhi")), "CAT A",
   IF(AND(H708 &gt; 450000, OR(C708 = "Gurugram", C708 = "Surat", C708 = "Jaipur",C708= "Hyderabad")), "CAT B", "CAT C"))</f>
        <v>CAT B</v>
      </c>
      <c r="M708" t="e">
        <f>VLOOKUP(Tier!A730, Tier!A:B, 2, FALSE)</f>
        <v>#N/A</v>
      </c>
    </row>
    <row r="709" spans="1:13" ht="15.75" hidden="1" customHeight="1" x14ac:dyDescent="0.35">
      <c r="A709" s="1" t="s">
        <v>2888</v>
      </c>
      <c r="B709" s="3">
        <v>2018</v>
      </c>
      <c r="C709" s="1" t="s">
        <v>150</v>
      </c>
      <c r="D709" s="1" t="s">
        <v>2042</v>
      </c>
      <c r="E709" s="1" t="s">
        <v>2889</v>
      </c>
      <c r="F709" s="10" t="s">
        <v>2890</v>
      </c>
      <c r="G709" s="10" t="s">
        <v>2891</v>
      </c>
      <c r="H709" s="3">
        <v>3000000</v>
      </c>
      <c r="I709" s="2" t="s">
        <v>99</v>
      </c>
      <c r="J709" s="13" t="str">
        <f>CONCATENATE(C709,"-",D709)</f>
        <v>New Delhi-Insuretech</v>
      </c>
      <c r="K709" s="4" t="str">
        <f>LEFT(B709,3)</f>
        <v>201</v>
      </c>
      <c r="L709" t="str">
        <f>IF(AND(H709 &gt; 4500000, OR(C709 = "Bangalore", C709 = "Pune", C709 = "Mumbai",C709 = "Delhi")), "CAT A",
   IF(AND(H709 &gt; 450000, OR(C709 = "Gurugram", C709 = "Surat", C709 = "Jaipur",C709= "Hyderabad")), "CAT B", "CAT C"))</f>
        <v>CAT C</v>
      </c>
      <c r="M709" t="e">
        <f>VLOOKUP(Tier!A746, Tier!A:B, 2, FALSE)</f>
        <v>#N/A</v>
      </c>
    </row>
    <row r="710" spans="1:13" ht="15.75" hidden="1" customHeight="1" x14ac:dyDescent="0.35">
      <c r="A710" s="1" t="s">
        <v>2942</v>
      </c>
      <c r="B710" s="3">
        <v>2019</v>
      </c>
      <c r="C710" s="1" t="s">
        <v>55</v>
      </c>
      <c r="D710" s="1" t="s">
        <v>202</v>
      </c>
      <c r="E710" s="1" t="s">
        <v>2943</v>
      </c>
      <c r="F710" s="10" t="s">
        <v>2944</v>
      </c>
      <c r="G710" s="10" t="s">
        <v>2945</v>
      </c>
      <c r="H710" s="3">
        <v>3000000</v>
      </c>
      <c r="I710" s="2" t="s">
        <v>110</v>
      </c>
      <c r="J710" s="13" t="str">
        <f>CONCATENATE(C710,"-",D710)</f>
        <v>Gurugram-FinTech</v>
      </c>
      <c r="K710" s="4" t="str">
        <f>LEFT(B710,3)</f>
        <v>201</v>
      </c>
      <c r="L710" t="str">
        <f>IF(AND(H710 &gt; 4500000, OR(C710 = "Bangalore", C710 = "Pune", C710 = "Mumbai",C710 = "Delhi")), "CAT A",
   IF(AND(H710 &gt; 450000, OR(C710 = "Gurugram", C710 = "Surat", C710 = "Jaipur",C710= "Hyderabad")), "CAT B", "CAT C"))</f>
        <v>CAT B</v>
      </c>
      <c r="M710" t="e">
        <f>VLOOKUP(Tier!A760, Tier!A:B, 2, FALSE)</f>
        <v>#N/A</v>
      </c>
    </row>
    <row r="711" spans="1:13" ht="15.75" hidden="1" customHeight="1" x14ac:dyDescent="0.35">
      <c r="A711" s="1" t="s">
        <v>3097</v>
      </c>
      <c r="B711" s="3">
        <v>2018</v>
      </c>
      <c r="C711" s="1" t="s">
        <v>190</v>
      </c>
      <c r="D711" s="1" t="s">
        <v>1814</v>
      </c>
      <c r="E711" s="1" t="s">
        <v>3098</v>
      </c>
      <c r="F711" s="10" t="s">
        <v>3099</v>
      </c>
      <c r="G711" s="10" t="s">
        <v>3100</v>
      </c>
      <c r="H711" s="3">
        <v>3000000</v>
      </c>
      <c r="I711" s="2" t="s">
        <v>3101</v>
      </c>
      <c r="J711" s="13" t="str">
        <f>CONCATENATE(C711,"-",D711)</f>
        <v>Kolkata-Healthcare</v>
      </c>
      <c r="K711" s="4" t="str">
        <f>LEFT(B711,3)</f>
        <v>201</v>
      </c>
      <c r="L711" t="str">
        <f>IF(AND(H711 &gt; 4500000, OR(C711 = "Bangalore", C711 = "Pune", C711 = "Mumbai",C711 = "Delhi")), "CAT A",
   IF(AND(H711 &gt; 450000, OR(C711 = "Gurugram", C711 = "Surat", C711 = "Jaipur",C711= "Hyderabad")), "CAT B", "CAT C"))</f>
        <v>CAT C</v>
      </c>
      <c r="M711" t="e">
        <f>VLOOKUP(Tier!A801, Tier!A:B, 2, FALSE)</f>
        <v>#N/A</v>
      </c>
    </row>
    <row r="712" spans="1:13" ht="15.75" hidden="1" customHeight="1" x14ac:dyDescent="0.35">
      <c r="A712" s="1" t="s">
        <v>1246</v>
      </c>
      <c r="B712" s="3">
        <v>2016</v>
      </c>
      <c r="C712" s="1" t="s">
        <v>117</v>
      </c>
      <c r="D712" s="1" t="s">
        <v>33</v>
      </c>
      <c r="E712" s="1" t="s">
        <v>1247</v>
      </c>
      <c r="F712" s="10" t="s">
        <v>1248</v>
      </c>
      <c r="G712" s="10" t="s">
        <v>1249</v>
      </c>
      <c r="H712" s="3">
        <v>2700000</v>
      </c>
      <c r="I712" s="5"/>
      <c r="J712" s="13" t="str">
        <f>CONCATENATE(C712,"-",D712)</f>
        <v>Hyderabad-Financial Services</v>
      </c>
      <c r="K712" s="4" t="str">
        <f>LEFT(B712,3)</f>
        <v>201</v>
      </c>
      <c r="L712" t="str">
        <f>IF(AND(H712 &gt; 4500000, OR(C712 = "Bangalore", C712 = "Pune", C712 = "Mumbai",C712 = "Delhi")), "CAT A",
   IF(AND(H712 &gt; 450000, OR(C712 = "Gurugram", C712 = "Surat", C712 = "Jaipur",C712= "Hyderabad")), "CAT B", "CAT C"))</f>
        <v>CAT B</v>
      </c>
      <c r="M712" t="e">
        <f>VLOOKUP(Tier!A304, Tier!A:B, 2, FALSE)</f>
        <v>#N/A</v>
      </c>
    </row>
    <row r="713" spans="1:13" ht="15.75" hidden="1" customHeight="1" x14ac:dyDescent="0.35">
      <c r="A713" s="1" t="s">
        <v>1242</v>
      </c>
      <c r="B713" s="3">
        <v>2019</v>
      </c>
      <c r="C713" s="1" t="s">
        <v>23</v>
      </c>
      <c r="D713" s="1" t="s">
        <v>33</v>
      </c>
      <c r="E713" s="1" t="s">
        <v>1243</v>
      </c>
      <c r="F713" s="10" t="s">
        <v>1244</v>
      </c>
      <c r="G713" s="10" t="s">
        <v>1245</v>
      </c>
      <c r="H713" s="3">
        <v>2500000</v>
      </c>
      <c r="I713" s="2" t="s">
        <v>110</v>
      </c>
      <c r="J713" s="13" t="str">
        <f>CONCATENATE(C713,"-",D713)</f>
        <v>Bangalore-Financial Services</v>
      </c>
      <c r="K713" s="4" t="str">
        <f>LEFT(B713,3)</f>
        <v>201</v>
      </c>
      <c r="L713" t="str">
        <f>IF(AND(H713 &gt; 4500000, OR(C713 = "Bangalore", C713 = "Pune", C713 = "Mumbai",C713 = "Delhi")), "CAT A",
   IF(AND(H713 &gt; 450000, OR(C713 = "Gurugram", C713 = "Surat", C713 = "Jaipur",C713= "Hyderabad")), "CAT B", "CAT C"))</f>
        <v>CAT C</v>
      </c>
      <c r="M713" t="e">
        <f>VLOOKUP(Tier!A303, Tier!A:B, 2, FALSE)</f>
        <v>#N/A</v>
      </c>
    </row>
    <row r="714" spans="1:13" ht="15.75" hidden="1" customHeight="1" x14ac:dyDescent="0.35">
      <c r="A714" s="1" t="s">
        <v>1771</v>
      </c>
      <c r="B714" s="3">
        <v>2016</v>
      </c>
      <c r="C714" s="1" t="s">
        <v>23</v>
      </c>
      <c r="D714" s="1" t="s">
        <v>155</v>
      </c>
      <c r="E714" s="1" t="s">
        <v>1772</v>
      </c>
      <c r="F714" s="10" t="s">
        <v>1773</v>
      </c>
      <c r="G714" s="10" t="s">
        <v>1774</v>
      </c>
      <c r="H714" s="3">
        <v>2500000</v>
      </c>
      <c r="I714" s="5"/>
      <c r="J714" s="13" t="str">
        <f>CONCATENATE(C714,"-",D714)</f>
        <v>Bangalore-Consumer Goods</v>
      </c>
      <c r="K714" s="4" t="str">
        <f>LEFT(B714,3)</f>
        <v>201</v>
      </c>
      <c r="L714" t="str">
        <f>IF(AND(H714 &gt; 4500000, OR(C714 = "Bangalore", C714 = "Pune", C714 = "Mumbai",C714 = "Delhi")), "CAT A",
   IF(AND(H714 &gt; 450000, OR(C714 = "Gurugram", C714 = "Surat", C714 = "Jaipur",C714= "Hyderabad")), "CAT B", "CAT C"))</f>
        <v>CAT C</v>
      </c>
      <c r="M714" t="e">
        <f>VLOOKUP(Tier!A436, Tier!A:B, 2, FALSE)</f>
        <v>#N/A</v>
      </c>
    </row>
    <row r="715" spans="1:13" ht="15.75" hidden="1" customHeight="1" x14ac:dyDescent="0.35">
      <c r="A715" s="1" t="s">
        <v>2332</v>
      </c>
      <c r="B715" s="3">
        <v>2018</v>
      </c>
      <c r="C715" s="1" t="s">
        <v>150</v>
      </c>
      <c r="D715" s="1" t="s">
        <v>1814</v>
      </c>
      <c r="E715" s="1" t="s">
        <v>2333</v>
      </c>
      <c r="F715" s="10" t="s">
        <v>2334</v>
      </c>
      <c r="G715" s="10" t="s">
        <v>2335</v>
      </c>
      <c r="H715" s="3">
        <v>2500000</v>
      </c>
      <c r="I715" s="2" t="s">
        <v>37</v>
      </c>
      <c r="J715" s="13" t="str">
        <f>CONCATENATE(C715,"-",D715)</f>
        <v>New Delhi-Healthcare</v>
      </c>
      <c r="K715" s="4" t="str">
        <f>LEFT(B715,3)</f>
        <v>201</v>
      </c>
      <c r="L715" t="str">
        <f>IF(AND(H715 &gt; 4500000, OR(C715 = "Bangalore", C715 = "Pune", C715 = "Mumbai",C715 = "Delhi")), "CAT A",
   IF(AND(H715 &gt; 450000, OR(C715 = "Gurugram", C715 = "Surat", C715 = "Jaipur",C715= "Hyderabad")), "CAT B", "CAT C"))</f>
        <v>CAT C</v>
      </c>
      <c r="M715" t="e">
        <f>VLOOKUP(Tier!A596, Tier!A:B, 2, FALSE)</f>
        <v>#N/A</v>
      </c>
    </row>
    <row r="716" spans="1:13" ht="15.75" hidden="1" customHeight="1" x14ac:dyDescent="0.35">
      <c r="A716" s="1" t="s">
        <v>2441</v>
      </c>
      <c r="B716" s="3">
        <v>2018</v>
      </c>
      <c r="C716" s="1" t="s">
        <v>23</v>
      </c>
      <c r="D716" s="1" t="s">
        <v>2442</v>
      </c>
      <c r="E716" s="1" t="s">
        <v>2443</v>
      </c>
      <c r="F716" s="10" t="s">
        <v>2444</v>
      </c>
      <c r="G716" s="10" t="s">
        <v>526</v>
      </c>
      <c r="H716" s="3">
        <v>2500000</v>
      </c>
      <c r="I716" s="2" t="s">
        <v>110</v>
      </c>
      <c r="J716" s="13" t="str">
        <f>CONCATENATE(C716,"-",D716)</f>
        <v>Bangalore-SpaceTech</v>
      </c>
      <c r="K716" s="4" t="str">
        <f>LEFT(B716,3)</f>
        <v>201</v>
      </c>
      <c r="L716" t="str">
        <f>IF(AND(H716 &gt; 4500000, OR(C716 = "Bangalore", C716 = "Pune", C716 = "Mumbai",C716 = "Delhi")), "CAT A",
   IF(AND(H716 &gt; 450000, OR(C716 = "Gurugram", C716 = "Surat", C716 = "Jaipur",C716= "Hyderabad")), "CAT B", "CAT C"))</f>
        <v>CAT C</v>
      </c>
      <c r="M716" t="e">
        <f>VLOOKUP(Tier!A626, Tier!A:B, 2, FALSE)</f>
        <v>#N/A</v>
      </c>
    </row>
    <row r="717" spans="1:13" ht="15.75" hidden="1" customHeight="1" x14ac:dyDescent="0.35">
      <c r="A717" s="1" t="s">
        <v>894</v>
      </c>
      <c r="B717" s="3">
        <v>2019</v>
      </c>
      <c r="C717" s="1" t="s">
        <v>23</v>
      </c>
      <c r="D717" s="1" t="s">
        <v>77</v>
      </c>
      <c r="E717" s="1" t="s">
        <v>895</v>
      </c>
      <c r="F717" s="10" t="s">
        <v>896</v>
      </c>
      <c r="G717" s="10" t="s">
        <v>897</v>
      </c>
      <c r="H717" s="3">
        <v>2300000</v>
      </c>
      <c r="I717" s="5"/>
      <c r="J717" s="13" t="str">
        <f>CONCATENATE(C717,"-",D717)</f>
        <v>Bangalore-Information Technology &amp; Services</v>
      </c>
      <c r="K717" s="4" t="str">
        <f>LEFT(B717,3)</f>
        <v>201</v>
      </c>
      <c r="L717" t="str">
        <f>IF(AND(H717 &gt; 4500000, OR(C717 = "Bangalore", C717 = "Pune", C717 = "Mumbai",C717 = "Delhi")), "CAT A",
   IF(AND(H717 &gt; 450000, OR(C717 = "Gurugram", C717 = "Surat", C717 = "Jaipur",C717= "Hyderabad")), "CAT B", "CAT C"))</f>
        <v>CAT C</v>
      </c>
      <c r="M717" t="e">
        <f>VLOOKUP(Tier!A217, Tier!A:B, 2, FALSE)</f>
        <v>#N/A</v>
      </c>
    </row>
    <row r="718" spans="1:13" ht="15.75" hidden="1" customHeight="1" x14ac:dyDescent="0.35">
      <c r="A718" s="1" t="s">
        <v>1180</v>
      </c>
      <c r="B718" s="3">
        <v>2018</v>
      </c>
      <c r="C718" s="1" t="s">
        <v>55</v>
      </c>
      <c r="D718" s="1" t="s">
        <v>118</v>
      </c>
      <c r="E718" s="1" t="s">
        <v>1181</v>
      </c>
      <c r="F718" s="10" t="s">
        <v>1182</v>
      </c>
      <c r="G718" s="10" t="s">
        <v>1183</v>
      </c>
      <c r="H718" s="3">
        <v>2300000</v>
      </c>
      <c r="I718" s="2" t="s">
        <v>110</v>
      </c>
      <c r="J718" s="13" t="str">
        <f>CONCATENATE(C718,"-",D718)</f>
        <v>Gurugram-Hospital &amp; Health Care</v>
      </c>
      <c r="K718" s="4" t="str">
        <f>LEFT(B718,3)</f>
        <v>201</v>
      </c>
      <c r="L718" t="str">
        <f>IF(AND(H718 &gt; 4500000, OR(C718 = "Bangalore", C718 = "Pune", C718 = "Mumbai",C718 = "Delhi")), "CAT A",
   IF(AND(H718 &gt; 450000, OR(C718 = "Gurugram", C718 = "Surat", C718 = "Jaipur",C718= "Hyderabad")), "CAT B", "CAT C"))</f>
        <v>CAT B</v>
      </c>
      <c r="M718" t="e">
        <f>VLOOKUP(Tier!A287, Tier!A:B, 2, FALSE)</f>
        <v>#N/A</v>
      </c>
    </row>
    <row r="719" spans="1:13" ht="15.75" hidden="1" customHeight="1" x14ac:dyDescent="0.35">
      <c r="A719" s="1" t="s">
        <v>1393</v>
      </c>
      <c r="B719" s="3">
        <v>2019</v>
      </c>
      <c r="C719" s="1" t="s">
        <v>17</v>
      </c>
      <c r="D719" s="1" t="s">
        <v>715</v>
      </c>
      <c r="E719" s="1" t="s">
        <v>1394</v>
      </c>
      <c r="F719" s="10" t="s">
        <v>1981</v>
      </c>
      <c r="G719" s="10" t="s">
        <v>1982</v>
      </c>
      <c r="H719" s="3">
        <v>2300000</v>
      </c>
      <c r="I719" s="5"/>
      <c r="J719" s="13" t="str">
        <f>CONCATENATE(C719,"-",D719)</f>
        <v>Mumbai-EdTech</v>
      </c>
      <c r="K719" s="4" t="str">
        <f>LEFT(B719,3)</f>
        <v>201</v>
      </c>
      <c r="L719" t="str">
        <f>IF(AND(H719 &gt; 4500000, OR(C719 = "Bangalore", C719 = "Pune", C719 = "Mumbai",C719 = "Delhi")), "CAT A",
   IF(AND(H719 &gt; 450000, OR(C719 = "Gurugram", C719 = "Surat", C719 = "Jaipur",C719= "Hyderabad")), "CAT B", "CAT C"))</f>
        <v>CAT C</v>
      </c>
      <c r="M719" t="e">
        <f>VLOOKUP(Tier!A503, Tier!A:B, 2, FALSE)</f>
        <v>#N/A</v>
      </c>
    </row>
    <row r="720" spans="1:13" ht="15.75" hidden="1" customHeight="1" x14ac:dyDescent="0.35">
      <c r="A720" s="1" t="s">
        <v>701</v>
      </c>
      <c r="B720" s="3">
        <v>2017</v>
      </c>
      <c r="C720" s="1" t="s">
        <v>55</v>
      </c>
      <c r="D720" s="1" t="s">
        <v>282</v>
      </c>
      <c r="E720" s="1" t="s">
        <v>702</v>
      </c>
      <c r="F720" s="10" t="s">
        <v>703</v>
      </c>
      <c r="G720" s="10" t="s">
        <v>704</v>
      </c>
      <c r="H720" s="3">
        <v>2200000</v>
      </c>
      <c r="I720" s="2" t="s">
        <v>705</v>
      </c>
      <c r="J720" s="13" t="str">
        <f>CONCATENATE(C720,"-",D720)</f>
        <v>Gurugram-E-commerce</v>
      </c>
      <c r="K720" s="4" t="str">
        <f>LEFT(B720,3)</f>
        <v>201</v>
      </c>
      <c r="L720" t="str">
        <f>IF(AND(H720 &gt; 4500000, OR(C720 = "Bangalore", C720 = "Pune", C720 = "Mumbai",C720 = "Delhi")), "CAT A",
   IF(AND(H720 &gt; 450000, OR(C720 = "Gurugram", C720 = "Surat", C720 = "Jaipur",C720= "Hyderabad")), "CAT B", "CAT C"))</f>
        <v>CAT B</v>
      </c>
      <c r="M720" t="e">
        <f>VLOOKUP(Tier!A170, Tier!A:B, 2, FALSE)</f>
        <v>#N/A</v>
      </c>
    </row>
    <row r="721" spans="1:13" ht="15.75" hidden="1" customHeight="1" x14ac:dyDescent="0.35">
      <c r="A721" s="1" t="s">
        <v>1444</v>
      </c>
      <c r="B721" s="3">
        <v>2018</v>
      </c>
      <c r="C721" s="1" t="s">
        <v>150</v>
      </c>
      <c r="D721" s="1" t="s">
        <v>1445</v>
      </c>
      <c r="E721" s="1" t="s">
        <v>1446</v>
      </c>
      <c r="F721" s="10" t="s">
        <v>1447</v>
      </c>
      <c r="G721" s="10" t="s">
        <v>1448</v>
      </c>
      <c r="H721" s="3">
        <v>2200000</v>
      </c>
      <c r="I721" s="2" t="s">
        <v>99</v>
      </c>
      <c r="J721" s="13" t="str">
        <f>CONCATENATE(C721,"-",D721)</f>
        <v>New Delhi-B2B Travel</v>
      </c>
      <c r="K721" s="4" t="str">
        <f>LEFT(B721,3)</f>
        <v>201</v>
      </c>
      <c r="L721" t="str">
        <f>IF(AND(H721 &gt; 4500000, OR(C721 = "Bangalore", C721 = "Pune", C721 = "Mumbai",C721 = "Delhi")), "CAT A",
   IF(AND(H721 &gt; 450000, OR(C721 = "Gurugram", C721 = "Surat", C721 = "Jaipur",C721= "Hyderabad")), "CAT B", "CAT C"))</f>
        <v>CAT C</v>
      </c>
      <c r="M721" t="e">
        <f>VLOOKUP(Tier!A353, Tier!A:B, 2, FALSE)</f>
        <v>#N/A</v>
      </c>
    </row>
    <row r="722" spans="1:13" ht="15.75" hidden="1" customHeight="1" x14ac:dyDescent="0.35">
      <c r="A722" s="6" t="s">
        <v>610</v>
      </c>
      <c r="B722" s="3">
        <v>2014</v>
      </c>
      <c r="C722" s="1" t="s">
        <v>23</v>
      </c>
      <c r="D722" s="1" t="s">
        <v>231</v>
      </c>
      <c r="E722" s="1" t="s">
        <v>611</v>
      </c>
      <c r="F722" s="10" t="s">
        <v>612</v>
      </c>
      <c r="G722" s="10" t="s">
        <v>613</v>
      </c>
      <c r="H722" s="3">
        <v>2100000</v>
      </c>
      <c r="I722" s="2" t="s">
        <v>122</v>
      </c>
      <c r="J722" s="13" t="str">
        <f>CONCATENATE(C722,"-",D722)</f>
        <v>Bangalore-Real Estate</v>
      </c>
      <c r="K722" s="4" t="str">
        <f>LEFT(B722,3)</f>
        <v>201</v>
      </c>
      <c r="L722" t="str">
        <f>IF(AND(H722 &gt; 4500000, OR(C722 = "Bangalore", C722 = "Pune", C722 = "Mumbai",C722 = "Delhi")), "CAT A",
   IF(AND(H722 &gt; 450000, OR(C722 = "Gurugram", C722 = "Surat", C722 = "Jaipur",C722= "Hyderabad")), "CAT B", "CAT C"))</f>
        <v>CAT C</v>
      </c>
      <c r="M722" t="e">
        <f>VLOOKUP(Tier!A148, Tier!A:B, 2, FALSE)</f>
        <v>#N/A</v>
      </c>
    </row>
    <row r="723" spans="1:13" ht="15.75" hidden="1" customHeight="1" x14ac:dyDescent="0.35">
      <c r="A723" s="1" t="s">
        <v>390</v>
      </c>
      <c r="B723" s="3">
        <v>2017</v>
      </c>
      <c r="C723" s="1" t="s">
        <v>23</v>
      </c>
      <c r="D723" s="1" t="s">
        <v>191</v>
      </c>
      <c r="E723" s="1" t="s">
        <v>391</v>
      </c>
      <c r="F723" s="10" t="s">
        <v>392</v>
      </c>
      <c r="G723" s="10" t="s">
        <v>393</v>
      </c>
      <c r="H723" s="3">
        <v>2000000</v>
      </c>
      <c r="I723" s="5"/>
      <c r="J723" s="13" t="str">
        <f>CONCATENATE(C723,"-",D723)</f>
        <v>Bangalore-Retail</v>
      </c>
      <c r="K723" s="4" t="str">
        <f>LEFT(B723,3)</f>
        <v>201</v>
      </c>
      <c r="L723" t="str">
        <f>IF(AND(H723 &gt; 4500000, OR(C723 = "Bangalore", C723 = "Pune", C723 = "Mumbai",C723 = "Delhi")), "CAT A",
   IF(AND(H723 &gt; 450000, OR(C723 = "Gurugram", C723 = "Surat", C723 = "Jaipur",C723= "Hyderabad")), "CAT B", "CAT C"))</f>
        <v>CAT C</v>
      </c>
      <c r="M723" t="e">
        <f>VLOOKUP(Tier!A97, Tier!A:B, 2, FALSE)</f>
        <v>#N/A</v>
      </c>
    </row>
    <row r="724" spans="1:13" ht="15.75" hidden="1" customHeight="1" x14ac:dyDescent="0.35">
      <c r="A724" s="1" t="s">
        <v>439</v>
      </c>
      <c r="B724" s="3">
        <v>2012</v>
      </c>
      <c r="C724" s="1" t="s">
        <v>17</v>
      </c>
      <c r="D724" s="1" t="s">
        <v>440</v>
      </c>
      <c r="E724" s="1" t="s">
        <v>441</v>
      </c>
      <c r="F724" s="10" t="s">
        <v>442</v>
      </c>
      <c r="G724" s="10" t="s">
        <v>443</v>
      </c>
      <c r="H724" s="3">
        <v>2000000</v>
      </c>
      <c r="I724" s="5"/>
      <c r="J724" s="13" t="str">
        <f>CONCATENATE(C724,"-",D724)</f>
        <v>Mumbai-Entertainment</v>
      </c>
      <c r="K724" s="4" t="str">
        <f>LEFT(B724,3)</f>
        <v>201</v>
      </c>
      <c r="L724" t="str">
        <f>IF(AND(H724 &gt; 4500000, OR(C724 = "Bangalore", C724 = "Pune", C724 = "Mumbai",C724 = "Delhi")), "CAT A",
   IF(AND(H724 &gt; 450000, OR(C724 = "Gurugram", C724 = "Surat", C724 = "Jaipur",C724= "Hyderabad")), "CAT B", "CAT C"))</f>
        <v>CAT C</v>
      </c>
      <c r="M724" t="e">
        <f>VLOOKUP(Tier!A109, Tier!A:B, 2, FALSE)</f>
        <v>#N/A</v>
      </c>
    </row>
    <row r="725" spans="1:13" ht="15.75" hidden="1" customHeight="1" x14ac:dyDescent="0.35">
      <c r="A725" s="1" t="s">
        <v>513</v>
      </c>
      <c r="B725" s="3">
        <v>2013</v>
      </c>
      <c r="C725" s="1" t="s">
        <v>17</v>
      </c>
      <c r="D725" s="1" t="s">
        <v>514</v>
      </c>
      <c r="E725" s="1" t="s">
        <v>515</v>
      </c>
      <c r="F725" s="10" t="s">
        <v>516</v>
      </c>
      <c r="G725" s="10" t="s">
        <v>517</v>
      </c>
      <c r="H725" s="3">
        <v>2000000</v>
      </c>
      <c r="I725" s="5"/>
      <c r="J725" s="13" t="str">
        <f>CONCATENATE(C725,"-",D725)</f>
        <v>Mumbai-Textiles</v>
      </c>
      <c r="K725" s="4" t="str">
        <f>LEFT(B725,3)</f>
        <v>201</v>
      </c>
      <c r="L725" t="str">
        <f>IF(AND(H725 &gt; 4500000, OR(C725 = "Bangalore", C725 = "Pune", C725 = "Mumbai",C725 = "Delhi")), "CAT A",
   IF(AND(H725 &gt; 450000, OR(C725 = "Gurugram", C725 = "Surat", C725 = "Jaipur",C725= "Hyderabad")), "CAT B", "CAT C"))</f>
        <v>CAT C</v>
      </c>
      <c r="M725" t="e">
        <f>VLOOKUP(Tier!A125, Tier!A:B, 2, FALSE)</f>
        <v>#N/A</v>
      </c>
    </row>
    <row r="726" spans="1:13" ht="15.75" hidden="1" customHeight="1" x14ac:dyDescent="0.35">
      <c r="A726" s="1" t="s">
        <v>795</v>
      </c>
      <c r="B726" s="3">
        <v>2014</v>
      </c>
      <c r="C726" s="1" t="s">
        <v>23</v>
      </c>
      <c r="D726" s="1" t="s">
        <v>796</v>
      </c>
      <c r="E726" s="1" t="s">
        <v>797</v>
      </c>
      <c r="F726" s="10" t="s">
        <v>798</v>
      </c>
      <c r="G726" s="10" t="s">
        <v>799</v>
      </c>
      <c r="H726" s="3">
        <v>2000000</v>
      </c>
      <c r="I726" s="5"/>
      <c r="J726" s="13" t="str">
        <f>CONCATENATE(C726,"-",D726)</f>
        <v>Bangalore-Nanotechnology</v>
      </c>
      <c r="K726" s="4" t="str">
        <f>LEFT(B726,3)</f>
        <v>201</v>
      </c>
      <c r="L726" t="str">
        <f>IF(AND(H726 &gt; 4500000, OR(C726 = "Bangalore", C726 = "Pune", C726 = "Mumbai",C726 = "Delhi")), "CAT A",
   IF(AND(H726 &gt; 450000, OR(C726 = "Gurugram", C726 = "Surat", C726 = "Jaipur",C726= "Hyderabad")), "CAT B", "CAT C"))</f>
        <v>CAT C</v>
      </c>
      <c r="M726" t="e">
        <f>VLOOKUP(Tier!A192, Tier!A:B, 2, FALSE)</f>
        <v>#N/A</v>
      </c>
    </row>
    <row r="727" spans="1:13" ht="15.75" hidden="1" customHeight="1" x14ac:dyDescent="0.35">
      <c r="A727" s="1" t="s">
        <v>1365</v>
      </c>
      <c r="B727" s="3">
        <v>2019</v>
      </c>
      <c r="C727" s="1" t="s">
        <v>23</v>
      </c>
      <c r="D727" s="1" t="s">
        <v>33</v>
      </c>
      <c r="E727" s="1" t="s">
        <v>1366</v>
      </c>
      <c r="F727" s="10" t="s">
        <v>1367</v>
      </c>
      <c r="G727" s="10" t="s">
        <v>1368</v>
      </c>
      <c r="H727" s="3">
        <v>2000000</v>
      </c>
      <c r="I727" s="2" t="s">
        <v>680</v>
      </c>
      <c r="J727" s="13" t="str">
        <f>CONCATENATE(C727,"-",D727)</f>
        <v>Bangalore-Financial Services</v>
      </c>
      <c r="K727" s="4" t="str">
        <f>LEFT(B727,3)</f>
        <v>201</v>
      </c>
      <c r="L727" t="str">
        <f>IF(AND(H727 &gt; 4500000, OR(C727 = "Bangalore", C727 = "Pune", C727 = "Mumbai",C727 = "Delhi")), "CAT A",
   IF(AND(H727 &gt; 450000, OR(C727 = "Gurugram", C727 = "Surat", C727 = "Jaipur",C727= "Hyderabad")), "CAT B", "CAT C"))</f>
        <v>CAT C</v>
      </c>
      <c r="M727" t="e">
        <f>VLOOKUP(Tier!A333, Tier!A:B, 2, FALSE)</f>
        <v>#N/A</v>
      </c>
    </row>
    <row r="728" spans="1:13" ht="15.75" hidden="1" customHeight="1" x14ac:dyDescent="0.35">
      <c r="A728" s="1" t="s">
        <v>1684</v>
      </c>
      <c r="B728" s="3">
        <v>2016</v>
      </c>
      <c r="C728" s="1" t="s">
        <v>70</v>
      </c>
      <c r="D728" s="1" t="s">
        <v>39</v>
      </c>
      <c r="E728" s="1" t="s">
        <v>1685</v>
      </c>
      <c r="F728" s="10" t="s">
        <v>1686</v>
      </c>
      <c r="G728" s="10" t="s">
        <v>1687</v>
      </c>
      <c r="H728" s="3">
        <v>2000000</v>
      </c>
      <c r="I728" s="2" t="s">
        <v>1688</v>
      </c>
      <c r="J728" s="13" t="str">
        <f>CONCATENATE(C728,"-",D728)</f>
        <v>Pune-Health, Wellness &amp; Fitness</v>
      </c>
      <c r="K728" s="4" t="str">
        <f>LEFT(B728,3)</f>
        <v>201</v>
      </c>
      <c r="L728" t="str">
        <f>IF(AND(H728 &gt; 4500000, OR(C728 = "Bangalore", C728 = "Pune", C728 = "Mumbai",C728 = "Delhi")), "CAT A",
   IF(AND(H728 &gt; 450000, OR(C728 = "Gurugram", C728 = "Surat", C728 = "Jaipur",C728= "Hyderabad")), "CAT B", "CAT C"))</f>
        <v>CAT C</v>
      </c>
      <c r="M728" t="e">
        <f>VLOOKUP(Tier!A413, Tier!A:B, 2, FALSE)</f>
        <v>#N/A</v>
      </c>
    </row>
    <row r="729" spans="1:13" ht="15.75" hidden="1" customHeight="1" x14ac:dyDescent="0.35">
      <c r="A729" s="1" t="s">
        <v>1703</v>
      </c>
      <c r="B729" s="3">
        <v>2011</v>
      </c>
      <c r="C729" s="1" t="s">
        <v>17</v>
      </c>
      <c r="D729" s="1" t="s">
        <v>1381</v>
      </c>
      <c r="E729" s="1" t="s">
        <v>1704</v>
      </c>
      <c r="F729" s="10" t="s">
        <v>1705</v>
      </c>
      <c r="G729" s="10" t="s">
        <v>1706</v>
      </c>
      <c r="H729" s="3">
        <v>2000000</v>
      </c>
      <c r="I729" s="2" t="s">
        <v>337</v>
      </c>
      <c r="J729" s="13" t="str">
        <f>CONCATENATE(C729,"-",D729)</f>
        <v>Mumbai-Design</v>
      </c>
      <c r="K729" s="4" t="str">
        <f>LEFT(B729,3)</f>
        <v>201</v>
      </c>
      <c r="L729" t="str">
        <f>IF(AND(H729 &gt; 4500000, OR(C729 = "Bangalore", C729 = "Pune", C729 = "Mumbai",C729 = "Delhi")), "CAT A",
   IF(AND(H729 &gt; 450000, OR(C729 = "Gurugram", C729 = "Surat", C729 = "Jaipur",C729= "Hyderabad")), "CAT B", "CAT C"))</f>
        <v>CAT C</v>
      </c>
      <c r="M729" t="e">
        <f>VLOOKUP(Tier!A418, Tier!A:B, 2, FALSE)</f>
        <v>#N/A</v>
      </c>
    </row>
    <row r="730" spans="1:13" ht="15.75" hidden="1" customHeight="1" x14ac:dyDescent="0.35">
      <c r="A730" s="1" t="s">
        <v>1714</v>
      </c>
      <c r="B730" s="3">
        <v>2018</v>
      </c>
      <c r="C730" s="1" t="s">
        <v>70</v>
      </c>
      <c r="D730" s="1" t="s">
        <v>1579</v>
      </c>
      <c r="E730" s="1" t="s">
        <v>1715</v>
      </c>
      <c r="F730" s="10" t="s">
        <v>1716</v>
      </c>
      <c r="G730" s="10" t="s">
        <v>1717</v>
      </c>
      <c r="H730" s="3">
        <v>2000000</v>
      </c>
      <c r="I730" s="2" t="s">
        <v>110</v>
      </c>
      <c r="J730" s="13" t="str">
        <f>CONCATENATE(C730,"-",D730)</f>
        <v>Pune-Food Production</v>
      </c>
      <c r="K730" s="4" t="str">
        <f>LEFT(B730,3)</f>
        <v>201</v>
      </c>
      <c r="L730" t="str">
        <f>IF(AND(H730 &gt; 4500000, OR(C730 = "Bangalore", C730 = "Pune", C730 = "Mumbai",C730 = "Delhi")), "CAT A",
   IF(AND(H730 &gt; 450000, OR(C730 = "Gurugram", C730 = "Surat", C730 = "Jaipur",C730= "Hyderabad")), "CAT B", "CAT C"))</f>
        <v>CAT C</v>
      </c>
      <c r="M730" t="e">
        <f>VLOOKUP(Tier!A421, Tier!A:B, 2, FALSE)</f>
        <v>#N/A</v>
      </c>
    </row>
    <row r="731" spans="1:13" ht="15.75" hidden="1" customHeight="1" x14ac:dyDescent="0.35">
      <c r="A731" s="1" t="s">
        <v>1731</v>
      </c>
      <c r="B731" s="3">
        <v>2016</v>
      </c>
      <c r="C731" s="1" t="s">
        <v>23</v>
      </c>
      <c r="D731" s="1" t="s">
        <v>303</v>
      </c>
      <c r="E731" s="1" t="s">
        <v>1732</v>
      </c>
      <c r="F731" s="10" t="s">
        <v>1733</v>
      </c>
      <c r="G731" s="10" t="s">
        <v>1734</v>
      </c>
      <c r="H731" s="3">
        <v>2000000</v>
      </c>
      <c r="I731" s="2" t="s">
        <v>99</v>
      </c>
      <c r="J731" s="13" t="str">
        <f>CONCATENATE(C731,"-",D731)</f>
        <v>Bangalore-Logistics &amp; Supply Chain</v>
      </c>
      <c r="K731" s="4" t="str">
        <f>LEFT(B731,3)</f>
        <v>201</v>
      </c>
      <c r="L731" t="str">
        <f>IF(AND(H731 &gt; 4500000, OR(C731 = "Bangalore", C731 = "Pune", C731 = "Mumbai",C731 = "Delhi")), "CAT A",
   IF(AND(H731 &gt; 450000, OR(C731 = "Gurugram", C731 = "Surat", C731 = "Jaipur",C731= "Hyderabad")), "CAT B", "CAT C"))</f>
        <v>CAT C</v>
      </c>
      <c r="M731" t="e">
        <f>VLOOKUP(Tier!A425, Tier!A:B, 2, FALSE)</f>
        <v>#N/A</v>
      </c>
    </row>
    <row r="732" spans="1:13" ht="15.75" hidden="1" customHeight="1" x14ac:dyDescent="0.35">
      <c r="A732" s="1" t="s">
        <v>1760</v>
      </c>
      <c r="B732" s="3">
        <v>2017</v>
      </c>
      <c r="C732" s="1" t="s">
        <v>17</v>
      </c>
      <c r="D732" s="1" t="s">
        <v>648</v>
      </c>
      <c r="E732" s="1" t="s">
        <v>1761</v>
      </c>
      <c r="F732" s="10" t="s">
        <v>1762</v>
      </c>
      <c r="G732" s="10" t="s">
        <v>1763</v>
      </c>
      <c r="H732" s="3">
        <v>2000000</v>
      </c>
      <c r="I732" s="5"/>
      <c r="J732" s="13" t="str">
        <f>CONCATENATE(C732,"-",D732)</f>
        <v>Mumbai-Sports</v>
      </c>
      <c r="K732" s="4" t="str">
        <f>LEFT(B732,3)</f>
        <v>201</v>
      </c>
      <c r="L732" t="str">
        <f>IF(AND(H732 &gt; 4500000, OR(C732 = "Bangalore", C732 = "Pune", C732 = "Mumbai",C732 = "Delhi")), "CAT A",
   IF(AND(H732 &gt; 450000, OR(C732 = "Gurugram", C732 = "Surat", C732 = "Jaipur",C732= "Hyderabad")), "CAT B", "CAT C"))</f>
        <v>CAT C</v>
      </c>
      <c r="M732" t="e">
        <f>VLOOKUP(Tier!A433, Tier!A:B, 2, FALSE)</f>
        <v>#N/A</v>
      </c>
    </row>
    <row r="733" spans="1:13" ht="15.75" hidden="1" customHeight="1" x14ac:dyDescent="0.35">
      <c r="A733" s="1" t="s">
        <v>1865</v>
      </c>
      <c r="B733" s="3">
        <v>2013</v>
      </c>
      <c r="C733" s="1" t="s">
        <v>196</v>
      </c>
      <c r="D733" s="1" t="s">
        <v>1784</v>
      </c>
      <c r="E733" s="1" t="s">
        <v>1866</v>
      </c>
      <c r="F733" s="10" t="s">
        <v>1867</v>
      </c>
      <c r="G733" s="10" t="s">
        <v>1692</v>
      </c>
      <c r="H733" s="3">
        <v>2000000</v>
      </c>
      <c r="I733" s="2" t="s">
        <v>110</v>
      </c>
      <c r="J733" s="13" t="str">
        <f>CONCATENATE(C733,"-",D733)</f>
        <v>Noida-Information Technology</v>
      </c>
      <c r="K733" s="4" t="str">
        <f>LEFT(B733,3)</f>
        <v>201</v>
      </c>
      <c r="L733" t="str">
        <f>IF(AND(H733 &gt; 4500000, OR(C733 = "Bangalore", C733 = "Pune", C733 = "Mumbai",C733 = "Delhi")), "CAT A",
   IF(AND(H733 &gt; 450000, OR(C733 = "Gurugram", C733 = "Surat", C733 = "Jaipur",C733= "Hyderabad")), "CAT B", "CAT C"))</f>
        <v>CAT C</v>
      </c>
      <c r="M733" t="e">
        <f>VLOOKUP(Tier!A473, Tier!A:B, 2, FALSE)</f>
        <v>#N/A</v>
      </c>
    </row>
    <row r="734" spans="1:13" ht="15.75" hidden="1" customHeight="1" x14ac:dyDescent="0.35">
      <c r="A734" s="1" t="s">
        <v>1884</v>
      </c>
      <c r="B734" s="3">
        <v>2019</v>
      </c>
      <c r="C734" s="1" t="s">
        <v>70</v>
      </c>
      <c r="D734" s="1" t="s">
        <v>50</v>
      </c>
      <c r="E734" s="1" t="s">
        <v>1885</v>
      </c>
      <c r="F734" s="10" t="s">
        <v>1886</v>
      </c>
      <c r="G734" s="10"/>
      <c r="H734" s="3">
        <v>2000000</v>
      </c>
      <c r="I734" s="5"/>
      <c r="J734" s="13" t="str">
        <f>CONCATENATE(C734,"-",D734)</f>
        <v>Pune-Automotive</v>
      </c>
      <c r="K734" s="4" t="str">
        <f>LEFT(B734,3)</f>
        <v>201</v>
      </c>
      <c r="L734" t="str">
        <f>IF(AND(H734 &gt; 4500000, OR(C734 = "Bangalore", C734 = "Pune", C734 = "Mumbai",C734 = "Delhi")), "CAT A",
   IF(AND(H734 &gt; 450000, OR(C734 = "Gurugram", C734 = "Surat", C734 = "Jaipur",C734= "Hyderabad")), "CAT B", "CAT C"))</f>
        <v>CAT C</v>
      </c>
      <c r="M734" t="e">
        <f>VLOOKUP(Tier!A478, Tier!A:B, 2, FALSE)</f>
        <v>#N/A</v>
      </c>
    </row>
    <row r="735" spans="1:13" ht="15.75" hidden="1" customHeight="1" x14ac:dyDescent="0.35">
      <c r="A735" s="1" t="s">
        <v>1978</v>
      </c>
      <c r="B735" s="3">
        <v>2019</v>
      </c>
      <c r="C735" s="1" t="s">
        <v>23</v>
      </c>
      <c r="D735" s="1" t="s">
        <v>1913</v>
      </c>
      <c r="E735" s="1" t="s">
        <v>1979</v>
      </c>
      <c r="F735" s="10" t="s">
        <v>1980</v>
      </c>
      <c r="G735" s="10" t="s">
        <v>1875</v>
      </c>
      <c r="H735" s="3">
        <v>2000000</v>
      </c>
      <c r="I735" s="5"/>
      <c r="J735" s="13" t="str">
        <f>CONCATENATE(C735,"-",D735)</f>
        <v>Bangalore-Computer software</v>
      </c>
      <c r="K735" s="4" t="str">
        <f>LEFT(B735,3)</f>
        <v>201</v>
      </c>
      <c r="L735" t="str">
        <f>IF(AND(H735 &gt; 4500000, OR(C735 = "Bangalore", C735 = "Pune", C735 = "Mumbai",C735 = "Delhi")), "CAT A",
   IF(AND(H735 &gt; 450000, OR(C735 = "Gurugram", C735 = "Surat", C735 = "Jaipur",C735= "Hyderabad")), "CAT B", "CAT C"))</f>
        <v>CAT C</v>
      </c>
      <c r="M735" t="e">
        <f>VLOOKUP(Tier!A502, Tier!A:B, 2, FALSE)</f>
        <v>#N/A</v>
      </c>
    </row>
    <row r="736" spans="1:13" ht="15.75" hidden="1" customHeight="1" x14ac:dyDescent="0.35">
      <c r="A736" s="1" t="s">
        <v>2078</v>
      </c>
      <c r="B736" s="3">
        <v>2012</v>
      </c>
      <c r="C736" s="1" t="s">
        <v>150</v>
      </c>
      <c r="D736" s="1" t="s">
        <v>18</v>
      </c>
      <c r="E736" s="1" t="s">
        <v>2079</v>
      </c>
      <c r="F736" s="10" t="s">
        <v>2080</v>
      </c>
      <c r="G736" s="10" t="s">
        <v>144</v>
      </c>
      <c r="H736" s="3">
        <v>2000000</v>
      </c>
      <c r="I736" s="2" t="s">
        <v>337</v>
      </c>
      <c r="J736" s="13" t="str">
        <f>CONCATENATE(C736,"-",D736)</f>
        <v>New Delhi-Food &amp; Beverages</v>
      </c>
      <c r="K736" s="4" t="str">
        <f>LEFT(B736,3)</f>
        <v>201</v>
      </c>
      <c r="L736" t="str">
        <f>IF(AND(H736 &gt; 4500000, OR(C736 = "Bangalore", C736 = "Pune", C736 = "Mumbai",C736 = "Delhi")), "CAT A",
   IF(AND(H736 &gt; 450000, OR(C736 = "Gurugram", C736 = "Surat", C736 = "Jaipur",C736= "Hyderabad")), "CAT B", "CAT C"))</f>
        <v>CAT C</v>
      </c>
      <c r="M736" t="e">
        <f>VLOOKUP(Tier!A528, Tier!A:B, 2, FALSE)</f>
        <v>#N/A</v>
      </c>
    </row>
    <row r="737" spans="1:13" ht="15.75" hidden="1" customHeight="1" x14ac:dyDescent="0.35">
      <c r="A737" s="1" t="s">
        <v>2081</v>
      </c>
      <c r="B737" s="3">
        <v>2017</v>
      </c>
      <c r="C737" s="1" t="s">
        <v>117</v>
      </c>
      <c r="D737" s="1" t="s">
        <v>155</v>
      </c>
      <c r="E737" s="1" t="s">
        <v>2082</v>
      </c>
      <c r="F737" s="10" t="s">
        <v>2083</v>
      </c>
      <c r="G737" s="10" t="s">
        <v>200</v>
      </c>
      <c r="H737" s="3">
        <v>2000000</v>
      </c>
      <c r="I737" s="2" t="s">
        <v>37</v>
      </c>
      <c r="J737" s="13" t="str">
        <f>CONCATENATE(C737,"-",D737)</f>
        <v>Hyderabad-Consumer Goods</v>
      </c>
      <c r="K737" s="4" t="str">
        <f>LEFT(B737,3)</f>
        <v>201</v>
      </c>
      <c r="L737" t="str">
        <f>IF(AND(H737 &gt; 4500000, OR(C737 = "Bangalore", C737 = "Pune", C737 = "Mumbai",C737 = "Delhi")), "CAT A",
   IF(AND(H737 &gt; 450000, OR(C737 = "Gurugram", C737 = "Surat", C737 = "Jaipur",C737= "Hyderabad")), "CAT B", "CAT C"))</f>
        <v>CAT B</v>
      </c>
      <c r="M737" t="e">
        <f>VLOOKUP(Tier!A529, Tier!A:B, 2, FALSE)</f>
        <v>#N/A</v>
      </c>
    </row>
    <row r="738" spans="1:13" ht="15.75" hidden="1" customHeight="1" x14ac:dyDescent="0.35">
      <c r="A738" s="1" t="s">
        <v>2095</v>
      </c>
      <c r="B738" s="3">
        <v>2017</v>
      </c>
      <c r="C738" s="1" t="s">
        <v>55</v>
      </c>
      <c r="D738" s="1" t="s">
        <v>836</v>
      </c>
      <c r="E738" s="1" t="s">
        <v>2096</v>
      </c>
      <c r="F738" s="10" t="s">
        <v>2097</v>
      </c>
      <c r="G738" s="10"/>
      <c r="H738" s="3">
        <v>2000000</v>
      </c>
      <c r="I738" s="2" t="s">
        <v>99</v>
      </c>
      <c r="J738" s="13" t="str">
        <f>CONCATENATE(C738,"-",D738)</f>
        <v>Gurugram-Media</v>
      </c>
      <c r="K738" s="4" t="str">
        <f>LEFT(B738,3)</f>
        <v>201</v>
      </c>
      <c r="L738" t="str">
        <f>IF(AND(H738 &gt; 4500000, OR(C738 = "Bangalore", C738 = "Pune", C738 = "Mumbai",C738 = "Delhi")), "CAT A",
   IF(AND(H738 &gt; 450000, OR(C738 = "Gurugram", C738 = "Surat", C738 = "Jaipur",C738= "Hyderabad")), "CAT B", "CAT C"))</f>
        <v>CAT B</v>
      </c>
      <c r="M738" t="e">
        <f>VLOOKUP(Tier!A534, Tier!A:B, 2, FALSE)</f>
        <v>#N/A</v>
      </c>
    </row>
    <row r="739" spans="1:13" ht="15.75" hidden="1" customHeight="1" x14ac:dyDescent="0.35">
      <c r="A739" s="1" t="s">
        <v>2224</v>
      </c>
      <c r="B739" s="3">
        <v>2014</v>
      </c>
      <c r="C739" s="1" t="s">
        <v>70</v>
      </c>
      <c r="D739" s="1" t="s">
        <v>836</v>
      </c>
      <c r="E739" s="1" t="s">
        <v>2225</v>
      </c>
      <c r="F739" s="10" t="s">
        <v>2226</v>
      </c>
      <c r="G739" s="10" t="s">
        <v>2227</v>
      </c>
      <c r="H739" s="3">
        <v>2000000</v>
      </c>
      <c r="I739" s="5"/>
      <c r="J739" s="13" t="str">
        <f>CONCATENATE(C739,"-",D739)</f>
        <v>Pune-Media</v>
      </c>
      <c r="K739" s="4" t="str">
        <f>LEFT(B739,3)</f>
        <v>201</v>
      </c>
      <c r="L739" t="str">
        <f>IF(AND(H739 &gt; 4500000, OR(C739 = "Bangalore", C739 = "Pune", C739 = "Mumbai",C739 = "Delhi")), "CAT A",
   IF(AND(H739 &gt; 450000, OR(C739 = "Gurugram", C739 = "Surat", C739 = "Jaipur",C739= "Hyderabad")), "CAT B", "CAT C"))</f>
        <v>CAT C</v>
      </c>
      <c r="M739" t="e">
        <f>VLOOKUP(Tier!A568, Tier!A:B, 2, FALSE)</f>
        <v>#N/A</v>
      </c>
    </row>
    <row r="740" spans="1:13" ht="15.75" hidden="1" customHeight="1" x14ac:dyDescent="0.35">
      <c r="A740" s="1" t="s">
        <v>2246</v>
      </c>
      <c r="B740" s="3">
        <v>2015</v>
      </c>
      <c r="C740" s="1" t="s">
        <v>23</v>
      </c>
      <c r="D740" s="1" t="s">
        <v>1518</v>
      </c>
      <c r="E740" s="1" t="s">
        <v>2247</v>
      </c>
      <c r="F740" s="10" t="s">
        <v>2248</v>
      </c>
      <c r="G740" s="10" t="s">
        <v>2249</v>
      </c>
      <c r="H740" s="3">
        <v>2000000</v>
      </c>
      <c r="I740" s="2" t="s">
        <v>99</v>
      </c>
      <c r="J740" s="13" t="str">
        <f>CONCATENATE(C740,"-",D740)</f>
        <v>Bangalore-Gaming</v>
      </c>
      <c r="K740" s="4" t="str">
        <f>LEFT(B740,3)</f>
        <v>201</v>
      </c>
      <c r="L740" t="str">
        <f>IF(AND(H740 &gt; 4500000, OR(C740 = "Bangalore", C740 = "Pune", C740 = "Mumbai",C740 = "Delhi")), "CAT A",
   IF(AND(H740 &gt; 450000, OR(C740 = "Gurugram", C740 = "Surat", C740 = "Jaipur",C740= "Hyderabad")), "CAT B", "CAT C"))</f>
        <v>CAT C</v>
      </c>
      <c r="M740" t="e">
        <f>VLOOKUP(Tier!A573, Tier!A:B, 2, FALSE)</f>
        <v>#N/A</v>
      </c>
    </row>
    <row r="741" spans="1:13" ht="15.75" hidden="1" customHeight="1" x14ac:dyDescent="0.35">
      <c r="A741" s="1" t="s">
        <v>2291</v>
      </c>
      <c r="B741" s="3">
        <v>2019</v>
      </c>
      <c r="C741" s="1" t="s">
        <v>23</v>
      </c>
      <c r="D741" s="1" t="s">
        <v>24</v>
      </c>
      <c r="E741" s="1" t="s">
        <v>2292</v>
      </c>
      <c r="F741" s="10" t="s">
        <v>2293</v>
      </c>
      <c r="G741" s="10" t="s">
        <v>526</v>
      </c>
      <c r="H741" s="3">
        <v>2000000</v>
      </c>
      <c r="I741" s="2" t="s">
        <v>99</v>
      </c>
      <c r="J741" s="13" t="str">
        <f>CONCATENATE(C741,"-",D741)</f>
        <v>Bangalore-Consumer Services</v>
      </c>
      <c r="K741" s="4" t="str">
        <f>LEFT(B741,3)</f>
        <v>201</v>
      </c>
      <c r="L741" t="str">
        <f>IF(AND(H741 &gt; 4500000, OR(C741 = "Bangalore", C741 = "Pune", C741 = "Mumbai",C741 = "Delhi")), "CAT A",
   IF(AND(H741 &gt; 450000, OR(C741 = "Gurugram", C741 = "Surat", C741 = "Jaipur",C741= "Hyderabad")), "CAT B", "CAT C"))</f>
        <v>CAT C</v>
      </c>
      <c r="M741" t="e">
        <f>VLOOKUP(Tier!A585, Tier!A:B, 2, FALSE)</f>
        <v>#N/A</v>
      </c>
    </row>
    <row r="742" spans="1:13" ht="15.75" hidden="1" customHeight="1" x14ac:dyDescent="0.35">
      <c r="A742" s="1" t="s">
        <v>2416</v>
      </c>
      <c r="B742" s="3">
        <v>2016</v>
      </c>
      <c r="C742" s="1" t="s">
        <v>150</v>
      </c>
      <c r="D742" s="1" t="s">
        <v>2417</v>
      </c>
      <c r="E742" s="1" t="s">
        <v>2418</v>
      </c>
      <c r="F742" s="10" t="s">
        <v>2419</v>
      </c>
      <c r="G742" s="10" t="s">
        <v>2420</v>
      </c>
      <c r="H742" s="3">
        <v>2000000</v>
      </c>
      <c r="I742" s="5"/>
      <c r="J742" s="13" t="str">
        <f>CONCATENATE(C742,"-",D742)</f>
        <v>New Delhi-Solar</v>
      </c>
      <c r="K742" s="4" t="str">
        <f>LEFT(B742,3)</f>
        <v>201</v>
      </c>
      <c r="L742" t="str">
        <f>IF(AND(H742 &gt; 4500000, OR(C742 = "Bangalore", C742 = "Pune", C742 = "Mumbai",C742 = "Delhi")), "CAT A",
   IF(AND(H742 &gt; 450000, OR(C742 = "Gurugram", C742 = "Surat", C742 = "Jaipur",C742= "Hyderabad")), "CAT B", "CAT C"))</f>
        <v>CAT C</v>
      </c>
      <c r="M742" t="e">
        <f>VLOOKUP(Tier!A620, Tier!A:B, 2, FALSE)</f>
        <v>#N/A</v>
      </c>
    </row>
    <row r="743" spans="1:13" ht="15.75" hidden="1" customHeight="1" x14ac:dyDescent="0.35">
      <c r="A743" s="1" t="s">
        <v>2600</v>
      </c>
      <c r="B743" s="3">
        <v>2015</v>
      </c>
      <c r="C743" s="1" t="s">
        <v>23</v>
      </c>
      <c r="D743" s="1" t="s">
        <v>1814</v>
      </c>
      <c r="E743" s="1" t="s">
        <v>2601</v>
      </c>
      <c r="F743" s="10" t="s">
        <v>2602</v>
      </c>
      <c r="G743" s="10" t="s">
        <v>2603</v>
      </c>
      <c r="H743" s="3">
        <v>2000000</v>
      </c>
      <c r="I743" s="5"/>
      <c r="J743" s="13" t="str">
        <f>CONCATENATE(C743,"-",D743)</f>
        <v>Bangalore-Healthcare</v>
      </c>
      <c r="K743" s="4" t="str">
        <f>LEFT(B743,3)</f>
        <v>201</v>
      </c>
      <c r="L743" t="str">
        <f>IF(AND(H743 &gt; 4500000, OR(C743 = "Bangalore", C743 = "Pune", C743 = "Mumbai",C743 = "Delhi")), "CAT A",
   IF(AND(H743 &gt; 450000, OR(C743 = "Gurugram", C743 = "Surat", C743 = "Jaipur",C743= "Hyderabad")), "CAT B", "CAT C"))</f>
        <v>CAT C</v>
      </c>
      <c r="M743" t="e">
        <f>VLOOKUP(Tier!A670, Tier!A:B, 2, FALSE)</f>
        <v>#N/A</v>
      </c>
    </row>
    <row r="744" spans="1:13" ht="15.75" hidden="1" customHeight="1" x14ac:dyDescent="0.35">
      <c r="A744" s="1" t="s">
        <v>2770</v>
      </c>
      <c r="B744" s="3">
        <v>2017</v>
      </c>
      <c r="C744" s="1" t="s">
        <v>17</v>
      </c>
      <c r="D744" s="1" t="s">
        <v>282</v>
      </c>
      <c r="E744" s="1" t="s">
        <v>2771</v>
      </c>
      <c r="F744" s="10" t="s">
        <v>2772</v>
      </c>
      <c r="G744" s="10" t="s">
        <v>2773</v>
      </c>
      <c r="H744" s="3">
        <v>2000000</v>
      </c>
      <c r="I744" s="2" t="s">
        <v>99</v>
      </c>
      <c r="J744" s="13" t="str">
        <f>CONCATENATE(C744,"-",D744)</f>
        <v>Mumbai-E-commerce</v>
      </c>
      <c r="K744" s="4" t="str">
        <f>LEFT(B744,3)</f>
        <v>201</v>
      </c>
      <c r="L744" t="str">
        <f>IF(AND(H744 &gt; 4500000, OR(C744 = "Bangalore", C744 = "Pune", C744 = "Mumbai",C744 = "Delhi")), "CAT A",
   IF(AND(H744 &gt; 450000, OR(C744 = "Gurugram", C744 = "Surat", C744 = "Jaipur",C744= "Hyderabad")), "CAT B", "CAT C"))</f>
        <v>CAT C</v>
      </c>
      <c r="M744" t="e">
        <f>VLOOKUP(Tier!A714, Tier!A:B, 2, FALSE)</f>
        <v>#N/A</v>
      </c>
    </row>
    <row r="745" spans="1:13" ht="15.75" hidden="1" customHeight="1" x14ac:dyDescent="0.35">
      <c r="A745" s="1" t="s">
        <v>1432</v>
      </c>
      <c r="B745" s="3">
        <v>2017</v>
      </c>
      <c r="C745" s="1" t="s">
        <v>150</v>
      </c>
      <c r="D745" s="1" t="s">
        <v>715</v>
      </c>
      <c r="E745" s="1" t="s">
        <v>2814</v>
      </c>
      <c r="F745" s="10" t="s">
        <v>1434</v>
      </c>
      <c r="G745" s="10" t="s">
        <v>2815</v>
      </c>
      <c r="H745" s="3">
        <v>2000000</v>
      </c>
      <c r="I745" s="2" t="s">
        <v>680</v>
      </c>
      <c r="J745" s="13" t="str">
        <f>CONCATENATE(C745,"-",D745)</f>
        <v>New Delhi-EdTech</v>
      </c>
      <c r="K745" s="4" t="str">
        <f>LEFT(B745,3)</f>
        <v>201</v>
      </c>
      <c r="L745" t="str">
        <f>IF(AND(H745 &gt; 4500000, OR(C745 = "Bangalore", C745 = "Pune", C745 = "Mumbai",C745 = "Delhi")), "CAT A",
   IF(AND(H745 &gt; 450000, OR(C745 = "Gurugram", C745 = "Surat", C745 = "Jaipur",C745= "Hyderabad")), "CAT B", "CAT C"))</f>
        <v>CAT C</v>
      </c>
      <c r="M745" t="e">
        <f>VLOOKUP(Tier!A725, Tier!A:B, 2, FALSE)</f>
        <v>#N/A</v>
      </c>
    </row>
    <row r="746" spans="1:13" ht="15.75" hidden="1" customHeight="1" x14ac:dyDescent="0.35">
      <c r="A746" s="1" t="s">
        <v>2825</v>
      </c>
      <c r="B746" s="3">
        <v>2016</v>
      </c>
      <c r="C746" s="1" t="s">
        <v>23</v>
      </c>
      <c r="D746" s="1" t="s">
        <v>2826</v>
      </c>
      <c r="E746" s="1" t="s">
        <v>2827</v>
      </c>
      <c r="F746" s="10" t="s">
        <v>2828</v>
      </c>
      <c r="G746" s="10" t="s">
        <v>2829</v>
      </c>
      <c r="H746" s="3">
        <v>2000000</v>
      </c>
      <c r="I746" s="5"/>
      <c r="J746" s="13" t="str">
        <f>CONCATENATE(C746,"-",D746)</f>
        <v>Bangalore-EV startup</v>
      </c>
      <c r="K746" s="4" t="str">
        <f>LEFT(B746,3)</f>
        <v>201</v>
      </c>
      <c r="L746" t="str">
        <f>IF(AND(H746 &gt; 4500000, OR(C746 = "Bangalore", C746 = "Pune", C746 = "Mumbai",C746 = "Delhi")), "CAT A",
   IF(AND(H746 &gt; 450000, OR(C746 = "Gurugram", C746 = "Surat", C746 = "Jaipur",C746= "Hyderabad")), "CAT B", "CAT C"))</f>
        <v>CAT C</v>
      </c>
      <c r="M746" t="e">
        <f>VLOOKUP(Tier!A728, Tier!A:B, 2, FALSE)</f>
        <v>#N/A</v>
      </c>
    </row>
    <row r="747" spans="1:13" ht="15.75" hidden="1" customHeight="1" x14ac:dyDescent="0.35">
      <c r="A747" s="1" t="s">
        <v>3019</v>
      </c>
      <c r="B747" s="3">
        <v>2013</v>
      </c>
      <c r="C747" s="1" t="s">
        <v>523</v>
      </c>
      <c r="D747" s="1" t="s">
        <v>50</v>
      </c>
      <c r="E747" s="1" t="s">
        <v>3020</v>
      </c>
      <c r="F747" s="10" t="s">
        <v>3021</v>
      </c>
      <c r="G747" s="10"/>
      <c r="H747" s="3">
        <v>2000000</v>
      </c>
      <c r="I747" s="5"/>
      <c r="J747" s="13" t="str">
        <f>CONCATENATE(C747,"-",D747)</f>
        <v>Chennai-Automotive</v>
      </c>
      <c r="K747" s="4" t="str">
        <f>LEFT(B747,3)</f>
        <v>201</v>
      </c>
      <c r="L747" t="str">
        <f>IF(AND(H747 &gt; 4500000, OR(C747 = "Bangalore", C747 = "Pune", C747 = "Mumbai",C747 = "Delhi")), "CAT A",
   IF(AND(H747 &gt; 450000, OR(C747 = "Gurugram", C747 = "Surat", C747 = "Jaipur",C747= "Hyderabad")), "CAT B", "CAT C"))</f>
        <v>CAT C</v>
      </c>
      <c r="M747" t="e">
        <f>VLOOKUP(Tier!A779, Tier!A:B, 2, FALSE)</f>
        <v>#N/A</v>
      </c>
    </row>
    <row r="748" spans="1:13" ht="15.75" hidden="1" customHeight="1" x14ac:dyDescent="0.35">
      <c r="A748" s="1" t="s">
        <v>3059</v>
      </c>
      <c r="B748" s="3">
        <v>2017</v>
      </c>
      <c r="C748" s="1" t="s">
        <v>150</v>
      </c>
      <c r="D748" s="1" t="s">
        <v>1814</v>
      </c>
      <c r="E748" s="1" t="s">
        <v>3060</v>
      </c>
      <c r="F748" s="10" t="s">
        <v>3061</v>
      </c>
      <c r="G748" s="10" t="s">
        <v>53</v>
      </c>
      <c r="H748" s="3">
        <v>2000000</v>
      </c>
      <c r="I748" s="2" t="s">
        <v>99</v>
      </c>
      <c r="J748" s="13" t="str">
        <f>CONCATENATE(C748,"-",D748)</f>
        <v>New Delhi-Healthcare</v>
      </c>
      <c r="K748" s="4" t="str">
        <f>LEFT(B748,3)</f>
        <v>201</v>
      </c>
      <c r="L748" t="str">
        <f>IF(AND(H748 &gt; 4500000, OR(C748 = "Bangalore", C748 = "Pune", C748 = "Mumbai",C748 = "Delhi")), "CAT A",
   IF(AND(H748 &gt; 450000, OR(C748 = "Gurugram", C748 = "Surat", C748 = "Jaipur",C748= "Hyderabad")), "CAT B", "CAT C"))</f>
        <v>CAT C</v>
      </c>
      <c r="M748" t="e">
        <f>VLOOKUP(Tier!A790, Tier!A:B, 2, FALSE)</f>
        <v>#N/A</v>
      </c>
    </row>
    <row r="749" spans="1:13" ht="15.75" hidden="1" customHeight="1" x14ac:dyDescent="0.35">
      <c r="A749" s="1" t="s">
        <v>1121</v>
      </c>
      <c r="B749" s="3">
        <v>2019</v>
      </c>
      <c r="C749" s="1" t="s">
        <v>23</v>
      </c>
      <c r="D749" s="1" t="s">
        <v>65</v>
      </c>
      <c r="E749" s="1" t="s">
        <v>1122</v>
      </c>
      <c r="F749" s="10" t="s">
        <v>1123</v>
      </c>
      <c r="G749" s="10" t="s">
        <v>1124</v>
      </c>
      <c r="H749" s="3">
        <v>1900000</v>
      </c>
      <c r="I749" s="2" t="s">
        <v>99</v>
      </c>
      <c r="J749" s="13" t="str">
        <f>CONCATENATE(C749,"-",D749)</f>
        <v>Bangalore-Computer Software</v>
      </c>
      <c r="K749" s="4" t="str">
        <f>LEFT(B749,3)</f>
        <v>201</v>
      </c>
      <c r="L749" t="str">
        <f>IF(AND(H749 &gt; 4500000, OR(C749 = "Bangalore", C749 = "Pune", C749 = "Mumbai",C749 = "Delhi")), "CAT A",
   IF(AND(H749 &gt; 450000, OR(C749 = "Gurugram", C749 = "Surat", C749 = "Jaipur",C749= "Hyderabad")), "CAT B", "CAT C"))</f>
        <v>CAT C</v>
      </c>
      <c r="M749" t="e">
        <f>VLOOKUP(Tier!A272, Tier!A:B, 2, FALSE)</f>
        <v>#N/A</v>
      </c>
    </row>
    <row r="750" spans="1:13" ht="15.75" hidden="1" customHeight="1" x14ac:dyDescent="0.35">
      <c r="A750" s="1" t="s">
        <v>2622</v>
      </c>
      <c r="B750" s="3">
        <v>2019</v>
      </c>
      <c r="C750" s="1" t="s">
        <v>17</v>
      </c>
      <c r="D750" s="1" t="s">
        <v>1913</v>
      </c>
      <c r="E750" s="1" t="s">
        <v>2623</v>
      </c>
      <c r="F750" s="10" t="s">
        <v>2624</v>
      </c>
      <c r="G750" s="10" t="s">
        <v>2625</v>
      </c>
      <c r="H750" s="3">
        <v>1900000</v>
      </c>
      <c r="I750" s="2" t="s">
        <v>110</v>
      </c>
      <c r="J750" s="13" t="str">
        <f>CONCATENATE(C750,"-",D750)</f>
        <v>Mumbai-Computer software</v>
      </c>
      <c r="K750" s="4" t="str">
        <f>LEFT(B750,3)</f>
        <v>201</v>
      </c>
      <c r="L750" t="str">
        <f>IF(AND(H750 &gt; 4500000, OR(C750 = "Bangalore", C750 = "Pune", C750 = "Mumbai",C750 = "Delhi")), "CAT A",
   IF(AND(H750 &gt; 450000, OR(C750 = "Gurugram", C750 = "Surat", C750 = "Jaipur",C750= "Hyderabad")), "CAT B", "CAT C"))</f>
        <v>CAT C</v>
      </c>
      <c r="M750" t="e">
        <f>VLOOKUP(Tier!A676, Tier!A:B, 2, FALSE)</f>
        <v>#N/A</v>
      </c>
    </row>
    <row r="751" spans="1:13" ht="15.75" hidden="1" customHeight="1" x14ac:dyDescent="0.35">
      <c r="A751" s="1" t="s">
        <v>1333</v>
      </c>
      <c r="B751" s="3">
        <v>2016</v>
      </c>
      <c r="C751" s="1" t="s">
        <v>196</v>
      </c>
      <c r="D751" s="1" t="s">
        <v>33</v>
      </c>
      <c r="E751" s="1" t="s">
        <v>1334</v>
      </c>
      <c r="F751" s="10" t="s">
        <v>1335</v>
      </c>
      <c r="G751" s="10" t="s">
        <v>1336</v>
      </c>
      <c r="H751" s="3">
        <v>1700000</v>
      </c>
      <c r="I751" s="2" t="s">
        <v>99</v>
      </c>
      <c r="J751" s="13" t="str">
        <f>CONCATENATE(C751,"-",D751)</f>
        <v>Noida-Financial Services</v>
      </c>
      <c r="K751" s="4" t="str">
        <f>LEFT(B751,3)</f>
        <v>201</v>
      </c>
      <c r="L751" t="str">
        <f>IF(AND(H751 &gt; 4500000, OR(C751 = "Bangalore", C751 = "Pune", C751 = "Mumbai",C751 = "Delhi")), "CAT A",
   IF(AND(H751 &gt; 450000, OR(C751 = "Gurugram", C751 = "Surat", C751 = "Jaipur",C751= "Hyderabad")), "CAT B", "CAT C"))</f>
        <v>CAT C</v>
      </c>
      <c r="M751" t="e">
        <f>VLOOKUP(Tier!A325, Tier!A:B, 2, FALSE)</f>
        <v>#N/A</v>
      </c>
    </row>
    <row r="752" spans="1:13" ht="15.75" hidden="1" customHeight="1" x14ac:dyDescent="0.35">
      <c r="A752" s="1" t="s">
        <v>397</v>
      </c>
      <c r="B752" s="3">
        <v>2014</v>
      </c>
      <c r="C752" s="1" t="s">
        <v>17</v>
      </c>
      <c r="D752" s="1" t="s">
        <v>1823</v>
      </c>
      <c r="E752" s="1" t="s">
        <v>1824</v>
      </c>
      <c r="F752" s="10" t="s">
        <v>1825</v>
      </c>
      <c r="G752" s="10" t="s">
        <v>1826</v>
      </c>
      <c r="H752" s="3">
        <v>1700000</v>
      </c>
      <c r="I752" s="5"/>
      <c r="J752" s="13" t="str">
        <f>CONCATENATE(C752,"-",D752)</f>
        <v>Mumbai-HRTech</v>
      </c>
      <c r="K752" s="4" t="str">
        <f>LEFT(B752,3)</f>
        <v>201</v>
      </c>
      <c r="L752" t="str">
        <f>IF(AND(H752 &gt; 4500000, OR(C752 = "Bangalore", C752 = "Pune", C752 = "Mumbai",C752 = "Delhi")), "CAT A",
   IF(AND(H752 &gt; 450000, OR(C752 = "Gurugram", C752 = "Surat", C752 = "Jaipur",C752= "Hyderabad")), "CAT B", "CAT C"))</f>
        <v>CAT C</v>
      </c>
      <c r="M752" t="e">
        <f>VLOOKUP(Tier!A448, Tier!A:B, 2, FALSE)</f>
        <v>#N/A</v>
      </c>
    </row>
    <row r="753" spans="1:13" ht="15.75" hidden="1" customHeight="1" x14ac:dyDescent="0.35">
      <c r="A753" s="1" t="s">
        <v>397</v>
      </c>
      <c r="B753" s="3">
        <v>2014</v>
      </c>
      <c r="C753" s="1" t="s">
        <v>17</v>
      </c>
      <c r="D753" s="1" t="s">
        <v>1823</v>
      </c>
      <c r="E753" s="1" t="s">
        <v>1824</v>
      </c>
      <c r="F753" s="10" t="s">
        <v>1825</v>
      </c>
      <c r="G753" s="10" t="s">
        <v>1826</v>
      </c>
      <c r="H753" s="3">
        <v>1700000</v>
      </c>
      <c r="I753" s="5"/>
      <c r="J753" s="13" t="str">
        <f>CONCATENATE(C753,"-",D753)</f>
        <v>Mumbai-HRTech</v>
      </c>
      <c r="K753" s="4" t="str">
        <f>LEFT(B753,3)</f>
        <v>201</v>
      </c>
      <c r="L753" t="str">
        <f>IF(AND(H753 &gt; 4500000, OR(C753 = "Bangalore", C753 = "Pune", C753 = "Mumbai",C753 = "Delhi")), "CAT A",
   IF(AND(H753 &gt; 450000, OR(C753 = "Gurugram", C753 = "Surat", C753 = "Jaipur",C753= "Hyderabad")), "CAT B", "CAT C"))</f>
        <v>CAT C</v>
      </c>
      <c r="M753" t="e">
        <f>VLOOKUP(Tier!A461, Tier!A:B, 2, FALSE)</f>
        <v>#N/A</v>
      </c>
    </row>
    <row r="754" spans="1:13" ht="15.75" hidden="1" customHeight="1" x14ac:dyDescent="0.35">
      <c r="A754" s="1" t="s">
        <v>2041</v>
      </c>
      <c r="B754" s="3">
        <v>2019</v>
      </c>
      <c r="C754" s="1" t="s">
        <v>17</v>
      </c>
      <c r="D754" s="1" t="s">
        <v>2042</v>
      </c>
      <c r="E754" s="1" t="s">
        <v>2043</v>
      </c>
      <c r="F754" s="10" t="s">
        <v>2044</v>
      </c>
      <c r="G754" s="10" t="s">
        <v>2045</v>
      </c>
      <c r="H754" s="3">
        <v>1700000</v>
      </c>
      <c r="I754" s="2" t="s">
        <v>99</v>
      </c>
      <c r="J754" s="13" t="str">
        <f>CONCATENATE(C754,"-",D754)</f>
        <v>Mumbai-Insuretech</v>
      </c>
      <c r="K754" s="4" t="str">
        <f>LEFT(B754,3)</f>
        <v>201</v>
      </c>
      <c r="L754" t="str">
        <f>IF(AND(H754 &gt; 4500000, OR(C754 = "Bangalore", C754 = "Pune", C754 = "Mumbai",C754 = "Delhi")), "CAT A",
   IF(AND(H754 &gt; 450000, OR(C754 = "Gurugram", C754 = "Surat", C754 = "Jaipur",C754= "Hyderabad")), "CAT B", "CAT C"))</f>
        <v>CAT C</v>
      </c>
      <c r="M754" t="e">
        <f>VLOOKUP(Tier!A519, Tier!A:B, 2, FALSE)</f>
        <v>#N/A</v>
      </c>
    </row>
    <row r="755" spans="1:13" ht="15.75" hidden="1" customHeight="1" x14ac:dyDescent="0.35">
      <c r="A755" s="1" t="s">
        <v>545</v>
      </c>
      <c r="B755" s="3">
        <v>2015</v>
      </c>
      <c r="C755" s="1" t="s">
        <v>523</v>
      </c>
      <c r="D755" s="1" t="s">
        <v>546</v>
      </c>
      <c r="E755" s="1" t="s">
        <v>547</v>
      </c>
      <c r="F755" s="10" t="s">
        <v>548</v>
      </c>
      <c r="G755" s="10" t="s">
        <v>549</v>
      </c>
      <c r="H755" s="3">
        <v>1600000</v>
      </c>
      <c r="I755" s="2" t="s">
        <v>99</v>
      </c>
      <c r="J755" s="13" t="str">
        <f>CONCATENATE(C755,"-",D755)</f>
        <v>Chennai-Maritime</v>
      </c>
      <c r="K755" s="4" t="str">
        <f>LEFT(B755,3)</f>
        <v>201</v>
      </c>
      <c r="L755" t="str">
        <f>IF(AND(H755 &gt; 4500000, OR(C755 = "Bangalore", C755 = "Pune", C755 = "Mumbai",C755 = "Delhi")), "CAT A",
   IF(AND(H755 &gt; 450000, OR(C755 = "Gurugram", C755 = "Surat", C755 = "Jaipur",C755= "Hyderabad")), "CAT B", "CAT C"))</f>
        <v>CAT C</v>
      </c>
      <c r="M755" t="e">
        <f>VLOOKUP(Tier!A132, Tier!A:B, 2, FALSE)</f>
        <v>#N/A</v>
      </c>
    </row>
    <row r="756" spans="1:13" ht="15.75" hidden="1" customHeight="1" x14ac:dyDescent="0.35">
      <c r="A756" s="1" t="s">
        <v>2242</v>
      </c>
      <c r="B756" s="3">
        <v>2019</v>
      </c>
      <c r="C756" s="1" t="s">
        <v>23</v>
      </c>
      <c r="D756" s="1" t="s">
        <v>2243</v>
      </c>
      <c r="E756" s="1" t="s">
        <v>2244</v>
      </c>
      <c r="F756" s="10" t="s">
        <v>2245</v>
      </c>
      <c r="G756" s="10" t="s">
        <v>2152</v>
      </c>
      <c r="H756" s="3">
        <v>1600000</v>
      </c>
      <c r="I756" s="5"/>
      <c r="J756" s="13" t="str">
        <f>CONCATENATE(C756,"-",D756)</f>
        <v>Bangalore-IT</v>
      </c>
      <c r="K756" s="4" t="str">
        <f>LEFT(B756,3)</f>
        <v>201</v>
      </c>
      <c r="L756" t="str">
        <f>IF(AND(H756 &gt; 4500000, OR(C756 = "Bangalore", C756 = "Pune", C756 = "Mumbai",C756 = "Delhi")), "CAT A",
   IF(AND(H756 &gt; 450000, OR(C756 = "Gurugram", C756 = "Surat", C756 = "Jaipur",C756= "Hyderabad")), "CAT B", "CAT C"))</f>
        <v>CAT C</v>
      </c>
      <c r="M756" t="e">
        <f>VLOOKUP(Tier!A572, Tier!A:B, 2, FALSE)</f>
        <v>#N/A</v>
      </c>
    </row>
    <row r="757" spans="1:13" ht="15.75" hidden="1" customHeight="1" x14ac:dyDescent="0.35">
      <c r="A757" s="1" t="s">
        <v>681</v>
      </c>
      <c r="B757" s="3">
        <v>2019</v>
      </c>
      <c r="C757" s="1" t="s">
        <v>324</v>
      </c>
      <c r="D757" s="1" t="s">
        <v>197</v>
      </c>
      <c r="E757" s="1" t="s">
        <v>682</v>
      </c>
      <c r="F757" s="10" t="s">
        <v>683</v>
      </c>
      <c r="G757" s="10" t="s">
        <v>684</v>
      </c>
      <c r="H757" s="3">
        <v>1500000</v>
      </c>
      <c r="I757" s="2" t="s">
        <v>99</v>
      </c>
      <c r="J757" s="13" t="str">
        <f>CONCATENATE(C757,"-",D757)</f>
        <v>Ahmedabad-Cosmetics</v>
      </c>
      <c r="K757" s="4" t="str">
        <f>LEFT(B757,3)</f>
        <v>201</v>
      </c>
      <c r="L757" t="str">
        <f>IF(AND(H757 &gt; 4500000, OR(C757 = "Bangalore", C757 = "Pune", C757 = "Mumbai",C757 = "Delhi")), "CAT A",
   IF(AND(H757 &gt; 450000, OR(C757 = "Gurugram", C757 = "Surat", C757 = "Jaipur",C757= "Hyderabad")), "CAT B", "CAT C"))</f>
        <v>CAT C</v>
      </c>
      <c r="M757" t="e">
        <f>VLOOKUP(Tier!A165, Tier!A:B, 2, FALSE)</f>
        <v>#N/A</v>
      </c>
    </row>
    <row r="758" spans="1:13" ht="15.75" hidden="1" customHeight="1" x14ac:dyDescent="0.35">
      <c r="A758" s="1" t="s">
        <v>2596</v>
      </c>
      <c r="B758" s="3">
        <v>2018</v>
      </c>
      <c r="C758" s="1" t="s">
        <v>196</v>
      </c>
      <c r="D758" s="1" t="s">
        <v>1708</v>
      </c>
      <c r="E758" s="1" t="s">
        <v>2597</v>
      </c>
      <c r="F758" s="10" t="s">
        <v>2598</v>
      </c>
      <c r="G758" s="10" t="s">
        <v>1319</v>
      </c>
      <c r="H758" s="3">
        <v>1400000</v>
      </c>
      <c r="I758" s="2" t="s">
        <v>99</v>
      </c>
      <c r="J758" s="13" t="str">
        <f>CONCATENATE(C758,"-",D758)</f>
        <v>Noida-Internet</v>
      </c>
      <c r="K758" s="4" t="str">
        <f>LEFT(B758,3)</f>
        <v>201</v>
      </c>
      <c r="L758" t="str">
        <f>IF(AND(H758 &gt; 4500000, OR(C758 = "Bangalore", C758 = "Pune", C758 = "Mumbai",C758 = "Delhi")), "CAT A",
   IF(AND(H758 &gt; 450000, OR(C758 = "Gurugram", C758 = "Surat", C758 = "Jaipur",C758= "Hyderabad")), "CAT B", "CAT C"))</f>
        <v>CAT C</v>
      </c>
      <c r="M758" t="e">
        <f>VLOOKUP(Tier!A668, Tier!A:B, 2, FALSE)</f>
        <v>#N/A</v>
      </c>
    </row>
    <row r="759" spans="1:13" ht="15.75" hidden="1" customHeight="1" x14ac:dyDescent="0.35">
      <c r="A759" s="1" t="s">
        <v>1921</v>
      </c>
      <c r="B759" s="3">
        <v>2018</v>
      </c>
      <c r="C759" s="1" t="s">
        <v>117</v>
      </c>
      <c r="D759" s="1" t="s">
        <v>50</v>
      </c>
      <c r="E759" s="1" t="s">
        <v>1922</v>
      </c>
      <c r="F759" s="10" t="s">
        <v>1923</v>
      </c>
      <c r="G759" s="10" t="s">
        <v>1924</v>
      </c>
      <c r="H759" s="3">
        <v>1300000</v>
      </c>
      <c r="I759" s="2" t="s">
        <v>1925</v>
      </c>
      <c r="J759" s="13" t="str">
        <f>CONCATENATE(C759,"-",D759)</f>
        <v>Hyderabad-Automotive</v>
      </c>
      <c r="K759" s="4" t="str">
        <f>LEFT(B759,3)</f>
        <v>201</v>
      </c>
      <c r="L759" t="str">
        <f>IF(AND(H759 &gt; 4500000, OR(C759 = "Bangalore", C759 = "Pune", C759 = "Mumbai",C759 = "Delhi")), "CAT A",
   IF(AND(H759 &gt; 450000, OR(C759 = "Gurugram", C759 = "Surat", C759 = "Jaipur",C759= "Hyderabad")), "CAT B", "CAT C"))</f>
        <v>CAT B</v>
      </c>
      <c r="M759" t="e">
        <f>VLOOKUP(Tier!A487, Tier!A:B, 2, FALSE)</f>
        <v>#N/A</v>
      </c>
    </row>
    <row r="760" spans="1:13" ht="15.75" hidden="1" customHeight="1" x14ac:dyDescent="0.35">
      <c r="A760" s="1" t="s">
        <v>2465</v>
      </c>
      <c r="B760" s="3">
        <v>2019</v>
      </c>
      <c r="C760" s="1" t="s">
        <v>196</v>
      </c>
      <c r="D760" s="1" t="s">
        <v>2466</v>
      </c>
      <c r="E760" s="1" t="s">
        <v>2467</v>
      </c>
      <c r="F760" s="10" t="s">
        <v>2468</v>
      </c>
      <c r="G760" s="10" t="s">
        <v>2469</v>
      </c>
      <c r="H760" s="3">
        <v>1300000</v>
      </c>
      <c r="I760" s="5"/>
      <c r="J760" s="13" t="str">
        <f>CONCATENATE(C760,"-",D760)</f>
        <v>Noida-Consumer software</v>
      </c>
      <c r="K760" s="4" t="str">
        <f>LEFT(B760,3)</f>
        <v>201</v>
      </c>
      <c r="L760" t="str">
        <f>IF(AND(H760 &gt; 4500000, OR(C760 = "Bangalore", C760 = "Pune", C760 = "Mumbai",C760 = "Delhi")), "CAT A",
   IF(AND(H760 &gt; 450000, OR(C760 = "Gurugram", C760 = "Surat", C760 = "Jaipur",C760= "Hyderabad")), "CAT B", "CAT C"))</f>
        <v>CAT C</v>
      </c>
      <c r="M760" t="e">
        <f>VLOOKUP(Tier!A633, Tier!A:B, 2, FALSE)</f>
        <v>#N/A</v>
      </c>
    </row>
    <row r="761" spans="1:13" ht="15.75" hidden="1" customHeight="1" x14ac:dyDescent="0.35">
      <c r="A761" s="1" t="s">
        <v>1005</v>
      </c>
      <c r="B761" s="3">
        <v>2017</v>
      </c>
      <c r="C761" s="1" t="s">
        <v>55</v>
      </c>
      <c r="D761" s="1" t="s">
        <v>377</v>
      </c>
      <c r="E761" s="1" t="s">
        <v>1006</v>
      </c>
      <c r="F761" s="10" t="s">
        <v>1007</v>
      </c>
      <c r="G761" s="10" t="s">
        <v>1008</v>
      </c>
      <c r="H761" s="3">
        <v>1200000</v>
      </c>
      <c r="I761" s="2" t="s">
        <v>99</v>
      </c>
      <c r="J761" s="13" t="str">
        <f>CONCATENATE(C761,"-",D761)</f>
        <v>Gurugram-Hospitality</v>
      </c>
      <c r="K761" s="4" t="str">
        <f>LEFT(B761,3)</f>
        <v>201</v>
      </c>
      <c r="L761" t="str">
        <f>IF(AND(H761 &gt; 4500000, OR(C761 = "Bangalore", C761 = "Pune", C761 = "Mumbai",C761 = "Delhi")), "CAT A",
   IF(AND(H761 &gt; 450000, OR(C761 = "Gurugram", C761 = "Surat", C761 = "Jaipur",C761= "Hyderabad")), "CAT B", "CAT C"))</f>
        <v>CAT B</v>
      </c>
      <c r="M761" t="e">
        <f>VLOOKUP(Tier!A244, Tier!A:B, 2, FALSE)</f>
        <v>#N/A</v>
      </c>
    </row>
    <row r="762" spans="1:13" ht="15.75" hidden="1" customHeight="1" x14ac:dyDescent="0.35">
      <c r="A762" s="1" t="s">
        <v>1137</v>
      </c>
      <c r="B762" s="3">
        <v>2015</v>
      </c>
      <c r="C762" s="1" t="s">
        <v>196</v>
      </c>
      <c r="D762" s="1" t="s">
        <v>18</v>
      </c>
      <c r="E762" s="1" t="s">
        <v>1138</v>
      </c>
      <c r="F762" s="10" t="s">
        <v>1139</v>
      </c>
      <c r="G762" s="10" t="s">
        <v>53</v>
      </c>
      <c r="H762" s="3">
        <v>1200000</v>
      </c>
      <c r="I762" s="2" t="s">
        <v>99</v>
      </c>
      <c r="J762" s="13" t="str">
        <f>CONCATENATE(C762,"-",D762)</f>
        <v>Noida-Food &amp; Beverages</v>
      </c>
      <c r="K762" s="4" t="str">
        <f>LEFT(B762,3)</f>
        <v>201</v>
      </c>
      <c r="L762" t="str">
        <f>IF(AND(H762 &gt; 4500000, OR(C762 = "Bangalore", C762 = "Pune", C762 = "Mumbai",C762 = "Delhi")), "CAT A",
   IF(AND(H762 &gt; 450000, OR(C762 = "Gurugram", C762 = "Surat", C762 = "Jaipur",C762= "Hyderabad")), "CAT B", "CAT C"))</f>
        <v>CAT C</v>
      </c>
      <c r="M762" t="e">
        <f>VLOOKUP(Tier!A276, Tier!A:B, 2, FALSE)</f>
        <v>#N/A</v>
      </c>
    </row>
    <row r="763" spans="1:13" ht="15.75" hidden="1" customHeight="1" x14ac:dyDescent="0.35">
      <c r="A763" s="1" t="s">
        <v>1612</v>
      </c>
      <c r="B763" s="3">
        <v>2018</v>
      </c>
      <c r="C763" s="1" t="s">
        <v>1613</v>
      </c>
      <c r="D763" s="1" t="s">
        <v>33</v>
      </c>
      <c r="E763" s="1" t="s">
        <v>1614</v>
      </c>
      <c r="F763" s="10" t="s">
        <v>1615</v>
      </c>
      <c r="G763" s="10"/>
      <c r="H763" s="3">
        <v>1200000</v>
      </c>
      <c r="I763" s="2" t="s">
        <v>110</v>
      </c>
      <c r="J763" s="13" t="str">
        <f>CONCATENATE(C763,"-",D763)</f>
        <v>London-Financial Services</v>
      </c>
      <c r="K763" s="4" t="str">
        <f>LEFT(B763,3)</f>
        <v>201</v>
      </c>
      <c r="L763" t="str">
        <f>IF(AND(H763 &gt; 4500000, OR(C763 = "Bangalore", C763 = "Pune", C763 = "Mumbai",C763 = "Delhi")), "CAT A",
   IF(AND(H763 &gt; 450000, OR(C763 = "Gurugram", C763 = "Surat", C763 = "Jaipur",C763= "Hyderabad")), "CAT B", "CAT C"))</f>
        <v>CAT C</v>
      </c>
      <c r="M763" t="e">
        <f>VLOOKUP(Tier!A395, Tier!A:B, 2, FALSE)</f>
        <v>#N/A</v>
      </c>
    </row>
    <row r="764" spans="1:13" ht="15.75" hidden="1" customHeight="1" x14ac:dyDescent="0.35">
      <c r="A764" s="1" t="s">
        <v>1943</v>
      </c>
      <c r="B764" s="3">
        <v>2016</v>
      </c>
      <c r="C764" s="1" t="s">
        <v>150</v>
      </c>
      <c r="D764" s="1" t="s">
        <v>1944</v>
      </c>
      <c r="E764" s="1" t="s">
        <v>1945</v>
      </c>
      <c r="F764" s="10" t="s">
        <v>1946</v>
      </c>
      <c r="G764" s="10"/>
      <c r="H764" s="3">
        <v>1200000</v>
      </c>
      <c r="I764" s="2" t="s">
        <v>705</v>
      </c>
      <c r="J764" s="13" t="str">
        <f>CONCATENATE(C764,"-",D764)</f>
        <v>New Delhi-Digital mortgage</v>
      </c>
      <c r="K764" s="4" t="str">
        <f>LEFT(B764,3)</f>
        <v>201</v>
      </c>
      <c r="L764" t="str">
        <f>IF(AND(H764 &gt; 4500000, OR(C764 = "Bangalore", C764 = "Pune", C764 = "Mumbai",C764 = "Delhi")), "CAT A",
   IF(AND(H764 &gt; 450000, OR(C764 = "Gurugram", C764 = "Surat", C764 = "Jaipur",C764= "Hyderabad")), "CAT B", "CAT C"))</f>
        <v>CAT C</v>
      </c>
      <c r="M764" t="e">
        <f>VLOOKUP(Tier!A493, Tier!A:B, 2, FALSE)</f>
        <v>#N/A</v>
      </c>
    </row>
    <row r="765" spans="1:13" ht="15.75" hidden="1" customHeight="1" x14ac:dyDescent="0.35">
      <c r="A765" s="1" t="s">
        <v>2169</v>
      </c>
      <c r="B765" s="3">
        <v>2016</v>
      </c>
      <c r="C765" s="1" t="s">
        <v>23</v>
      </c>
      <c r="D765" s="1" t="s">
        <v>303</v>
      </c>
      <c r="E765" s="1" t="s">
        <v>2170</v>
      </c>
      <c r="F765" s="10" t="s">
        <v>2171</v>
      </c>
      <c r="G765" s="10" t="s">
        <v>2172</v>
      </c>
      <c r="H765" s="3">
        <v>1200000</v>
      </c>
      <c r="I765" s="5"/>
      <c r="J765" s="13" t="str">
        <f>CONCATENATE(C765,"-",D765)</f>
        <v>Bangalore-Logistics &amp; Supply Chain</v>
      </c>
      <c r="K765" s="4" t="str">
        <f>LEFT(B765,3)</f>
        <v>201</v>
      </c>
      <c r="L765" t="str">
        <f>IF(AND(H765 &gt; 4500000, OR(C765 = "Bangalore", C765 = "Pune", C765 = "Mumbai",C765 = "Delhi")), "CAT A",
   IF(AND(H765 &gt; 450000, OR(C765 = "Gurugram", C765 = "Surat", C765 = "Jaipur",C765= "Hyderabad")), "CAT B", "CAT C"))</f>
        <v>CAT C</v>
      </c>
      <c r="M765" t="e">
        <f>VLOOKUP(Tier!A553, Tier!A:B, 2, FALSE)</f>
        <v>#N/A</v>
      </c>
    </row>
    <row r="766" spans="1:13" ht="15.75" hidden="1" customHeight="1" x14ac:dyDescent="0.35">
      <c r="A766" s="1" t="s">
        <v>2925</v>
      </c>
      <c r="B766" s="3">
        <v>2017</v>
      </c>
      <c r="C766" s="1" t="s">
        <v>17</v>
      </c>
      <c r="D766" s="1" t="s">
        <v>202</v>
      </c>
      <c r="E766" s="1" t="s">
        <v>2926</v>
      </c>
      <c r="F766" s="10" t="s">
        <v>2927</v>
      </c>
      <c r="G766" s="10" t="s">
        <v>1739</v>
      </c>
      <c r="H766" s="3">
        <v>1200000</v>
      </c>
      <c r="I766" s="2" t="s">
        <v>110</v>
      </c>
      <c r="J766" s="13" t="str">
        <f>CONCATENATE(C766,"-",D766)</f>
        <v>Mumbai-FinTech</v>
      </c>
      <c r="K766" s="4" t="str">
        <f>LEFT(B766,3)</f>
        <v>201</v>
      </c>
      <c r="L766" t="str">
        <f>IF(AND(H766 &gt; 4500000, OR(C766 = "Bangalore", C766 = "Pune", C766 = "Mumbai",C766 = "Delhi")), "CAT A",
   IF(AND(H766 &gt; 450000, OR(C766 = "Gurugram", C766 = "Surat", C766 = "Jaipur",C766= "Hyderabad")), "CAT B", "CAT C"))</f>
        <v>CAT C</v>
      </c>
      <c r="M766" t="e">
        <f>VLOOKUP(Tier!A755, Tier!A:B, 2, FALSE)</f>
        <v>#N/A</v>
      </c>
    </row>
    <row r="767" spans="1:13" ht="15.75" hidden="1" customHeight="1" x14ac:dyDescent="0.35">
      <c r="A767" s="1" t="s">
        <v>1036</v>
      </c>
      <c r="B767" s="3">
        <v>2016</v>
      </c>
      <c r="C767" s="1" t="s">
        <v>523</v>
      </c>
      <c r="D767" s="1" t="s">
        <v>155</v>
      </c>
      <c r="E767" s="1" t="s">
        <v>1037</v>
      </c>
      <c r="F767" s="10" t="s">
        <v>1038</v>
      </c>
      <c r="G767" s="10" t="s">
        <v>1039</v>
      </c>
      <c r="H767" s="3">
        <v>1100000</v>
      </c>
      <c r="I767" s="5"/>
      <c r="J767" s="13" t="str">
        <f>CONCATENATE(C767,"-",D767)</f>
        <v>Chennai-Consumer Goods</v>
      </c>
      <c r="K767" s="4" t="str">
        <f>LEFT(B767,3)</f>
        <v>201</v>
      </c>
      <c r="L767" t="str">
        <f>IF(AND(H767 &gt; 4500000, OR(C767 = "Bangalore", C767 = "Pune", C767 = "Mumbai",C767 = "Delhi")), "CAT A",
   IF(AND(H767 &gt; 450000, OR(C767 = "Gurugram", C767 = "Surat", C767 = "Jaipur",C767= "Hyderabad")), "CAT B", "CAT C"))</f>
        <v>CAT C</v>
      </c>
      <c r="M767" t="e">
        <f>VLOOKUP(Tier!A252, Tier!A:B, 2, FALSE)</f>
        <v>#N/A</v>
      </c>
    </row>
    <row r="768" spans="1:13" ht="15.75" hidden="1" customHeight="1" x14ac:dyDescent="0.35">
      <c r="A768" s="1" t="s">
        <v>1117</v>
      </c>
      <c r="B768" s="3">
        <v>2016</v>
      </c>
      <c r="C768" s="1" t="s">
        <v>17</v>
      </c>
      <c r="D768" s="1" t="s">
        <v>1118</v>
      </c>
      <c r="E768" s="1" t="s">
        <v>1119</v>
      </c>
      <c r="F768" s="10" t="s">
        <v>1120</v>
      </c>
      <c r="G768" s="10" t="s">
        <v>53</v>
      </c>
      <c r="H768" s="3">
        <v>1100000</v>
      </c>
      <c r="I768" s="2" t="s">
        <v>99</v>
      </c>
      <c r="J768" s="13" t="str">
        <f>CONCATENATE(C768,"-",D768)</f>
        <v>Mumbai-Foootwear</v>
      </c>
      <c r="K768" s="4" t="str">
        <f>LEFT(B768,3)</f>
        <v>201</v>
      </c>
      <c r="L768" t="str">
        <f>IF(AND(H768 &gt; 4500000, OR(C768 = "Bangalore", C768 = "Pune", C768 = "Mumbai",C768 = "Delhi")), "CAT A",
   IF(AND(H768 &gt; 450000, OR(C768 = "Gurugram", C768 = "Surat", C768 = "Jaipur",C768= "Hyderabad")), "CAT B", "CAT C"))</f>
        <v>CAT C</v>
      </c>
      <c r="M768" t="e">
        <f>VLOOKUP(Tier!A271, Tier!A:B, 2, FALSE)</f>
        <v>#N/A</v>
      </c>
    </row>
    <row r="769" spans="1:13" ht="15.75" hidden="1" customHeight="1" x14ac:dyDescent="0.35">
      <c r="A769" s="1" t="s">
        <v>357</v>
      </c>
      <c r="B769" s="3">
        <v>2011</v>
      </c>
      <c r="C769" s="1" t="s">
        <v>17</v>
      </c>
      <c r="D769" s="1" t="s">
        <v>349</v>
      </c>
      <c r="E769" s="1" t="s">
        <v>358</v>
      </c>
      <c r="F769" s="10" t="s">
        <v>359</v>
      </c>
      <c r="G769" s="10" t="s">
        <v>360</v>
      </c>
      <c r="H769" s="3">
        <v>1000000</v>
      </c>
      <c r="I769" s="2" t="s">
        <v>110</v>
      </c>
      <c r="J769" s="13" t="str">
        <f>CONCATENATE(C769,"-",D769)</f>
        <v>Mumbai-Apparel &amp; Fashion</v>
      </c>
      <c r="K769" s="4" t="str">
        <f>LEFT(B769,3)</f>
        <v>201</v>
      </c>
      <c r="L769" t="str">
        <f>IF(AND(H769 &gt; 4500000, OR(C769 = "Bangalore", C769 = "Pune", C769 = "Mumbai",C769 = "Delhi")), "CAT A",
   IF(AND(H769 &gt; 450000, OR(C769 = "Gurugram", C769 = "Surat", C769 = "Jaipur",C769= "Hyderabad")), "CAT B", "CAT C"))</f>
        <v>CAT C</v>
      </c>
      <c r="M769" t="e">
        <f>VLOOKUP(Tier!A89, Tier!A:B, 2, FALSE)</f>
        <v>#N/A</v>
      </c>
    </row>
    <row r="770" spans="1:13" ht="15.75" hidden="1" customHeight="1" x14ac:dyDescent="0.35">
      <c r="A770" s="1" t="s">
        <v>376</v>
      </c>
      <c r="B770" s="3">
        <v>2015</v>
      </c>
      <c r="C770" s="1" t="s">
        <v>17</v>
      </c>
      <c r="D770" s="1" t="s">
        <v>377</v>
      </c>
      <c r="E770" s="1" t="s">
        <v>378</v>
      </c>
      <c r="F770" s="10" t="s">
        <v>379</v>
      </c>
      <c r="G770" s="10" t="s">
        <v>380</v>
      </c>
      <c r="H770" s="3">
        <v>1000000</v>
      </c>
      <c r="I770" s="2" t="s">
        <v>99</v>
      </c>
      <c r="J770" s="13" t="str">
        <f>CONCATENATE(C770,"-",D770)</f>
        <v>Mumbai-Hospitality</v>
      </c>
      <c r="K770" s="4" t="str">
        <f>LEFT(B770,3)</f>
        <v>201</v>
      </c>
      <c r="L770" t="str">
        <f>IF(AND(H770 &gt; 4500000, OR(C770 = "Bangalore", C770 = "Pune", C770 = "Mumbai",C770 = "Delhi")), "CAT A",
   IF(AND(H770 &gt; 450000, OR(C770 = "Gurugram", C770 = "Surat", C770 = "Jaipur",C770= "Hyderabad")), "CAT B", "CAT C"))</f>
        <v>CAT C</v>
      </c>
      <c r="M770" t="e">
        <f>VLOOKUP(Tier!A94, Tier!A:B, 2, FALSE)</f>
        <v>#N/A</v>
      </c>
    </row>
    <row r="771" spans="1:13" ht="15.75" hidden="1" customHeight="1" x14ac:dyDescent="0.35">
      <c r="A771" s="1" t="s">
        <v>607</v>
      </c>
      <c r="B771" s="3">
        <v>2015</v>
      </c>
      <c r="C771" s="1" t="s">
        <v>339</v>
      </c>
      <c r="D771" s="1" t="s">
        <v>56</v>
      </c>
      <c r="E771" s="1" t="s">
        <v>608</v>
      </c>
      <c r="F771" s="10" t="s">
        <v>609</v>
      </c>
      <c r="G771" s="10" t="s">
        <v>126</v>
      </c>
      <c r="H771" s="3">
        <v>1000000</v>
      </c>
      <c r="I771" s="2" t="s">
        <v>110</v>
      </c>
      <c r="J771" s="13" t="str">
        <f>CONCATENATE(C771,"-",D771)</f>
        <v>Jaipur-Education Management</v>
      </c>
      <c r="K771" s="4" t="str">
        <f>LEFT(B771,3)</f>
        <v>201</v>
      </c>
      <c r="L771" t="str">
        <f>IF(AND(H771 &gt; 4500000, OR(C771 = "Bangalore", C771 = "Pune", C771 = "Mumbai",C771 = "Delhi")), "CAT A",
   IF(AND(H771 &gt; 450000, OR(C771 = "Gurugram", C771 = "Surat", C771 = "Jaipur",C771= "Hyderabad")), "CAT B", "CAT C"))</f>
        <v>CAT B</v>
      </c>
      <c r="M771" t="e">
        <f>VLOOKUP(Tier!A147, Tier!A:B, 2, FALSE)</f>
        <v>#N/A</v>
      </c>
    </row>
    <row r="772" spans="1:13" ht="15.75" hidden="1" customHeight="1" x14ac:dyDescent="0.35">
      <c r="A772" s="1" t="s">
        <v>804</v>
      </c>
      <c r="B772" s="3">
        <v>2018</v>
      </c>
      <c r="C772" s="1" t="s">
        <v>324</v>
      </c>
      <c r="D772" s="1" t="s">
        <v>65</v>
      </c>
      <c r="E772" s="1" t="s">
        <v>805</v>
      </c>
      <c r="F772" s="10" t="s">
        <v>806</v>
      </c>
      <c r="G772" s="10" t="s">
        <v>126</v>
      </c>
      <c r="H772" s="3">
        <v>1000000</v>
      </c>
      <c r="I772" s="2" t="s">
        <v>705</v>
      </c>
      <c r="J772" s="13" t="str">
        <f>CONCATENATE(C772,"-",D772)</f>
        <v>Ahmedabad-Computer Software</v>
      </c>
      <c r="K772" s="4" t="str">
        <f>LEFT(B772,3)</f>
        <v>201</v>
      </c>
      <c r="L772" t="str">
        <f>IF(AND(H772 &gt; 4500000, OR(C772 = "Bangalore", C772 = "Pune", C772 = "Mumbai",C772 = "Delhi")), "CAT A",
   IF(AND(H772 &gt; 450000, OR(C772 = "Gurugram", C772 = "Surat", C772 = "Jaipur",C772= "Hyderabad")), "CAT B", "CAT C"))</f>
        <v>CAT C</v>
      </c>
      <c r="M772" t="e">
        <f>VLOOKUP(Tier!A194, Tier!A:B, 2, FALSE)</f>
        <v>#N/A</v>
      </c>
    </row>
    <row r="773" spans="1:13" ht="15.75" hidden="1" customHeight="1" x14ac:dyDescent="0.35">
      <c r="A773" s="1" t="s">
        <v>880</v>
      </c>
      <c r="B773" s="3">
        <v>2017</v>
      </c>
      <c r="C773" s="1" t="s">
        <v>23</v>
      </c>
      <c r="D773" s="1" t="s">
        <v>881</v>
      </c>
      <c r="E773" s="1" t="s">
        <v>882</v>
      </c>
      <c r="F773" s="10" t="s">
        <v>883</v>
      </c>
      <c r="G773" s="10" t="s">
        <v>126</v>
      </c>
      <c r="H773" s="3">
        <v>1000000</v>
      </c>
      <c r="I773" s="2" t="s">
        <v>705</v>
      </c>
      <c r="J773" s="13" t="str">
        <f>CONCATENATE(C773,"-",D773)</f>
        <v>Bangalore-Sales and Distribution</v>
      </c>
      <c r="K773" s="4" t="str">
        <f>LEFT(B773,3)</f>
        <v>201</v>
      </c>
      <c r="L773" t="str">
        <f>IF(AND(H773 &gt; 4500000, OR(C773 = "Bangalore", C773 = "Pune", C773 = "Mumbai",C773 = "Delhi")), "CAT A",
   IF(AND(H773 &gt; 450000, OR(C773 = "Gurugram", C773 = "Surat", C773 = "Jaipur",C773= "Hyderabad")), "CAT B", "CAT C"))</f>
        <v>CAT C</v>
      </c>
      <c r="M773" t="e">
        <f>VLOOKUP(Tier!A213, Tier!A:B, 2, FALSE)</f>
        <v>#N/A</v>
      </c>
    </row>
    <row r="774" spans="1:13" ht="15.75" hidden="1" customHeight="1" x14ac:dyDescent="0.35">
      <c r="A774" s="1" t="s">
        <v>952</v>
      </c>
      <c r="B774" s="3">
        <v>2017</v>
      </c>
      <c r="C774" s="1" t="s">
        <v>55</v>
      </c>
      <c r="D774" s="1" t="s">
        <v>440</v>
      </c>
      <c r="E774" s="1" t="s">
        <v>953</v>
      </c>
      <c r="F774" s="10" t="s">
        <v>954</v>
      </c>
      <c r="G774" s="10" t="s">
        <v>955</v>
      </c>
      <c r="H774" s="3">
        <v>1000000</v>
      </c>
      <c r="I774" s="5"/>
      <c r="J774" s="13" t="str">
        <f>CONCATENATE(C774,"-",D774)</f>
        <v>Gurugram-Entertainment</v>
      </c>
      <c r="K774" s="4" t="str">
        <f>LEFT(B774,3)</f>
        <v>201</v>
      </c>
      <c r="L774" t="str">
        <f>IF(AND(H774 &gt; 4500000, OR(C774 = "Bangalore", C774 = "Pune", C774 = "Mumbai",C774 = "Delhi")), "CAT A",
   IF(AND(H774 &gt; 450000, OR(C774 = "Gurugram", C774 = "Surat", C774 = "Jaipur",C774= "Hyderabad")), "CAT B", "CAT C"))</f>
        <v>CAT B</v>
      </c>
      <c r="M774" t="e">
        <f>VLOOKUP(Tier!A231, Tier!A:B, 2, FALSE)</f>
        <v>#N/A</v>
      </c>
    </row>
    <row r="775" spans="1:13" ht="15.75" hidden="1" customHeight="1" x14ac:dyDescent="0.35">
      <c r="A775" s="1" t="s">
        <v>1296</v>
      </c>
      <c r="B775" s="3">
        <v>2018</v>
      </c>
      <c r="C775" s="1" t="s">
        <v>150</v>
      </c>
      <c r="D775" s="1" t="s">
        <v>39</v>
      </c>
      <c r="E775" s="1" t="s">
        <v>1297</v>
      </c>
      <c r="F775" s="10" t="s">
        <v>1298</v>
      </c>
      <c r="G775" s="10" t="s">
        <v>1299</v>
      </c>
      <c r="H775" s="3">
        <v>1000000</v>
      </c>
      <c r="I775" s="2" t="s">
        <v>37</v>
      </c>
      <c r="J775" s="13" t="str">
        <f>CONCATENATE(C775,"-",D775)</f>
        <v>New Delhi-Health, Wellness &amp; Fitness</v>
      </c>
      <c r="K775" s="4" t="str">
        <f>LEFT(B775,3)</f>
        <v>201</v>
      </c>
      <c r="L775" t="str">
        <f>IF(AND(H775 &gt; 4500000, OR(C775 = "Bangalore", C775 = "Pune", C775 = "Mumbai",C775 = "Delhi")), "CAT A",
   IF(AND(H775 &gt; 450000, OR(C775 = "Gurugram", C775 = "Surat", C775 = "Jaipur",C775= "Hyderabad")), "CAT B", "CAT C"))</f>
        <v>CAT C</v>
      </c>
      <c r="M775" t="e">
        <f>VLOOKUP(Tier!A316, Tier!A:B, 2, FALSE)</f>
        <v>#N/A</v>
      </c>
    </row>
    <row r="776" spans="1:13" ht="15.75" hidden="1" customHeight="1" x14ac:dyDescent="0.35">
      <c r="A776" s="1" t="s">
        <v>1316</v>
      </c>
      <c r="B776" s="3">
        <v>2017</v>
      </c>
      <c r="C776" s="1" t="s">
        <v>23</v>
      </c>
      <c r="D776" s="1" t="s">
        <v>77</v>
      </c>
      <c r="E776" s="1" t="s">
        <v>1317</v>
      </c>
      <c r="F776" s="10" t="s">
        <v>1318</v>
      </c>
      <c r="G776" s="10" t="s">
        <v>1319</v>
      </c>
      <c r="H776" s="3">
        <v>1000000</v>
      </c>
      <c r="I776" s="2" t="s">
        <v>99</v>
      </c>
      <c r="J776" s="13" t="str">
        <f>CONCATENATE(C776,"-",D776)</f>
        <v>Bangalore-Information Technology &amp; Services</v>
      </c>
      <c r="K776" s="4" t="str">
        <f>LEFT(B776,3)</f>
        <v>201</v>
      </c>
      <c r="L776" t="str">
        <f>IF(AND(H776 &gt; 4500000, OR(C776 = "Bangalore", C776 = "Pune", C776 = "Mumbai",C776 = "Delhi")), "CAT A",
   IF(AND(H776 &gt; 450000, OR(C776 = "Gurugram", C776 = "Surat", C776 = "Jaipur",C776= "Hyderabad")), "CAT B", "CAT C"))</f>
        <v>CAT C</v>
      </c>
      <c r="M776" t="e">
        <f>VLOOKUP(Tier!A321, Tier!A:B, 2, FALSE)</f>
        <v>#N/A</v>
      </c>
    </row>
    <row r="777" spans="1:13" ht="15.75" hidden="1" customHeight="1" x14ac:dyDescent="0.35">
      <c r="A777" s="1" t="s">
        <v>1533</v>
      </c>
      <c r="B777" s="3">
        <v>2018</v>
      </c>
      <c r="C777" s="1" t="s">
        <v>23</v>
      </c>
      <c r="D777" s="1" t="s">
        <v>349</v>
      </c>
      <c r="E777" s="1" t="s">
        <v>1534</v>
      </c>
      <c r="F777" s="10" t="s">
        <v>1535</v>
      </c>
      <c r="G777" s="10" t="s">
        <v>1536</v>
      </c>
      <c r="H777" s="3">
        <v>1000000</v>
      </c>
      <c r="I777" s="2" t="s">
        <v>99</v>
      </c>
      <c r="J777" s="13" t="str">
        <f>CONCATENATE(C777,"-",D777)</f>
        <v>Bangalore-Apparel &amp; Fashion</v>
      </c>
      <c r="K777" s="4" t="str">
        <f>LEFT(B777,3)</f>
        <v>201</v>
      </c>
      <c r="L777" t="str">
        <f>IF(AND(H777 &gt; 4500000, OR(C777 = "Bangalore", C777 = "Pune", C777 = "Mumbai",C777 = "Delhi")), "CAT A",
   IF(AND(H777 &gt; 450000, OR(C777 = "Gurugram", C777 = "Surat", C777 = "Jaipur",C777= "Hyderabad")), "CAT B", "CAT C"))</f>
        <v>CAT C</v>
      </c>
      <c r="M777" t="e">
        <f>VLOOKUP(Tier!A376, Tier!A:B, 2, FALSE)</f>
        <v>#N/A</v>
      </c>
    </row>
    <row r="778" spans="1:13" ht="15.75" hidden="1" customHeight="1" x14ac:dyDescent="0.35">
      <c r="A778" s="1" t="s">
        <v>1659</v>
      </c>
      <c r="B778" s="3">
        <v>2015</v>
      </c>
      <c r="C778" s="1" t="s">
        <v>23</v>
      </c>
      <c r="D778" s="1" t="s">
        <v>18</v>
      </c>
      <c r="E778" s="1" t="s">
        <v>1660</v>
      </c>
      <c r="F778" s="10" t="s">
        <v>1661</v>
      </c>
      <c r="G778" s="10" t="s">
        <v>1662</v>
      </c>
      <c r="H778" s="3">
        <v>1000000</v>
      </c>
      <c r="I778" s="2" t="s">
        <v>110</v>
      </c>
      <c r="J778" s="13" t="str">
        <f>CONCATENATE(C778,"-",D778)</f>
        <v>Bangalore-Food &amp; Beverages</v>
      </c>
      <c r="K778" s="4" t="str">
        <f>LEFT(B778,3)</f>
        <v>201</v>
      </c>
      <c r="L778" t="str">
        <f>IF(AND(H778 &gt; 4500000, OR(C778 = "Bangalore", C778 = "Pune", C778 = "Mumbai",C778 = "Delhi")), "CAT A",
   IF(AND(H778 &gt; 450000, OR(C778 = "Gurugram", C778 = "Surat", C778 = "Jaipur",C778= "Hyderabad")), "CAT B", "CAT C"))</f>
        <v>CAT C</v>
      </c>
      <c r="M778" t="e">
        <f>VLOOKUP(Tier!A407, Tier!A:B, 2, FALSE)</f>
        <v>#N/A</v>
      </c>
    </row>
    <row r="779" spans="1:13" ht="15.75" hidden="1" customHeight="1" x14ac:dyDescent="0.35">
      <c r="A779" s="1" t="s">
        <v>1671</v>
      </c>
      <c r="B779" s="3">
        <v>2011</v>
      </c>
      <c r="C779" s="1" t="s">
        <v>17</v>
      </c>
      <c r="D779" s="1" t="s">
        <v>77</v>
      </c>
      <c r="E779" s="1" t="s">
        <v>1672</v>
      </c>
      <c r="F779" s="10" t="s">
        <v>1673</v>
      </c>
      <c r="G779" s="10" t="s">
        <v>1674</v>
      </c>
      <c r="H779" s="3">
        <v>1000000</v>
      </c>
      <c r="I779" s="2" t="s">
        <v>99</v>
      </c>
      <c r="J779" s="13" t="str">
        <f>CONCATENATE(C779,"-",D779)</f>
        <v>Mumbai-Information Technology &amp; Services</v>
      </c>
      <c r="K779" s="4" t="str">
        <f>LEFT(B779,3)</f>
        <v>201</v>
      </c>
      <c r="L779" t="str">
        <f>IF(AND(H779 &gt; 4500000, OR(C779 = "Bangalore", C779 = "Pune", C779 = "Mumbai",C779 = "Delhi")), "CAT A",
   IF(AND(H779 &gt; 450000, OR(C779 = "Gurugram", C779 = "Surat", C779 = "Jaipur",C779= "Hyderabad")), "CAT B", "CAT C"))</f>
        <v>CAT C</v>
      </c>
      <c r="M779" t="e">
        <f>VLOOKUP(Tier!A410, Tier!A:B, 2, FALSE)</f>
        <v>#N/A</v>
      </c>
    </row>
    <row r="780" spans="1:13" ht="15.75" hidden="1" customHeight="1" x14ac:dyDescent="0.35">
      <c r="A780" s="1" t="s">
        <v>1792</v>
      </c>
      <c r="B780" s="3">
        <v>2018</v>
      </c>
      <c r="C780" s="1" t="s">
        <v>150</v>
      </c>
      <c r="D780" s="1" t="s">
        <v>303</v>
      </c>
      <c r="E780" s="1" t="s">
        <v>1793</v>
      </c>
      <c r="F780" s="10" t="s">
        <v>1794</v>
      </c>
      <c r="G780" s="10"/>
      <c r="H780" s="3">
        <v>1000000</v>
      </c>
      <c r="I780" s="5"/>
      <c r="J780" s="13" t="str">
        <f>CONCATENATE(C780,"-",D780)</f>
        <v>New Delhi-Logistics &amp; Supply Chain</v>
      </c>
      <c r="K780" s="4" t="str">
        <f>LEFT(B780,3)</f>
        <v>201</v>
      </c>
      <c r="L780" t="str">
        <f>IF(AND(H780 &gt; 4500000, OR(C780 = "Bangalore", C780 = "Pune", C780 = "Mumbai",C780 = "Delhi")), "CAT A",
   IF(AND(H780 &gt; 450000, OR(C780 = "Gurugram", C780 = "Surat", C780 = "Jaipur",C780= "Hyderabad")), "CAT B", "CAT C"))</f>
        <v>CAT C</v>
      </c>
      <c r="M780" t="e">
        <f>VLOOKUP(Tier!A441, Tier!A:B, 2, FALSE)</f>
        <v>#N/A</v>
      </c>
    </row>
    <row r="781" spans="1:13" ht="15.75" hidden="1" customHeight="1" x14ac:dyDescent="0.35">
      <c r="A781" s="1" t="s">
        <v>1792</v>
      </c>
      <c r="B781" s="3">
        <v>2018</v>
      </c>
      <c r="C781" s="1" t="s">
        <v>150</v>
      </c>
      <c r="D781" s="1" t="s">
        <v>303</v>
      </c>
      <c r="E781" s="1" t="s">
        <v>1793</v>
      </c>
      <c r="F781" s="10" t="s">
        <v>1794</v>
      </c>
      <c r="G781" s="10"/>
      <c r="H781" s="3">
        <v>1000000</v>
      </c>
      <c r="I781" s="2" t="s">
        <v>99</v>
      </c>
      <c r="J781" s="13" t="str">
        <f>CONCATENATE(C781,"-",D781)</f>
        <v>New Delhi-Logistics &amp; Supply Chain</v>
      </c>
      <c r="K781" s="4" t="str">
        <f>LEFT(B781,3)</f>
        <v>201</v>
      </c>
      <c r="L781" t="str">
        <f>IF(AND(H781 &gt; 4500000, OR(C781 = "Bangalore", C781 = "Pune", C781 = "Mumbai",C781 = "Delhi")), "CAT A",
   IF(AND(H781 &gt; 450000, OR(C781 = "Gurugram", C781 = "Surat", C781 = "Jaipur",C781= "Hyderabad")), "CAT B", "CAT C"))</f>
        <v>CAT C</v>
      </c>
      <c r="M781" t="e">
        <f>VLOOKUP(Tier!A454, Tier!A:B, 2, FALSE)</f>
        <v>#N/A</v>
      </c>
    </row>
    <row r="782" spans="1:13" ht="15.75" hidden="1" customHeight="1" x14ac:dyDescent="0.35">
      <c r="A782" s="1" t="s">
        <v>1853</v>
      </c>
      <c r="B782" s="3">
        <v>2016</v>
      </c>
      <c r="C782" s="1" t="s">
        <v>23</v>
      </c>
      <c r="D782" s="1" t="s">
        <v>276</v>
      </c>
      <c r="E782" s="1" t="s">
        <v>1854</v>
      </c>
      <c r="F782" s="10" t="s">
        <v>1855</v>
      </c>
      <c r="G782" s="10" t="s">
        <v>1856</v>
      </c>
      <c r="H782" s="3">
        <v>1000000</v>
      </c>
      <c r="I782" s="2" t="s">
        <v>37</v>
      </c>
      <c r="J782" s="13" t="str">
        <f>CONCATENATE(C782,"-",D782)</f>
        <v>Bangalore-Industrial Automation</v>
      </c>
      <c r="K782" s="4" t="str">
        <f>LEFT(B782,3)</f>
        <v>201</v>
      </c>
      <c r="L782" t="str">
        <f>IF(AND(H782 &gt; 4500000, OR(C782 = "Bangalore", C782 = "Pune", C782 = "Mumbai",C782 = "Delhi")), "CAT A",
   IF(AND(H782 &gt; 450000, OR(C782 = "Gurugram", C782 = "Surat", C782 = "Jaipur",C782= "Hyderabad")), "CAT B", "CAT C"))</f>
        <v>CAT C</v>
      </c>
      <c r="M782" t="e">
        <f>VLOOKUP(Tier!A470, Tier!A:B, 2, FALSE)</f>
        <v>#N/A</v>
      </c>
    </row>
    <row r="783" spans="1:13" ht="15.75" hidden="1" customHeight="1" x14ac:dyDescent="0.35">
      <c r="A783" s="1" t="s">
        <v>1891</v>
      </c>
      <c r="B783" s="3">
        <v>2016</v>
      </c>
      <c r="C783" s="1" t="s">
        <v>23</v>
      </c>
      <c r="D783" s="1" t="s">
        <v>155</v>
      </c>
      <c r="E783" s="1" t="s">
        <v>1892</v>
      </c>
      <c r="F783" s="10" t="s">
        <v>1893</v>
      </c>
      <c r="G783" s="10" t="s">
        <v>1894</v>
      </c>
      <c r="H783" s="3">
        <v>1000000</v>
      </c>
      <c r="I783" s="5"/>
      <c r="J783" s="13" t="str">
        <f>CONCATENATE(C783,"-",D783)</f>
        <v>Bangalore-Consumer Goods</v>
      </c>
      <c r="K783" s="4" t="str">
        <f>LEFT(B783,3)</f>
        <v>201</v>
      </c>
      <c r="L783" t="str">
        <f>IF(AND(H783 &gt; 4500000, OR(C783 = "Bangalore", C783 = "Pune", C783 = "Mumbai",C783 = "Delhi")), "CAT A",
   IF(AND(H783 &gt; 450000, OR(C783 = "Gurugram", C783 = "Surat", C783 = "Jaipur",C783= "Hyderabad")), "CAT B", "CAT C"))</f>
        <v>CAT C</v>
      </c>
      <c r="M783" t="e">
        <f>VLOOKUP(Tier!A480, Tier!A:B, 2, FALSE)</f>
        <v>#N/A</v>
      </c>
    </row>
    <row r="784" spans="1:13" ht="15.75" hidden="1" customHeight="1" x14ac:dyDescent="0.35">
      <c r="A784" s="1" t="s">
        <v>1988</v>
      </c>
      <c r="B784" s="3">
        <v>2016</v>
      </c>
      <c r="C784" s="1" t="s">
        <v>150</v>
      </c>
      <c r="D784" s="1" t="s">
        <v>1425</v>
      </c>
      <c r="E784" s="1" t="s">
        <v>1989</v>
      </c>
      <c r="F784" s="10" t="s">
        <v>1990</v>
      </c>
      <c r="G784" s="10" t="s">
        <v>1991</v>
      </c>
      <c r="H784" s="3">
        <v>1000000</v>
      </c>
      <c r="I784" s="5"/>
      <c r="J784" s="13" t="str">
        <f>CONCATENATE(C784,"-",D784)</f>
        <v>New Delhi-Healtcare</v>
      </c>
      <c r="K784" s="4" t="str">
        <f>LEFT(B784,3)</f>
        <v>201</v>
      </c>
      <c r="L784" t="str">
        <f>IF(AND(H784 &gt; 4500000, OR(C784 = "Bangalore", C784 = "Pune", C784 = "Mumbai",C784 = "Delhi")), "CAT A",
   IF(AND(H784 &gt; 450000, OR(C784 = "Gurugram", C784 = "Surat", C784 = "Jaipur",C784= "Hyderabad")), "CAT B", "CAT C"))</f>
        <v>CAT C</v>
      </c>
      <c r="M784" t="e">
        <f>VLOOKUP(Tier!A506, Tier!A:B, 2, FALSE)</f>
        <v>#N/A</v>
      </c>
    </row>
    <row r="785" spans="1:13" ht="15.75" hidden="1" customHeight="1" x14ac:dyDescent="0.35">
      <c r="A785" s="6" t="s">
        <v>2000</v>
      </c>
      <c r="B785" s="3">
        <v>2019</v>
      </c>
      <c r="C785" s="1" t="s">
        <v>23</v>
      </c>
      <c r="D785" s="1" t="s">
        <v>2001</v>
      </c>
      <c r="E785" s="1" t="s">
        <v>2002</v>
      </c>
      <c r="F785" s="10" t="s">
        <v>2003</v>
      </c>
      <c r="G785" s="10" t="s">
        <v>2004</v>
      </c>
      <c r="H785" s="3">
        <v>1000000</v>
      </c>
      <c r="I785" s="5"/>
      <c r="J785" s="13" t="str">
        <f>CONCATENATE(C785,"-",D785)</f>
        <v>Bangalore-Location Analytics</v>
      </c>
      <c r="K785" s="4" t="str">
        <f>LEFT(B785,3)</f>
        <v>201</v>
      </c>
      <c r="L785" t="str">
        <f>IF(AND(H785 &gt; 4500000, OR(C785 = "Bangalore", C785 = "Pune", C785 = "Mumbai",C785 = "Delhi")), "CAT A",
   IF(AND(H785 &gt; 450000, OR(C785 = "Gurugram", C785 = "Surat", C785 = "Jaipur",C785= "Hyderabad")), "CAT B", "CAT C"))</f>
        <v>CAT C</v>
      </c>
      <c r="M785" t="e">
        <f>VLOOKUP(Tier!A509, Tier!A:B, 2, FALSE)</f>
        <v>#N/A</v>
      </c>
    </row>
    <row r="786" spans="1:13" ht="15.75" hidden="1" customHeight="1" x14ac:dyDescent="0.35">
      <c r="A786" s="6" t="s">
        <v>2058</v>
      </c>
      <c r="B786" s="3">
        <v>2018</v>
      </c>
      <c r="C786" s="1" t="s">
        <v>523</v>
      </c>
      <c r="D786" s="1" t="s">
        <v>2059</v>
      </c>
      <c r="E786" s="1" t="s">
        <v>2060</v>
      </c>
      <c r="F786" s="10" t="s">
        <v>2061</v>
      </c>
      <c r="G786" s="10" t="s">
        <v>53</v>
      </c>
      <c r="H786" s="3">
        <v>1000000</v>
      </c>
      <c r="I786" s="2" t="s">
        <v>110</v>
      </c>
      <c r="J786" s="13" t="str">
        <f>CONCATENATE(C786,"-",D786)</f>
        <v>Chennai-MLOps platform</v>
      </c>
      <c r="K786" s="4" t="str">
        <f>LEFT(B786,3)</f>
        <v>201</v>
      </c>
      <c r="L786" t="str">
        <f>IF(AND(H786 &gt; 4500000, OR(C786 = "Bangalore", C786 = "Pune", C786 = "Mumbai",C786 = "Delhi")), "CAT A",
   IF(AND(H786 &gt; 450000, OR(C786 = "Gurugram", C786 = "Surat", C786 = "Jaipur",C786= "Hyderabad")), "CAT B", "CAT C"))</f>
        <v>CAT C</v>
      </c>
      <c r="M786" t="e">
        <f>VLOOKUP(Tier!A523, Tier!A:B, 2, FALSE)</f>
        <v>#N/A</v>
      </c>
    </row>
    <row r="787" spans="1:13" ht="15.75" hidden="1" customHeight="1" x14ac:dyDescent="0.35">
      <c r="A787" s="1" t="s">
        <v>2130</v>
      </c>
      <c r="B787" s="3">
        <v>2012</v>
      </c>
      <c r="C787" s="1" t="s">
        <v>23</v>
      </c>
      <c r="D787" s="1" t="s">
        <v>2131</v>
      </c>
      <c r="E787" s="1" t="s">
        <v>2132</v>
      </c>
      <c r="F787" s="10" t="s">
        <v>2133</v>
      </c>
      <c r="G787" s="10" t="s">
        <v>1431</v>
      </c>
      <c r="H787" s="3">
        <v>1000000</v>
      </c>
      <c r="I787" s="2" t="s">
        <v>110</v>
      </c>
      <c r="J787" s="13" t="str">
        <f>CONCATENATE(C787,"-",D787)</f>
        <v>Bangalore-DeepTech</v>
      </c>
      <c r="K787" s="4" t="str">
        <f>LEFT(B787,3)</f>
        <v>201</v>
      </c>
      <c r="L787" t="str">
        <f>IF(AND(H787 &gt; 4500000, OR(C787 = "Bangalore", C787 = "Pune", C787 = "Mumbai",C787 = "Delhi")), "CAT A",
   IF(AND(H787 &gt; 450000, OR(C787 = "Gurugram", C787 = "Surat", C787 = "Jaipur",C787= "Hyderabad")), "CAT B", "CAT C"))</f>
        <v>CAT C</v>
      </c>
      <c r="M787" t="e">
        <f>VLOOKUP(Tier!A543, Tier!A:B, 2, FALSE)</f>
        <v>#N/A</v>
      </c>
    </row>
    <row r="788" spans="1:13" ht="15.75" hidden="1" customHeight="1" x14ac:dyDescent="0.35">
      <c r="A788" s="1" t="s">
        <v>2199</v>
      </c>
      <c r="B788" s="3">
        <v>2018</v>
      </c>
      <c r="C788" s="1" t="s">
        <v>55</v>
      </c>
      <c r="D788" s="1" t="s">
        <v>50</v>
      </c>
      <c r="E788" s="1" t="s">
        <v>2200</v>
      </c>
      <c r="F788" s="10" t="s">
        <v>2201</v>
      </c>
      <c r="G788" s="10"/>
      <c r="H788" s="3">
        <v>1000000</v>
      </c>
      <c r="I788" s="2" t="s">
        <v>99</v>
      </c>
      <c r="J788" s="13" t="str">
        <f>CONCATENATE(C788,"-",D788)</f>
        <v>Gurugram-Automotive</v>
      </c>
      <c r="K788" s="4" t="str">
        <f>LEFT(B788,3)</f>
        <v>201</v>
      </c>
      <c r="L788" t="str">
        <f>IF(AND(H788 &gt; 4500000, OR(C788 = "Bangalore", C788 = "Pune", C788 = "Mumbai",C788 = "Delhi")), "CAT A",
   IF(AND(H788 &gt; 450000, OR(C788 = "Gurugram", C788 = "Surat", C788 = "Jaipur",C788= "Hyderabad")), "CAT B", "CAT C"))</f>
        <v>CAT B</v>
      </c>
      <c r="M788" t="e">
        <f>VLOOKUP(Tier!A561, Tier!A:B, 2, FALSE)</f>
        <v>#N/A</v>
      </c>
    </row>
    <row r="789" spans="1:13" ht="15.75" hidden="1" customHeight="1" x14ac:dyDescent="0.35">
      <c r="A789" s="1" t="s">
        <v>2228</v>
      </c>
      <c r="B789" s="3">
        <v>2019</v>
      </c>
      <c r="C789" s="1" t="s">
        <v>2229</v>
      </c>
      <c r="D789" s="1" t="s">
        <v>2230</v>
      </c>
      <c r="E789" s="1" t="s">
        <v>2231</v>
      </c>
      <c r="F789" s="10" t="s">
        <v>2232</v>
      </c>
      <c r="G789" s="10" t="s">
        <v>2233</v>
      </c>
      <c r="H789" s="3">
        <v>1000000</v>
      </c>
      <c r="I789" s="2" t="s">
        <v>110</v>
      </c>
      <c r="J789" s="13" t="str">
        <f>CONCATENATE(C789,"-",D789)</f>
        <v>Silvassa-Fitness</v>
      </c>
      <c r="K789" s="4" t="str">
        <f>LEFT(B789,3)</f>
        <v>201</v>
      </c>
      <c r="L789" t="str">
        <f>IF(AND(H789 &gt; 4500000, OR(C789 = "Bangalore", C789 = "Pune", C789 = "Mumbai",C789 = "Delhi")), "CAT A",
   IF(AND(H789 &gt; 450000, OR(C789 = "Gurugram", C789 = "Surat", C789 = "Jaipur",C789= "Hyderabad")), "CAT B", "CAT C"))</f>
        <v>CAT C</v>
      </c>
      <c r="M789" t="e">
        <f>VLOOKUP(Tier!A569, Tier!A:B, 2, FALSE)</f>
        <v>#N/A</v>
      </c>
    </row>
    <row r="790" spans="1:13" ht="15.75" hidden="1" customHeight="1" x14ac:dyDescent="0.35">
      <c r="A790" s="1" t="s">
        <v>2313</v>
      </c>
      <c r="B790" s="3">
        <v>2016</v>
      </c>
      <c r="C790" s="1" t="s">
        <v>55</v>
      </c>
      <c r="D790" s="1" t="s">
        <v>715</v>
      </c>
      <c r="E790" s="1" t="s">
        <v>2314</v>
      </c>
      <c r="F790" s="10" t="s">
        <v>2315</v>
      </c>
      <c r="G790" s="10" t="s">
        <v>2316</v>
      </c>
      <c r="H790" s="3">
        <v>1000000</v>
      </c>
      <c r="I790" s="2" t="s">
        <v>99</v>
      </c>
      <c r="J790" s="13" t="str">
        <f>CONCATENATE(C790,"-",D790)</f>
        <v>Gurugram-EdTech</v>
      </c>
      <c r="K790" s="4" t="str">
        <f>LEFT(B790,3)</f>
        <v>201</v>
      </c>
      <c r="L790" t="str">
        <f>IF(AND(H790 &gt; 4500000, OR(C790 = "Bangalore", C790 = "Pune", C790 = "Mumbai",C790 = "Delhi")), "CAT A",
   IF(AND(H790 &gt; 450000, OR(C790 = "Gurugram", C790 = "Surat", C790 = "Jaipur",C790= "Hyderabad")), "CAT B", "CAT C"))</f>
        <v>CAT B</v>
      </c>
      <c r="M790" t="e">
        <f>VLOOKUP(Tier!A591, Tier!A:B, 2, FALSE)</f>
        <v>#N/A</v>
      </c>
    </row>
    <row r="791" spans="1:13" ht="15.75" hidden="1" customHeight="1" x14ac:dyDescent="0.35">
      <c r="A791" s="1" t="s">
        <v>2366</v>
      </c>
      <c r="B791" s="3">
        <v>2017</v>
      </c>
      <c r="C791" s="1" t="s">
        <v>23</v>
      </c>
      <c r="D791" s="1" t="s">
        <v>24</v>
      </c>
      <c r="E791" s="1" t="s">
        <v>2367</v>
      </c>
      <c r="F791" s="10" t="s">
        <v>2368</v>
      </c>
      <c r="G791" s="10" t="s">
        <v>126</v>
      </c>
      <c r="H791" s="3">
        <v>1000000</v>
      </c>
      <c r="I791" s="2" t="s">
        <v>99</v>
      </c>
      <c r="J791" s="13" t="str">
        <f>CONCATENATE(C791,"-",D791)</f>
        <v>Bangalore-Consumer Services</v>
      </c>
      <c r="K791" s="4" t="str">
        <f>LEFT(B791,3)</f>
        <v>201</v>
      </c>
      <c r="L791" t="str">
        <f>IF(AND(H791 &gt; 4500000, OR(C791 = "Bangalore", C791 = "Pune", C791 = "Mumbai",C791 = "Delhi")), "CAT A",
   IF(AND(H791 &gt; 450000, OR(C791 = "Gurugram", C791 = "Surat", C791 = "Jaipur",C791= "Hyderabad")), "CAT B", "CAT C"))</f>
        <v>CAT C</v>
      </c>
      <c r="M791" t="e">
        <f>VLOOKUP(Tier!A605, Tier!A:B, 2, FALSE)</f>
        <v>#N/A</v>
      </c>
    </row>
    <row r="792" spans="1:13" ht="15.75" hidden="1" customHeight="1" x14ac:dyDescent="0.35">
      <c r="A792" s="1" t="s">
        <v>2549</v>
      </c>
      <c r="B792" s="3">
        <v>2019</v>
      </c>
      <c r="C792" s="1" t="s">
        <v>17</v>
      </c>
      <c r="D792" s="1" t="s">
        <v>155</v>
      </c>
      <c r="E792" s="1" t="s">
        <v>2550</v>
      </c>
      <c r="F792" s="10"/>
      <c r="G792" s="10" t="s">
        <v>1852</v>
      </c>
      <c r="H792" s="3">
        <v>1000000</v>
      </c>
      <c r="I792" s="2" t="s">
        <v>99</v>
      </c>
      <c r="J792" s="13" t="str">
        <f>CONCATENATE(C792,"-",D792)</f>
        <v>Mumbai-Consumer Goods</v>
      </c>
      <c r="K792" s="4" t="str">
        <f>LEFT(B792,3)</f>
        <v>201</v>
      </c>
      <c r="L792" t="str">
        <f>IF(AND(H792 &gt; 4500000, OR(C792 = "Bangalore", C792 = "Pune", C792 = "Mumbai",C792 = "Delhi")), "CAT A",
   IF(AND(H792 &gt; 450000, OR(C792 = "Gurugram", C792 = "Surat", C792 = "Jaipur",C792= "Hyderabad")), "CAT B", "CAT C"))</f>
        <v>CAT C</v>
      </c>
      <c r="M792" t="e">
        <f>VLOOKUP(Tier!A655, Tier!A:B, 2, FALSE)</f>
        <v>#N/A</v>
      </c>
    </row>
    <row r="793" spans="1:13" ht="15.75" hidden="1" customHeight="1" x14ac:dyDescent="0.35">
      <c r="A793" s="1" t="s">
        <v>2626</v>
      </c>
      <c r="B793" s="3">
        <v>2019</v>
      </c>
      <c r="C793" s="1" t="s">
        <v>23</v>
      </c>
      <c r="D793" s="1" t="s">
        <v>18</v>
      </c>
      <c r="E793" s="1" t="s">
        <v>2627</v>
      </c>
      <c r="F793" s="10" t="s">
        <v>2628</v>
      </c>
      <c r="G793" s="10" t="s">
        <v>2629</v>
      </c>
      <c r="H793" s="3">
        <v>1000000</v>
      </c>
      <c r="I793" s="5"/>
      <c r="J793" s="13" t="str">
        <f>CONCATENATE(C793,"-",D793)</f>
        <v>Bangalore-Food &amp; Beverages</v>
      </c>
      <c r="K793" s="4" t="str">
        <f>LEFT(B793,3)</f>
        <v>201</v>
      </c>
      <c r="L793" t="str">
        <f>IF(AND(H793 &gt; 4500000, OR(C793 = "Bangalore", C793 = "Pune", C793 = "Mumbai",C793 = "Delhi")), "CAT A",
   IF(AND(H793 &gt; 450000, OR(C793 = "Gurugram", C793 = "Surat", C793 = "Jaipur",C793= "Hyderabad")), "CAT B", "CAT C"))</f>
        <v>CAT C</v>
      </c>
      <c r="M793" t="e">
        <f>VLOOKUP(Tier!A677, Tier!A:B, 2, FALSE)</f>
        <v>#N/A</v>
      </c>
    </row>
    <row r="794" spans="1:13" ht="15.75" hidden="1" customHeight="1" x14ac:dyDescent="0.35">
      <c r="A794" s="1" t="s">
        <v>2657</v>
      </c>
      <c r="B794" s="3">
        <v>2014</v>
      </c>
      <c r="C794" s="1" t="s">
        <v>150</v>
      </c>
      <c r="D794" s="1" t="s">
        <v>377</v>
      </c>
      <c r="E794" s="1" t="s">
        <v>2658</v>
      </c>
      <c r="F794" s="10" t="s">
        <v>2659</v>
      </c>
      <c r="G794" s="10" t="s">
        <v>2660</v>
      </c>
      <c r="H794" s="3">
        <v>1000000</v>
      </c>
      <c r="I794" s="2" t="s">
        <v>99</v>
      </c>
      <c r="J794" s="13" t="str">
        <f>CONCATENATE(C794,"-",D794)</f>
        <v>New Delhi-Hospitality</v>
      </c>
      <c r="K794" s="4" t="str">
        <f>LEFT(B794,3)</f>
        <v>201</v>
      </c>
      <c r="L794" t="str">
        <f>IF(AND(H794 &gt; 4500000, OR(C794 = "Bangalore", C794 = "Pune", C794 = "Mumbai",C794 = "Delhi")), "CAT A",
   IF(AND(H794 &gt; 450000, OR(C794 = "Gurugram", C794 = "Surat", C794 = "Jaipur",C794= "Hyderabad")), "CAT B", "CAT C"))</f>
        <v>CAT C</v>
      </c>
      <c r="M794" t="e">
        <f>VLOOKUP(Tier!A685, Tier!A:B, 2, FALSE)</f>
        <v>#N/A</v>
      </c>
    </row>
    <row r="795" spans="1:13" ht="15.75" hidden="1" customHeight="1" x14ac:dyDescent="0.35">
      <c r="A795" s="1" t="s">
        <v>1872</v>
      </c>
      <c r="B795" s="3">
        <v>2015</v>
      </c>
      <c r="C795" s="1" t="s">
        <v>150</v>
      </c>
      <c r="D795" s="1" t="s">
        <v>2693</v>
      </c>
      <c r="E795" s="1" t="s">
        <v>2694</v>
      </c>
      <c r="F795" s="10" t="s">
        <v>2695</v>
      </c>
      <c r="G795" s="10" t="s">
        <v>2696</v>
      </c>
      <c r="H795" s="3">
        <v>1000000</v>
      </c>
      <c r="I795" s="2" t="s">
        <v>99</v>
      </c>
      <c r="J795" s="13" t="str">
        <f>CONCATENATE(C795,"-",D795)</f>
        <v>New Delhi-HealthCare</v>
      </c>
      <c r="K795" s="4" t="str">
        <f>LEFT(B795,3)</f>
        <v>201</v>
      </c>
      <c r="L795" t="str">
        <f>IF(AND(H795 &gt; 4500000, OR(C795 = "Bangalore", C795 = "Pune", C795 = "Mumbai",C795 = "Delhi")), "CAT A",
   IF(AND(H795 &gt; 450000, OR(C795 = "Gurugram", C795 = "Surat", C795 = "Jaipur",C795= "Hyderabad")), "CAT B", "CAT C"))</f>
        <v>CAT C</v>
      </c>
      <c r="M795" t="e">
        <f>VLOOKUP(Tier!A694, Tier!A:B, 2, FALSE)</f>
        <v>#N/A</v>
      </c>
    </row>
    <row r="796" spans="1:13" ht="15.75" hidden="1" customHeight="1" x14ac:dyDescent="0.35">
      <c r="A796" s="1" t="s">
        <v>2708</v>
      </c>
      <c r="B796" s="3">
        <v>2014</v>
      </c>
      <c r="C796" s="1" t="s">
        <v>2709</v>
      </c>
      <c r="D796" s="1" t="s">
        <v>2710</v>
      </c>
      <c r="E796" s="1" t="s">
        <v>2711</v>
      </c>
      <c r="F796" s="10" t="s">
        <v>2712</v>
      </c>
      <c r="G796" s="10" t="s">
        <v>2713</v>
      </c>
      <c r="H796" s="3">
        <v>1000000</v>
      </c>
      <c r="I796" s="2" t="s">
        <v>99</v>
      </c>
      <c r="J796" s="13" t="str">
        <f>CONCATENATE(C796,"-",D796)</f>
        <v>Ahmadabad-Rental</v>
      </c>
      <c r="K796" s="4" t="str">
        <f>LEFT(B796,3)</f>
        <v>201</v>
      </c>
      <c r="L796" t="str">
        <f>IF(AND(H796 &gt; 4500000, OR(C796 = "Bangalore", C796 = "Pune", C796 = "Mumbai",C796 = "Delhi")), "CAT A",
   IF(AND(H796 &gt; 450000, OR(C796 = "Gurugram", C796 = "Surat", C796 = "Jaipur",C796= "Hyderabad")), "CAT B", "CAT C"))</f>
        <v>CAT C</v>
      </c>
      <c r="M796" t="e">
        <f>VLOOKUP(Tier!A698, Tier!A:B, 2, FALSE)</f>
        <v>#N/A</v>
      </c>
    </row>
    <row r="797" spans="1:13" ht="15.75" hidden="1" customHeight="1" x14ac:dyDescent="0.35">
      <c r="A797" s="1" t="s">
        <v>2748</v>
      </c>
      <c r="B797" s="3">
        <v>2018</v>
      </c>
      <c r="C797" s="1" t="s">
        <v>150</v>
      </c>
      <c r="D797" s="1" t="s">
        <v>2693</v>
      </c>
      <c r="E797" s="1" t="s">
        <v>2749</v>
      </c>
      <c r="F797" s="10" t="s">
        <v>2750</v>
      </c>
      <c r="G797" s="10" t="s">
        <v>2751</v>
      </c>
      <c r="H797" s="3">
        <v>1000000</v>
      </c>
      <c r="I797" s="5"/>
      <c r="J797" s="13" t="str">
        <f>CONCATENATE(C797,"-",D797)</f>
        <v>New Delhi-HealthCare</v>
      </c>
      <c r="K797" s="4" t="str">
        <f>LEFT(B797,3)</f>
        <v>201</v>
      </c>
      <c r="L797" t="str">
        <f>IF(AND(H797 &gt; 4500000, OR(C797 = "Bangalore", C797 = "Pune", C797 = "Mumbai",C797 = "Delhi")), "CAT A",
   IF(AND(H797 &gt; 450000, OR(C797 = "Gurugram", C797 = "Surat", C797 = "Jaipur",C797= "Hyderabad")), "CAT B", "CAT C"))</f>
        <v>CAT C</v>
      </c>
      <c r="M797" t="e">
        <f>VLOOKUP(Tier!A708, Tier!A:B, 2, FALSE)</f>
        <v>#N/A</v>
      </c>
    </row>
    <row r="798" spans="1:13" ht="15.75" hidden="1" customHeight="1" x14ac:dyDescent="0.35">
      <c r="A798" s="1" t="s">
        <v>2798</v>
      </c>
      <c r="B798" s="3">
        <v>2016</v>
      </c>
      <c r="C798" s="1" t="s">
        <v>150</v>
      </c>
      <c r="D798" s="1" t="s">
        <v>1896</v>
      </c>
      <c r="E798" s="1" t="s">
        <v>2799</v>
      </c>
      <c r="F798" s="10" t="s">
        <v>2800</v>
      </c>
      <c r="G798" s="10" t="s">
        <v>2801</v>
      </c>
      <c r="H798" s="3">
        <v>1000000</v>
      </c>
      <c r="I798" s="5"/>
      <c r="J798" s="13" t="str">
        <f>CONCATENATE(C798,"-",D798)</f>
        <v>New Delhi-Logistics</v>
      </c>
      <c r="K798" s="4" t="str">
        <f>LEFT(B798,3)</f>
        <v>201</v>
      </c>
      <c r="L798" t="str">
        <f>IF(AND(H798 &gt; 4500000, OR(C798 = "Bangalore", C798 = "Pune", C798 = "Mumbai",C798 = "Delhi")), "CAT A",
   IF(AND(H798 &gt; 450000, OR(C798 = "Gurugram", C798 = "Surat", C798 = "Jaipur",C798= "Hyderabad")), "CAT B", "CAT C"))</f>
        <v>CAT C</v>
      </c>
      <c r="M798" t="e">
        <f>VLOOKUP(Tier!A721, Tier!A:B, 2, FALSE)</f>
        <v>#N/A</v>
      </c>
    </row>
    <row r="799" spans="1:13" ht="15.75" hidden="1" customHeight="1" x14ac:dyDescent="0.35">
      <c r="A799" s="1" t="s">
        <v>1230</v>
      </c>
      <c r="B799" s="3">
        <v>2017</v>
      </c>
      <c r="C799" s="1" t="s">
        <v>150</v>
      </c>
      <c r="D799" s="1" t="s">
        <v>202</v>
      </c>
      <c r="E799" s="1" t="s">
        <v>2837</v>
      </c>
      <c r="F799" s="10" t="s">
        <v>2838</v>
      </c>
      <c r="G799" s="10" t="s">
        <v>2839</v>
      </c>
      <c r="H799" s="3">
        <v>1000000</v>
      </c>
      <c r="I799" s="5"/>
      <c r="J799" s="13" t="str">
        <f>CONCATENATE(C799,"-",D799)</f>
        <v>New Delhi-FinTech</v>
      </c>
      <c r="K799" s="4" t="str">
        <f>LEFT(B799,3)</f>
        <v>201</v>
      </c>
      <c r="L799" t="str">
        <f>IF(AND(H799 &gt; 4500000, OR(C799 = "Bangalore", C799 = "Pune", C799 = "Mumbai",C799 = "Delhi")), "CAT A",
   IF(AND(H799 &gt; 450000, OR(C799 = "Gurugram", C799 = "Surat", C799 = "Jaipur",C799= "Hyderabad")), "CAT B", "CAT C"))</f>
        <v>CAT C</v>
      </c>
      <c r="M799" t="e">
        <f>VLOOKUP(Tier!A731, Tier!A:B, 2, FALSE)</f>
        <v>#N/A</v>
      </c>
    </row>
    <row r="800" spans="1:13" ht="15.75" hidden="1" customHeight="1" x14ac:dyDescent="0.35">
      <c r="A800" s="1" t="s">
        <v>2844</v>
      </c>
      <c r="B800" s="3">
        <v>2019</v>
      </c>
      <c r="C800" s="1" t="s">
        <v>23</v>
      </c>
      <c r="D800" s="1" t="s">
        <v>1896</v>
      </c>
      <c r="E800" s="1" t="s">
        <v>2845</v>
      </c>
      <c r="F800" s="10" t="s">
        <v>2846</v>
      </c>
      <c r="G800" s="10" t="s">
        <v>126</v>
      </c>
      <c r="H800" s="3">
        <v>1000000</v>
      </c>
      <c r="I800" s="2" t="s">
        <v>99</v>
      </c>
      <c r="J800" s="13" t="str">
        <f>CONCATENATE(C800,"-",D800)</f>
        <v>Bangalore-Logistics</v>
      </c>
      <c r="K800" s="4" t="str">
        <f>LEFT(B800,3)</f>
        <v>201</v>
      </c>
      <c r="L800" t="str">
        <f>IF(AND(H800 &gt; 4500000, OR(C800 = "Bangalore", C800 = "Pune", C800 = "Mumbai",C800 = "Delhi")), "CAT A",
   IF(AND(H800 &gt; 450000, OR(C800 = "Gurugram", C800 = "Surat", C800 = "Jaipur",C800= "Hyderabad")), "CAT B", "CAT C"))</f>
        <v>CAT C</v>
      </c>
      <c r="M800" t="e">
        <f>VLOOKUP(Tier!A733, Tier!A:B, 2, FALSE)</f>
        <v>#N/A</v>
      </c>
    </row>
    <row r="801" spans="1:13" ht="15.75" hidden="1" customHeight="1" x14ac:dyDescent="0.35">
      <c r="A801" s="1" t="s">
        <v>2851</v>
      </c>
      <c r="B801" s="3">
        <v>2018</v>
      </c>
      <c r="C801" s="1" t="s">
        <v>150</v>
      </c>
      <c r="D801" s="1" t="s">
        <v>2852</v>
      </c>
      <c r="E801" s="1" t="s">
        <v>2853</v>
      </c>
      <c r="F801" s="10" t="s">
        <v>2854</v>
      </c>
      <c r="G801" s="10" t="s">
        <v>2855</v>
      </c>
      <c r="H801" s="3">
        <v>1000000</v>
      </c>
      <c r="I801" s="5"/>
      <c r="J801" s="13" t="str">
        <f>CONCATENATE(C801,"-",D801)</f>
        <v>New Delhi-Nutrition</v>
      </c>
      <c r="K801" s="4" t="str">
        <f>LEFT(B801,3)</f>
        <v>201</v>
      </c>
      <c r="L801" t="str">
        <f>IF(AND(H801 &gt; 4500000, OR(C801 = "Bangalore", C801 = "Pune", C801 = "Mumbai",C801 = "Delhi")), "CAT A",
   IF(AND(H801 &gt; 450000, OR(C801 = "Gurugram", C801 = "Surat", C801 = "Jaipur",C801= "Hyderabad")), "CAT B", "CAT C"))</f>
        <v>CAT C</v>
      </c>
      <c r="M801" t="e">
        <f>VLOOKUP(Tier!A736, Tier!A:B, 2, FALSE)</f>
        <v>#N/A</v>
      </c>
    </row>
    <row r="802" spans="1:13" ht="15.75" hidden="1" customHeight="1" x14ac:dyDescent="0.35">
      <c r="A802" s="1" t="s">
        <v>2904</v>
      </c>
      <c r="B802" s="3">
        <v>2019</v>
      </c>
      <c r="C802" s="1" t="s">
        <v>2905</v>
      </c>
      <c r="D802" s="1" t="s">
        <v>715</v>
      </c>
      <c r="E802" s="1" t="s">
        <v>2906</v>
      </c>
      <c r="F802" s="10" t="s">
        <v>2907</v>
      </c>
      <c r="G802" s="10" t="s">
        <v>2908</v>
      </c>
      <c r="H802" s="3">
        <v>1000000</v>
      </c>
      <c r="I802" s="2" t="s">
        <v>99</v>
      </c>
      <c r="J802" s="13" t="str">
        <f>CONCATENATE(C802,"-",D802)</f>
        <v>Andheri-EdTech</v>
      </c>
      <c r="K802" s="4" t="str">
        <f>LEFT(B802,3)</f>
        <v>201</v>
      </c>
      <c r="L802" t="str">
        <f>IF(AND(H802 &gt; 4500000, OR(C802 = "Bangalore", C802 = "Pune", C802 = "Mumbai",C802 = "Delhi")), "CAT A",
   IF(AND(H802 &gt; 450000, OR(C802 = "Gurugram", C802 = "Surat", C802 = "Jaipur",C802= "Hyderabad")), "CAT B", "CAT C"))</f>
        <v>CAT C</v>
      </c>
      <c r="M802" t="e">
        <f>VLOOKUP(Tier!A750, Tier!A:B, 2, FALSE)</f>
        <v>#N/A</v>
      </c>
    </row>
    <row r="803" spans="1:13" ht="15.75" hidden="1" customHeight="1" x14ac:dyDescent="0.35">
      <c r="A803" s="1" t="s">
        <v>1475</v>
      </c>
      <c r="B803" s="3">
        <v>2019</v>
      </c>
      <c r="C803" s="1" t="s">
        <v>55</v>
      </c>
      <c r="D803" s="1" t="s">
        <v>191</v>
      </c>
      <c r="E803" s="1" t="s">
        <v>1476</v>
      </c>
      <c r="F803" s="10" t="s">
        <v>1477</v>
      </c>
      <c r="G803" s="10" t="s">
        <v>1478</v>
      </c>
      <c r="H803" s="3">
        <v>900000</v>
      </c>
      <c r="I803" s="2" t="s">
        <v>99</v>
      </c>
      <c r="J803" s="13" t="str">
        <f>CONCATENATE(C803,"-",D803)</f>
        <v>Gurugram-Retail</v>
      </c>
      <c r="K803" s="4" t="str">
        <f>LEFT(B803,3)</f>
        <v>201</v>
      </c>
      <c r="L803" t="str">
        <f>IF(AND(H803 &gt; 4500000, OR(C803 = "Bangalore", C803 = "Pune", C803 = "Mumbai",C803 = "Delhi")), "CAT A",
   IF(AND(H803 &gt; 450000, OR(C803 = "Gurugram", C803 = "Surat", C803 = "Jaipur",C803= "Hyderabad")), "CAT B", "CAT C"))</f>
        <v>CAT B</v>
      </c>
      <c r="M803" t="e">
        <f>VLOOKUP(Tier!A361, Tier!A:B, 2, FALSE)</f>
        <v>#N/A</v>
      </c>
    </row>
    <row r="804" spans="1:13" ht="15.75" hidden="1" customHeight="1" x14ac:dyDescent="0.35">
      <c r="A804" s="1" t="s">
        <v>810</v>
      </c>
      <c r="B804" s="3">
        <v>2014</v>
      </c>
      <c r="C804" s="1" t="s">
        <v>55</v>
      </c>
      <c r="D804" s="1" t="s">
        <v>811</v>
      </c>
      <c r="E804" s="1" t="s">
        <v>812</v>
      </c>
      <c r="F804" s="10" t="s">
        <v>813</v>
      </c>
      <c r="G804" s="10" t="s">
        <v>814</v>
      </c>
      <c r="H804" s="3">
        <v>810000</v>
      </c>
      <c r="I804" s="2" t="s">
        <v>705</v>
      </c>
      <c r="J804" s="13" t="str">
        <f>CONCATENATE(C804,"-",D804)</f>
        <v>Gurugram-Community</v>
      </c>
      <c r="K804" s="4" t="str">
        <f>LEFT(B804,3)</f>
        <v>201</v>
      </c>
      <c r="L804" t="str">
        <f>IF(AND(H804 &gt; 4500000, OR(C804 = "Bangalore", C804 = "Pune", C804 = "Mumbai",C804 = "Delhi")), "CAT A",
   IF(AND(H804 &gt; 450000, OR(C804 = "Gurugram", C804 = "Surat", C804 = "Jaipur",C804= "Hyderabad")), "CAT B", "CAT C"))</f>
        <v>CAT B</v>
      </c>
      <c r="M804" t="e">
        <f>VLOOKUP(Tier!A196, Tier!A:B, 2, FALSE)</f>
        <v>#N/A</v>
      </c>
    </row>
    <row r="805" spans="1:13" ht="15.75" hidden="1" customHeight="1" x14ac:dyDescent="0.35">
      <c r="A805" s="1" t="s">
        <v>1505</v>
      </c>
      <c r="B805" s="3">
        <v>2015</v>
      </c>
      <c r="C805" s="1" t="s">
        <v>339</v>
      </c>
      <c r="D805" s="1" t="s">
        <v>715</v>
      </c>
      <c r="E805" s="1" t="s">
        <v>1506</v>
      </c>
      <c r="F805" s="10" t="s">
        <v>1507</v>
      </c>
      <c r="G805" s="10" t="s">
        <v>1508</v>
      </c>
      <c r="H805" s="3">
        <v>800000</v>
      </c>
      <c r="I805" s="5"/>
      <c r="J805" s="13" t="str">
        <f>CONCATENATE(C805,"-",D805)</f>
        <v>Jaipur-EdTech</v>
      </c>
      <c r="K805" s="4" t="str">
        <f>LEFT(B805,3)</f>
        <v>201</v>
      </c>
      <c r="L805" t="str">
        <f>IF(AND(H805 &gt; 4500000, OR(C805 = "Bangalore", C805 = "Pune", C805 = "Mumbai",C805 = "Delhi")), "CAT A",
   IF(AND(H805 &gt; 450000, OR(C805 = "Gurugram", C805 = "Surat", C805 = "Jaipur",C805= "Hyderabad")), "CAT B", "CAT C"))</f>
        <v>CAT B</v>
      </c>
      <c r="M805" t="e">
        <f>VLOOKUP(Tier!A369, Tier!A:B, 2, FALSE)</f>
        <v>#N/A</v>
      </c>
    </row>
    <row r="806" spans="1:13" ht="15.75" hidden="1" customHeight="1" x14ac:dyDescent="0.35">
      <c r="A806" s="1" t="s">
        <v>1573</v>
      </c>
      <c r="B806" s="3">
        <v>2015</v>
      </c>
      <c r="C806" s="1" t="s">
        <v>1574</v>
      </c>
      <c r="D806" s="1" t="s">
        <v>71</v>
      </c>
      <c r="E806" s="1" t="s">
        <v>1575</v>
      </c>
      <c r="F806" s="10" t="s">
        <v>1576</v>
      </c>
      <c r="G806" s="10" t="s">
        <v>1577</v>
      </c>
      <c r="H806" s="3">
        <v>800000</v>
      </c>
      <c r="I806" s="2" t="s">
        <v>99</v>
      </c>
      <c r="J806" s="13" t="str">
        <f>CONCATENATE(C806,"-",D806)</f>
        <v>Kochi-AgriTech</v>
      </c>
      <c r="K806" s="4" t="str">
        <f>LEFT(B806,3)</f>
        <v>201</v>
      </c>
      <c r="L806" t="str">
        <f>IF(AND(H806 &gt; 4500000, OR(C806 = "Bangalore", C806 = "Pune", C806 = "Mumbai",C806 = "Delhi")), "CAT A",
   IF(AND(H806 &gt; 450000, OR(C806 = "Gurugram", C806 = "Surat", C806 = "Jaipur",C806= "Hyderabad")), "CAT B", "CAT C"))</f>
        <v>CAT C</v>
      </c>
      <c r="M806" t="e">
        <f>VLOOKUP(Tier!A386, Tier!A:B, 2, FALSE)</f>
        <v>#N/A</v>
      </c>
    </row>
    <row r="807" spans="1:13" ht="15.75" hidden="1" customHeight="1" x14ac:dyDescent="0.35">
      <c r="A807" s="1" t="s">
        <v>2165</v>
      </c>
      <c r="B807" s="3">
        <v>2016</v>
      </c>
      <c r="C807" s="1" t="s">
        <v>70</v>
      </c>
      <c r="D807" s="1" t="s">
        <v>303</v>
      </c>
      <c r="E807" s="1" t="s">
        <v>2166</v>
      </c>
      <c r="F807" s="10" t="s">
        <v>2167</v>
      </c>
      <c r="G807" s="10" t="s">
        <v>2168</v>
      </c>
      <c r="H807" s="3">
        <v>770000</v>
      </c>
      <c r="I807" s="2" t="s">
        <v>110</v>
      </c>
      <c r="J807" s="13" t="str">
        <f>CONCATENATE(C807,"-",D807)</f>
        <v>Pune-Logistics &amp; Supply Chain</v>
      </c>
      <c r="K807" s="4" t="str">
        <f>LEFT(B807,3)</f>
        <v>201</v>
      </c>
      <c r="L807" t="str">
        <f>IF(AND(H807 &gt; 4500000, OR(C807 = "Bangalore", C807 = "Pune", C807 = "Mumbai",C807 = "Delhi")), "CAT A",
   IF(AND(H807 &gt; 450000, OR(C807 = "Gurugram", C807 = "Surat", C807 = "Jaipur",C807= "Hyderabad")), "CAT B", "CAT C"))</f>
        <v>CAT C</v>
      </c>
      <c r="M807" t="e">
        <f>VLOOKUP(Tier!A552, Tier!A:B, 2, FALSE)</f>
        <v>#N/A</v>
      </c>
    </row>
    <row r="808" spans="1:13" ht="15.75" hidden="1" customHeight="1" x14ac:dyDescent="0.35">
      <c r="A808" s="1" t="s">
        <v>348</v>
      </c>
      <c r="B808" s="3">
        <v>2016</v>
      </c>
      <c r="C808" s="1" t="s">
        <v>339</v>
      </c>
      <c r="D808" s="1" t="s">
        <v>349</v>
      </c>
      <c r="E808" s="1" t="s">
        <v>350</v>
      </c>
      <c r="F808" s="10" t="s">
        <v>351</v>
      </c>
      <c r="G808" s="10" t="s">
        <v>352</v>
      </c>
      <c r="H808" s="3">
        <v>700000</v>
      </c>
      <c r="I808" s="2" t="s">
        <v>99</v>
      </c>
      <c r="J808" s="13" t="str">
        <f>CONCATENATE(C808,"-",D808)</f>
        <v>Jaipur-Apparel &amp; Fashion</v>
      </c>
      <c r="K808" s="4" t="str">
        <f>LEFT(B808,3)</f>
        <v>201</v>
      </c>
      <c r="L808" t="str">
        <f>IF(AND(H808 &gt; 4500000, OR(C808 = "Bangalore", C808 = "Pune", C808 = "Mumbai",C808 = "Delhi")), "CAT A",
   IF(AND(H808 &gt; 450000, OR(C808 = "Gurugram", C808 = "Surat", C808 = "Jaipur",C808= "Hyderabad")), "CAT B", "CAT C"))</f>
        <v>CAT B</v>
      </c>
      <c r="M808" t="e">
        <f>VLOOKUP(Tier!A87, Tier!A:B, 2, FALSE)</f>
        <v>#N/A</v>
      </c>
    </row>
    <row r="809" spans="1:13" ht="15.75" hidden="1" customHeight="1" x14ac:dyDescent="0.35">
      <c r="A809" s="1" t="s">
        <v>1158</v>
      </c>
      <c r="B809" s="3">
        <v>2018</v>
      </c>
      <c r="C809" s="1" t="s">
        <v>150</v>
      </c>
      <c r="D809" s="1" t="s">
        <v>155</v>
      </c>
      <c r="E809" s="1" t="s">
        <v>1159</v>
      </c>
      <c r="F809" s="10" t="s">
        <v>1160</v>
      </c>
      <c r="G809" s="10" t="s">
        <v>126</v>
      </c>
      <c r="H809" s="3">
        <v>700000</v>
      </c>
      <c r="I809" s="2" t="s">
        <v>99</v>
      </c>
      <c r="J809" s="13" t="str">
        <f>CONCATENATE(C809,"-",D809)</f>
        <v>New Delhi-Consumer Goods</v>
      </c>
      <c r="K809" s="4" t="str">
        <f>LEFT(B809,3)</f>
        <v>201</v>
      </c>
      <c r="L809" t="str">
        <f>IF(AND(H809 &gt; 4500000, OR(C809 = "Bangalore", C809 = "Pune", C809 = "Mumbai",C809 = "Delhi")), "CAT A",
   IF(AND(H809 &gt; 450000, OR(C809 = "Gurugram", C809 = "Surat", C809 = "Jaipur",C809= "Hyderabad")), "CAT B", "CAT C"))</f>
        <v>CAT C</v>
      </c>
      <c r="M809" t="e">
        <f>VLOOKUP(Tier!A281, Tier!A:B, 2, FALSE)</f>
        <v>#N/A</v>
      </c>
    </row>
    <row r="810" spans="1:13" ht="15.75" hidden="1" customHeight="1" x14ac:dyDescent="0.35">
      <c r="A810" s="1" t="s">
        <v>1542</v>
      </c>
      <c r="B810" s="3">
        <v>2019</v>
      </c>
      <c r="C810" s="1" t="s">
        <v>23</v>
      </c>
      <c r="D810" s="1" t="s">
        <v>435</v>
      </c>
      <c r="E810" s="1" t="s">
        <v>1543</v>
      </c>
      <c r="F810" s="10" t="s">
        <v>1544</v>
      </c>
      <c r="G810" s="10" t="s">
        <v>1545</v>
      </c>
      <c r="H810" s="3">
        <v>700000</v>
      </c>
      <c r="I810" s="5"/>
      <c r="J810" s="13" t="str">
        <f>CONCATENATE(C810,"-",D810)</f>
        <v>Bangalore-SaaS startup</v>
      </c>
      <c r="K810" s="4" t="str">
        <f>LEFT(B810,3)</f>
        <v>201</v>
      </c>
      <c r="L810" t="str">
        <f>IF(AND(H810 &gt; 4500000, OR(C810 = "Bangalore", C810 = "Pune", C810 = "Mumbai",C810 = "Delhi")), "CAT A",
   IF(AND(H810 &gt; 450000, OR(C810 = "Gurugram", C810 = "Surat", C810 = "Jaipur",C810= "Hyderabad")), "CAT B", "CAT C"))</f>
        <v>CAT C</v>
      </c>
      <c r="M810" t="e">
        <f>VLOOKUP(Tier!A378, Tier!A:B, 2, FALSE)</f>
        <v>#N/A</v>
      </c>
    </row>
    <row r="811" spans="1:13" ht="15.75" hidden="1" customHeight="1" x14ac:dyDescent="0.35">
      <c r="A811" s="1" t="s">
        <v>2445</v>
      </c>
      <c r="B811" s="3">
        <v>2018</v>
      </c>
      <c r="C811" s="1" t="s">
        <v>523</v>
      </c>
      <c r="D811" s="1" t="s">
        <v>71</v>
      </c>
      <c r="E811" s="1" t="s">
        <v>2446</v>
      </c>
      <c r="F811" s="10" t="s">
        <v>2447</v>
      </c>
      <c r="G811" s="10" t="s">
        <v>2448</v>
      </c>
      <c r="H811" s="3">
        <v>700000</v>
      </c>
      <c r="I811" s="2" t="s">
        <v>110</v>
      </c>
      <c r="J811" s="13" t="str">
        <f>CONCATENATE(C811,"-",D811)</f>
        <v>Chennai-AgriTech</v>
      </c>
      <c r="K811" s="4" t="str">
        <f>LEFT(B811,3)</f>
        <v>201</v>
      </c>
      <c r="L811" t="str">
        <f>IF(AND(H811 &gt; 4500000, OR(C811 = "Bangalore", C811 = "Pune", C811 = "Mumbai",C811 = "Delhi")), "CAT A",
   IF(AND(H811 &gt; 450000, OR(C811 = "Gurugram", C811 = "Surat", C811 = "Jaipur",C811= "Hyderabad")), "CAT B", "CAT C"))</f>
        <v>CAT C</v>
      </c>
      <c r="M811" t="e">
        <f>VLOOKUP(Tier!A627, Tier!A:B, 2, FALSE)</f>
        <v>#N/A</v>
      </c>
    </row>
    <row r="812" spans="1:13" ht="15.75" hidden="1" customHeight="1" x14ac:dyDescent="0.35">
      <c r="A812" s="1" t="s">
        <v>3126</v>
      </c>
      <c r="B812" s="3">
        <v>2019</v>
      </c>
      <c r="C812" s="1" t="s">
        <v>523</v>
      </c>
      <c r="D812" s="1" t="s">
        <v>50</v>
      </c>
      <c r="E812" s="1" t="s">
        <v>3127</v>
      </c>
      <c r="F812" s="10" t="s">
        <v>3128</v>
      </c>
      <c r="G812" s="10"/>
      <c r="H812" s="3">
        <v>700000</v>
      </c>
      <c r="I812" s="5"/>
      <c r="J812" s="13" t="str">
        <f>CONCATENATE(C812,"-",D812)</f>
        <v>Chennai-Automotive</v>
      </c>
      <c r="K812" s="4" t="str">
        <f>LEFT(B812,3)</f>
        <v>201</v>
      </c>
      <c r="L812" t="str">
        <f>IF(AND(H812 &gt; 4500000, OR(C812 = "Bangalore", C812 = "Pune", C812 = "Mumbai",C812 = "Delhi")), "CAT A",
   IF(AND(H812 &gt; 450000, OR(C812 = "Gurugram", C812 = "Surat", C812 = "Jaipur",C812= "Hyderabad")), "CAT B", "CAT C"))</f>
        <v>CAT C</v>
      </c>
      <c r="M812" t="e">
        <f>VLOOKUP(Tier!A808, Tier!A:B, 2, FALSE)</f>
        <v>#N/A</v>
      </c>
    </row>
    <row r="813" spans="1:13" ht="15.75" hidden="1" customHeight="1" x14ac:dyDescent="0.35">
      <c r="A813" s="1" t="s">
        <v>815</v>
      </c>
      <c r="B813" s="3">
        <v>2018</v>
      </c>
      <c r="C813" s="1" t="s">
        <v>150</v>
      </c>
      <c r="D813" s="1" t="s">
        <v>191</v>
      </c>
      <c r="E813" s="1" t="s">
        <v>816</v>
      </c>
      <c r="F813" s="10" t="s">
        <v>817</v>
      </c>
      <c r="G813" s="10" t="s">
        <v>818</v>
      </c>
      <c r="H813" s="3">
        <v>600000</v>
      </c>
      <c r="I813" s="2" t="s">
        <v>705</v>
      </c>
      <c r="J813" s="13" t="str">
        <f>CONCATENATE(C813,"-",D813)</f>
        <v>New Delhi-Retail</v>
      </c>
      <c r="K813" s="4" t="str">
        <f>LEFT(B813,3)</f>
        <v>201</v>
      </c>
      <c r="L813" t="str">
        <f>IF(AND(H813 &gt; 4500000, OR(C813 = "Bangalore", C813 = "Pune", C813 = "Mumbai",C813 = "Delhi")), "CAT A",
   IF(AND(H813 &gt; 450000, OR(C813 = "Gurugram", C813 = "Surat", C813 = "Jaipur",C813= "Hyderabad")), "CAT B", "CAT C"))</f>
        <v>CAT C</v>
      </c>
      <c r="M813" t="e">
        <f>VLOOKUP(Tier!A197, Tier!A:B, 2, FALSE)</f>
        <v>#N/A</v>
      </c>
    </row>
    <row r="814" spans="1:13" ht="15.75" hidden="1" customHeight="1" x14ac:dyDescent="0.35">
      <c r="A814" s="1" t="s">
        <v>938</v>
      </c>
      <c r="B814" s="3">
        <v>2017</v>
      </c>
      <c r="C814" s="1" t="s">
        <v>196</v>
      </c>
      <c r="D814" s="1" t="s">
        <v>939</v>
      </c>
      <c r="E814" s="1" t="s">
        <v>940</v>
      </c>
      <c r="F814" s="10" t="s">
        <v>941</v>
      </c>
      <c r="G814" s="10" t="s">
        <v>942</v>
      </c>
      <c r="H814" s="3">
        <v>600000</v>
      </c>
      <c r="I814" s="2" t="s">
        <v>110</v>
      </c>
      <c r="J814" s="13" t="str">
        <f>CONCATENATE(C814,"-",D814)</f>
        <v>Noida-Translation &amp; Localization</v>
      </c>
      <c r="K814" s="4" t="str">
        <f>LEFT(B814,3)</f>
        <v>201</v>
      </c>
      <c r="L814" t="str">
        <f>IF(AND(H814 &gt; 4500000, OR(C814 = "Bangalore", C814 = "Pune", C814 = "Mumbai",C814 = "Delhi")), "CAT A",
   IF(AND(H814 &gt; 450000, OR(C814 = "Gurugram", C814 = "Surat", C814 = "Jaipur",C814= "Hyderabad")), "CAT B", "CAT C"))</f>
        <v>CAT C</v>
      </c>
      <c r="M814" t="e">
        <f>VLOOKUP(Tier!A228, Tier!A:B, 2, FALSE)</f>
        <v>#N/A</v>
      </c>
    </row>
    <row r="815" spans="1:13" ht="15.75" hidden="1" customHeight="1" x14ac:dyDescent="0.35">
      <c r="A815" s="1" t="s">
        <v>1608</v>
      </c>
      <c r="B815" s="3">
        <v>2019</v>
      </c>
      <c r="C815" s="1" t="s">
        <v>70</v>
      </c>
      <c r="D815" s="1" t="s">
        <v>276</v>
      </c>
      <c r="E815" s="1" t="s">
        <v>1609</v>
      </c>
      <c r="F815" s="10" t="s">
        <v>1610</v>
      </c>
      <c r="G815" s="10" t="s">
        <v>1611</v>
      </c>
      <c r="H815" s="3">
        <v>600000</v>
      </c>
      <c r="I815" s="5"/>
      <c r="J815" s="13" t="str">
        <f>CONCATENATE(C815,"-",D815)</f>
        <v>Pune-Industrial Automation</v>
      </c>
      <c r="K815" s="4" t="str">
        <f>LEFT(B815,3)</f>
        <v>201</v>
      </c>
      <c r="L815" t="str">
        <f>IF(AND(H815 &gt; 4500000, OR(C815 = "Bangalore", C815 = "Pune", C815 = "Mumbai",C815 = "Delhi")), "CAT A",
   IF(AND(H815 &gt; 450000, OR(C815 = "Gurugram", C815 = "Surat", C815 = "Jaipur",C815= "Hyderabad")), "CAT B", "CAT C"))</f>
        <v>CAT C</v>
      </c>
      <c r="M815" t="e">
        <f>VLOOKUP(Tier!A394, Tier!A:B, 2, FALSE)</f>
        <v>#N/A</v>
      </c>
    </row>
    <row r="816" spans="1:13" ht="15.75" hidden="1" customHeight="1" x14ac:dyDescent="0.35">
      <c r="A816" s="1" t="s">
        <v>2188</v>
      </c>
      <c r="B816" s="3">
        <v>2018</v>
      </c>
      <c r="C816" s="1" t="s">
        <v>523</v>
      </c>
      <c r="D816" s="1" t="s">
        <v>18</v>
      </c>
      <c r="E816" s="1" t="s">
        <v>2189</v>
      </c>
      <c r="F816" s="10" t="s">
        <v>2190</v>
      </c>
      <c r="G816" s="10" t="s">
        <v>2191</v>
      </c>
      <c r="H816" s="3">
        <v>600000</v>
      </c>
      <c r="I816" s="5"/>
      <c r="J816" s="13" t="str">
        <f>CONCATENATE(C816,"-",D816)</f>
        <v>Chennai-Food &amp; Beverages</v>
      </c>
      <c r="K816" s="4" t="str">
        <f>LEFT(B816,3)</f>
        <v>201</v>
      </c>
      <c r="L816" t="str">
        <f>IF(AND(H816 &gt; 4500000, OR(C816 = "Bangalore", C816 = "Pune", C816 = "Mumbai",C816 = "Delhi")), "CAT A",
   IF(AND(H816 &gt; 450000, OR(C816 = "Gurugram", C816 = "Surat", C816 = "Jaipur",C816= "Hyderabad")), "CAT B", "CAT C"))</f>
        <v>CAT C</v>
      </c>
      <c r="M816" t="e">
        <f>VLOOKUP(Tier!A558, Tier!A:B, 2, FALSE)</f>
        <v>#N/A</v>
      </c>
    </row>
    <row r="817" spans="1:13" ht="15.75" hidden="1" customHeight="1" x14ac:dyDescent="0.35">
      <c r="A817" s="1" t="s">
        <v>2680</v>
      </c>
      <c r="B817" s="3">
        <v>2014</v>
      </c>
      <c r="C817" s="1" t="s">
        <v>150</v>
      </c>
      <c r="D817" s="1" t="s">
        <v>715</v>
      </c>
      <c r="E817" s="1" t="s">
        <v>2681</v>
      </c>
      <c r="F817" s="10" t="s">
        <v>2682</v>
      </c>
      <c r="G817" s="10" t="s">
        <v>2683</v>
      </c>
      <c r="H817" s="3">
        <v>600000</v>
      </c>
      <c r="I817" s="2" t="s">
        <v>99</v>
      </c>
      <c r="J817" s="13" t="str">
        <f>CONCATENATE(C817,"-",D817)</f>
        <v>New Delhi-EdTech</v>
      </c>
      <c r="K817" s="4" t="str">
        <f>LEFT(B817,3)</f>
        <v>201</v>
      </c>
      <c r="L817" t="str">
        <f>IF(AND(H817 &gt; 4500000, OR(C817 = "Bangalore", C817 = "Pune", C817 = "Mumbai",C817 = "Delhi")), "CAT A",
   IF(AND(H817 &gt; 450000, OR(C817 = "Gurugram", C817 = "Surat", C817 = "Jaipur",C817= "Hyderabad")), "CAT B", "CAT C"))</f>
        <v>CAT C</v>
      </c>
      <c r="M817" t="e">
        <f>VLOOKUP(Tier!A691, Tier!A:B, 2, FALSE)</f>
        <v>#N/A</v>
      </c>
    </row>
    <row r="818" spans="1:13" ht="15.75" hidden="1" customHeight="1" x14ac:dyDescent="0.35">
      <c r="A818" s="1" t="s">
        <v>2977</v>
      </c>
      <c r="B818" s="3">
        <v>2015</v>
      </c>
      <c r="C818" s="1" t="s">
        <v>117</v>
      </c>
      <c r="D818" s="1" t="s">
        <v>693</v>
      </c>
      <c r="E818" s="1" t="s">
        <v>2978</v>
      </c>
      <c r="F818" s="10" t="s">
        <v>2979</v>
      </c>
      <c r="G818" s="10" t="s">
        <v>2980</v>
      </c>
      <c r="H818" s="3">
        <v>600000</v>
      </c>
      <c r="I818" s="5"/>
      <c r="J818" s="13" t="str">
        <f>CONCATENATE(C818,"-",D818)</f>
        <v>Hyderabad-Recruitment</v>
      </c>
      <c r="K818" s="4" t="str">
        <f>LEFT(B818,3)</f>
        <v>201</v>
      </c>
      <c r="L818" t="str">
        <f>IF(AND(H818 &gt; 4500000, OR(C818 = "Bangalore", C818 = "Pune", C818 = "Mumbai",C818 = "Delhi")), "CAT A",
   IF(AND(H818 &gt; 450000, OR(C818 = "Gurugram", C818 = "Surat", C818 = "Jaipur",C818= "Hyderabad")), "CAT B", "CAT C"))</f>
        <v>CAT B</v>
      </c>
      <c r="M818" t="e">
        <f>VLOOKUP(Tier!A769, Tier!A:B, 2, FALSE)</f>
        <v>#N/A</v>
      </c>
    </row>
    <row r="819" spans="1:13" ht="15.75" hidden="1" customHeight="1" x14ac:dyDescent="0.35">
      <c r="A819" s="1" t="s">
        <v>1376</v>
      </c>
      <c r="B819" s="3">
        <v>2016</v>
      </c>
      <c r="C819" s="1" t="s">
        <v>23</v>
      </c>
      <c r="D819" s="1" t="s">
        <v>216</v>
      </c>
      <c r="E819" s="1" t="s">
        <v>1377</v>
      </c>
      <c r="F819" s="10" t="s">
        <v>1378</v>
      </c>
      <c r="G819" s="10" t="s">
        <v>1379</v>
      </c>
      <c r="H819" s="3">
        <v>540000</v>
      </c>
      <c r="I819" s="2" t="s">
        <v>110</v>
      </c>
      <c r="J819" s="13" t="str">
        <f>CONCATENATE(C819,"-",D819)</f>
        <v>Bangalore-Mobility</v>
      </c>
      <c r="K819" s="4" t="str">
        <f>LEFT(B819,3)</f>
        <v>201</v>
      </c>
      <c r="L819" t="str">
        <f>IF(AND(H819 &gt; 4500000, OR(C819 = "Bangalore", C819 = "Pune", C819 = "Mumbai",C819 = "Delhi")), "CAT A",
   IF(AND(H819 &gt; 450000, OR(C819 = "Gurugram", C819 = "Surat", C819 = "Jaipur",C819= "Hyderabad")), "CAT B", "CAT C"))</f>
        <v>CAT C</v>
      </c>
      <c r="M819" t="e">
        <f>VLOOKUP(Tier!A336, Tier!A:B, 2, FALSE)</f>
        <v>#N/A</v>
      </c>
    </row>
    <row r="820" spans="1:13" ht="15.75" hidden="1" customHeight="1" x14ac:dyDescent="0.35">
      <c r="A820" s="1" t="s">
        <v>824</v>
      </c>
      <c r="B820" s="3">
        <v>2019</v>
      </c>
      <c r="C820" s="1" t="s">
        <v>23</v>
      </c>
      <c r="D820" s="1" t="s">
        <v>33</v>
      </c>
      <c r="E820" s="1" t="s">
        <v>825</v>
      </c>
      <c r="F820" s="10" t="s">
        <v>826</v>
      </c>
      <c r="G820" s="10" t="s">
        <v>827</v>
      </c>
      <c r="H820" s="3">
        <v>500000</v>
      </c>
      <c r="I820" s="2" t="s">
        <v>239</v>
      </c>
      <c r="J820" s="13" t="str">
        <f>CONCATENATE(C820,"-",D820)</f>
        <v>Bangalore-Financial Services</v>
      </c>
      <c r="K820" s="4" t="str">
        <f>LEFT(B820,3)</f>
        <v>201</v>
      </c>
      <c r="L820" t="str">
        <f>IF(AND(H820 &gt; 4500000, OR(C820 = "Bangalore", C820 = "Pune", C820 = "Mumbai",C820 = "Delhi")), "CAT A",
   IF(AND(H820 &gt; 450000, OR(C820 = "Gurugram", C820 = "Surat", C820 = "Jaipur",C820= "Hyderabad")), "CAT B", "CAT C"))</f>
        <v>CAT C</v>
      </c>
      <c r="M820" t="e">
        <f>VLOOKUP(Tier!A199, Tier!A:B, 2, FALSE)</f>
        <v>#N/A</v>
      </c>
    </row>
    <row r="821" spans="1:13" ht="15.75" hidden="1" customHeight="1" x14ac:dyDescent="0.35">
      <c r="A821" s="1" t="s">
        <v>828</v>
      </c>
      <c r="B821" s="3">
        <v>2014</v>
      </c>
      <c r="C821" s="1" t="s">
        <v>70</v>
      </c>
      <c r="D821" s="1" t="s">
        <v>33</v>
      </c>
      <c r="E821" s="1" t="s">
        <v>829</v>
      </c>
      <c r="F821" s="10" t="s">
        <v>830</v>
      </c>
      <c r="G821" s="10"/>
      <c r="H821" s="3">
        <v>500000</v>
      </c>
      <c r="I821" s="2" t="s">
        <v>705</v>
      </c>
      <c r="J821" s="13" t="str">
        <f>CONCATENATE(C821,"-",D821)</f>
        <v>Pune-Financial Services</v>
      </c>
      <c r="K821" s="4" t="str">
        <f>LEFT(B821,3)</f>
        <v>201</v>
      </c>
      <c r="L821" t="str">
        <f>IF(AND(H821 &gt; 4500000, OR(C821 = "Bangalore", C821 = "Pune", C821 = "Mumbai",C821 = "Delhi")), "CAT A",
   IF(AND(H821 &gt; 450000, OR(C821 = "Gurugram", C821 = "Surat", C821 = "Jaipur",C821= "Hyderabad")), "CAT B", "CAT C"))</f>
        <v>CAT C</v>
      </c>
      <c r="M821" t="e">
        <f>VLOOKUP(Tier!A200, Tier!A:B, 2, FALSE)</f>
        <v>#N/A</v>
      </c>
    </row>
    <row r="822" spans="1:13" ht="15.75" hidden="1" customHeight="1" x14ac:dyDescent="0.35">
      <c r="A822" s="1" t="s">
        <v>984</v>
      </c>
      <c r="B822" s="3">
        <v>2018</v>
      </c>
      <c r="C822" s="1" t="s">
        <v>150</v>
      </c>
      <c r="D822" s="1" t="s">
        <v>985</v>
      </c>
      <c r="E822" s="1" t="s">
        <v>986</v>
      </c>
      <c r="F822" s="10" t="s">
        <v>987</v>
      </c>
      <c r="G822" s="10" t="s">
        <v>988</v>
      </c>
      <c r="H822" s="3">
        <v>500000</v>
      </c>
      <c r="I822" s="5"/>
      <c r="J822" s="13" t="str">
        <f>CONCATENATE(C822,"-",D822)</f>
        <v>New Delhi-Investment Banking</v>
      </c>
      <c r="K822" s="4" t="str">
        <f>LEFT(B822,3)</f>
        <v>201</v>
      </c>
      <c r="L822" t="str">
        <f>IF(AND(H822 &gt; 4500000, OR(C822 = "Bangalore", C822 = "Pune", C822 = "Mumbai",C822 = "Delhi")), "CAT A",
   IF(AND(H822 &gt; 450000, OR(C822 = "Gurugram", C822 = "Surat", C822 = "Jaipur",C822= "Hyderabad")), "CAT B", "CAT C"))</f>
        <v>CAT C</v>
      </c>
      <c r="M822" t="e">
        <f>VLOOKUP(Tier!A239, Tier!A:B, 2, FALSE)</f>
        <v>#N/A</v>
      </c>
    </row>
    <row r="823" spans="1:13" ht="15.75" hidden="1" customHeight="1" x14ac:dyDescent="0.35">
      <c r="A823" s="1" t="s">
        <v>1578</v>
      </c>
      <c r="B823" s="3">
        <v>2019</v>
      </c>
      <c r="C823" s="1" t="s">
        <v>23</v>
      </c>
      <c r="D823" s="1" t="s">
        <v>1579</v>
      </c>
      <c r="E823" s="1" t="s">
        <v>1580</v>
      </c>
      <c r="F823" s="10" t="s">
        <v>1581</v>
      </c>
      <c r="G823" s="10" t="s">
        <v>1582</v>
      </c>
      <c r="H823" s="3">
        <v>500000</v>
      </c>
      <c r="I823" s="2" t="s">
        <v>110</v>
      </c>
      <c r="J823" s="13" t="str">
        <f>CONCATENATE(C823,"-",D823)</f>
        <v>Bangalore-Food Production</v>
      </c>
      <c r="K823" s="4" t="str">
        <f>LEFT(B823,3)</f>
        <v>201</v>
      </c>
      <c r="L823" t="str">
        <f>IF(AND(H823 &gt; 4500000, OR(C823 = "Bangalore", C823 = "Pune", C823 = "Mumbai",C823 = "Delhi")), "CAT A",
   IF(AND(H823 &gt; 450000, OR(C823 = "Gurugram", C823 = "Surat", C823 = "Jaipur",C823= "Hyderabad")), "CAT B", "CAT C"))</f>
        <v>CAT C</v>
      </c>
      <c r="M823" t="e">
        <f>VLOOKUP(Tier!A387, Tier!A:B, 2, FALSE)</f>
        <v>#N/A</v>
      </c>
    </row>
    <row r="824" spans="1:13" ht="15.75" hidden="1" customHeight="1" x14ac:dyDescent="0.35">
      <c r="A824" s="1" t="s">
        <v>1655</v>
      </c>
      <c r="B824" s="3">
        <v>2017</v>
      </c>
      <c r="C824" s="1" t="s">
        <v>55</v>
      </c>
      <c r="D824" s="1" t="s">
        <v>715</v>
      </c>
      <c r="E824" s="1" t="s">
        <v>1656</v>
      </c>
      <c r="F824" s="10" t="s">
        <v>1657</v>
      </c>
      <c r="G824" s="10" t="s">
        <v>1210</v>
      </c>
      <c r="H824" s="3">
        <v>500000</v>
      </c>
      <c r="I824" s="2" t="s">
        <v>1658</v>
      </c>
      <c r="J824" s="13" t="str">
        <f>CONCATENATE(C824,"-",D824)</f>
        <v>Gurugram-EdTech</v>
      </c>
      <c r="K824" s="4" t="str">
        <f>LEFT(B824,3)</f>
        <v>201</v>
      </c>
      <c r="L824" t="str">
        <f>IF(AND(H824 &gt; 4500000, OR(C824 = "Bangalore", C824 = "Pune", C824 = "Mumbai",C824 = "Delhi")), "CAT A",
   IF(AND(H824 &gt; 450000, OR(C824 = "Gurugram", C824 = "Surat", C824 = "Jaipur",C824= "Hyderabad")), "CAT B", "CAT C"))</f>
        <v>CAT B</v>
      </c>
      <c r="M824" t="e">
        <f>VLOOKUP(Tier!A406, Tier!A:B, 2, FALSE)</f>
        <v>#N/A</v>
      </c>
    </row>
    <row r="825" spans="1:13" ht="15.75" hidden="1" customHeight="1" x14ac:dyDescent="0.35">
      <c r="A825" s="1" t="s">
        <v>1697</v>
      </c>
      <c r="B825" s="3">
        <v>2019</v>
      </c>
      <c r="C825" s="1" t="s">
        <v>23</v>
      </c>
      <c r="D825" s="1" t="s">
        <v>202</v>
      </c>
      <c r="E825" s="1" t="s">
        <v>1698</v>
      </c>
      <c r="F825" s="10" t="s">
        <v>1699</v>
      </c>
      <c r="G825" s="10" t="s">
        <v>1700</v>
      </c>
      <c r="H825" s="3">
        <v>500000</v>
      </c>
      <c r="I825" s="2" t="s">
        <v>110</v>
      </c>
      <c r="J825" s="13" t="str">
        <f>CONCATENATE(C825,"-",D825)</f>
        <v>Bangalore-FinTech</v>
      </c>
      <c r="K825" s="4" t="str">
        <f>LEFT(B825,3)</f>
        <v>201</v>
      </c>
      <c r="L825" t="str">
        <f>IF(AND(H825 &gt; 4500000, OR(C825 = "Bangalore", C825 = "Pune", C825 = "Mumbai",C825 = "Delhi")), "CAT A",
   IF(AND(H825 &gt; 450000, OR(C825 = "Gurugram", C825 = "Surat", C825 = "Jaipur",C825= "Hyderabad")), "CAT B", "CAT C"))</f>
        <v>CAT C</v>
      </c>
      <c r="M825" t="e">
        <f>VLOOKUP(Tier!A416, Tier!A:B, 2, FALSE)</f>
        <v>#N/A</v>
      </c>
    </row>
    <row r="826" spans="1:13" ht="15.75" hidden="1" customHeight="1" x14ac:dyDescent="0.35">
      <c r="A826" s="1" t="s">
        <v>1723</v>
      </c>
      <c r="B826" s="3">
        <v>2015</v>
      </c>
      <c r="C826" s="1" t="s">
        <v>55</v>
      </c>
      <c r="D826" s="1" t="s">
        <v>1724</v>
      </c>
      <c r="E826" s="1" t="s">
        <v>1725</v>
      </c>
      <c r="F826" s="10" t="s">
        <v>1726</v>
      </c>
      <c r="G826" s="10" t="s">
        <v>784</v>
      </c>
      <c r="H826" s="3">
        <v>500000</v>
      </c>
      <c r="I826" s="2" t="s">
        <v>110</v>
      </c>
      <c r="J826" s="13" t="str">
        <f>CONCATENATE(C826,"-",D826)</f>
        <v>Gurugram-Aviation &amp; Aerospace</v>
      </c>
      <c r="K826" s="4" t="str">
        <f>LEFT(B826,3)</f>
        <v>201</v>
      </c>
      <c r="L826" t="str">
        <f>IF(AND(H826 &gt; 4500000, OR(C826 = "Bangalore", C826 = "Pune", C826 = "Mumbai",C826 = "Delhi")), "CAT A",
   IF(AND(H826 &gt; 450000, OR(C826 = "Gurugram", C826 = "Surat", C826 = "Jaipur",C826= "Hyderabad")), "CAT B", "CAT C"))</f>
        <v>CAT B</v>
      </c>
      <c r="M826" t="e">
        <f>VLOOKUP(Tier!A423, Tier!A:B, 2, FALSE)</f>
        <v>#N/A</v>
      </c>
    </row>
    <row r="827" spans="1:13" ht="15.75" hidden="1" customHeight="1" x14ac:dyDescent="0.35">
      <c r="A827" s="1" t="s">
        <v>1861</v>
      </c>
      <c r="B827" s="3">
        <v>2019</v>
      </c>
      <c r="C827" s="1" t="s">
        <v>17</v>
      </c>
      <c r="D827" s="1" t="s">
        <v>155</v>
      </c>
      <c r="E827" s="1" t="s">
        <v>1862</v>
      </c>
      <c r="F827" s="10" t="s">
        <v>1863</v>
      </c>
      <c r="G827" s="10" t="s">
        <v>1864</v>
      </c>
      <c r="H827" s="3">
        <v>500000</v>
      </c>
      <c r="I827" s="2" t="s">
        <v>705</v>
      </c>
      <c r="J827" s="13" t="str">
        <f>CONCATENATE(C827,"-",D827)</f>
        <v>Mumbai-Consumer Goods</v>
      </c>
      <c r="K827" s="4" t="str">
        <f>LEFT(B827,3)</f>
        <v>201</v>
      </c>
      <c r="L827" t="str">
        <f>IF(AND(H827 &gt; 4500000, OR(C827 = "Bangalore", C827 = "Pune", C827 = "Mumbai",C827 = "Delhi")), "CAT A",
   IF(AND(H827 &gt; 450000, OR(C827 = "Gurugram", C827 = "Surat", C827 = "Jaipur",C827= "Hyderabad")), "CAT B", "CAT C"))</f>
        <v>CAT C</v>
      </c>
      <c r="M827" t="e">
        <f>VLOOKUP(Tier!A472, Tier!A:B, 2, FALSE)</f>
        <v>#N/A</v>
      </c>
    </row>
    <row r="828" spans="1:13" ht="15.75" hidden="1" customHeight="1" x14ac:dyDescent="0.35">
      <c r="A828" s="1" t="s">
        <v>1887</v>
      </c>
      <c r="B828" s="3">
        <v>2017</v>
      </c>
      <c r="C828" s="1" t="s">
        <v>150</v>
      </c>
      <c r="D828" s="1" t="s">
        <v>1888</v>
      </c>
      <c r="E828" s="1" t="s">
        <v>1889</v>
      </c>
      <c r="F828" s="10" t="s">
        <v>1890</v>
      </c>
      <c r="G828" s="10" t="s">
        <v>823</v>
      </c>
      <c r="H828" s="3">
        <v>500000</v>
      </c>
      <c r="I828" s="2" t="s">
        <v>1658</v>
      </c>
      <c r="J828" s="13" t="str">
        <f>CONCATENATE(C828,"-",D828)</f>
        <v>New Delhi-IoT</v>
      </c>
      <c r="K828" s="4" t="str">
        <f>LEFT(B828,3)</f>
        <v>201</v>
      </c>
      <c r="L828" t="str">
        <f>IF(AND(H828 &gt; 4500000, OR(C828 = "Bangalore", C828 = "Pune", C828 = "Mumbai",C828 = "Delhi")), "CAT A",
   IF(AND(H828 &gt; 450000, OR(C828 = "Gurugram", C828 = "Surat", C828 = "Jaipur",C828= "Hyderabad")), "CAT B", "CAT C"))</f>
        <v>CAT C</v>
      </c>
      <c r="M828" t="e">
        <f>VLOOKUP(Tier!A479, Tier!A:B, 2, FALSE)</f>
        <v>#N/A</v>
      </c>
    </row>
    <row r="829" spans="1:13" ht="15.75" hidden="1" customHeight="1" x14ac:dyDescent="0.35">
      <c r="A829" s="1" t="s">
        <v>2134</v>
      </c>
      <c r="B829" s="3">
        <v>2014</v>
      </c>
      <c r="C829" s="1" t="s">
        <v>23</v>
      </c>
      <c r="D829" s="1" t="s">
        <v>1819</v>
      </c>
      <c r="E829" s="1" t="s">
        <v>2135</v>
      </c>
      <c r="F829" s="10" t="s">
        <v>2136</v>
      </c>
      <c r="G829" s="10" t="s">
        <v>2137</v>
      </c>
      <c r="H829" s="3">
        <v>500000</v>
      </c>
      <c r="I829" s="2" t="s">
        <v>99</v>
      </c>
      <c r="J829" s="13" t="str">
        <f>CONCATENATE(C829,"-",D829)</f>
        <v>Bangalore-SportsTech</v>
      </c>
      <c r="K829" s="4" t="str">
        <f>LEFT(B829,3)</f>
        <v>201</v>
      </c>
      <c r="L829" t="str">
        <f>IF(AND(H829 &gt; 4500000, OR(C829 = "Bangalore", C829 = "Pune", C829 = "Mumbai",C829 = "Delhi")), "CAT A",
   IF(AND(H829 &gt; 450000, OR(C829 = "Gurugram", C829 = "Surat", C829 = "Jaipur",C829= "Hyderabad")), "CAT B", "CAT C"))</f>
        <v>CAT C</v>
      </c>
      <c r="M829" t="e">
        <f>VLOOKUP(Tier!A544, Tier!A:B, 2, FALSE)</f>
        <v>#N/A</v>
      </c>
    </row>
    <row r="830" spans="1:13" ht="15.75" hidden="1" customHeight="1" x14ac:dyDescent="0.35">
      <c r="A830" s="1" t="s">
        <v>2382</v>
      </c>
      <c r="B830" s="3">
        <v>2018</v>
      </c>
      <c r="C830" s="1" t="s">
        <v>70</v>
      </c>
      <c r="D830" s="1" t="s">
        <v>1088</v>
      </c>
      <c r="E830" s="1" t="s">
        <v>2383</v>
      </c>
      <c r="F830" s="10" t="s">
        <v>2384</v>
      </c>
      <c r="G830" s="10" t="s">
        <v>2385</v>
      </c>
      <c r="H830" s="3">
        <v>500000</v>
      </c>
      <c r="I830" s="5"/>
      <c r="J830" s="13" t="str">
        <f>CONCATENATE(C830,"-",D830)</f>
        <v>Pune-Human Resources</v>
      </c>
      <c r="K830" s="4" t="str">
        <f>LEFT(B830,3)</f>
        <v>201</v>
      </c>
      <c r="L830" t="str">
        <f>IF(AND(H830 &gt; 4500000, OR(C830 = "Bangalore", C830 = "Pune", C830 = "Mumbai",C830 = "Delhi")), "CAT A",
   IF(AND(H830 &gt; 450000, OR(C830 = "Gurugram", C830 = "Surat", C830 = "Jaipur",C830= "Hyderabad")), "CAT B", "CAT C"))</f>
        <v>CAT C</v>
      </c>
      <c r="M830" t="e">
        <f>VLOOKUP(Tier!A610, Tier!A:B, 2, FALSE)</f>
        <v>#N/A</v>
      </c>
    </row>
    <row r="831" spans="1:13" ht="15.75" hidden="1" customHeight="1" x14ac:dyDescent="0.35">
      <c r="A831" s="1" t="s">
        <v>2393</v>
      </c>
      <c r="B831" s="3">
        <v>2015</v>
      </c>
      <c r="C831" s="1" t="s">
        <v>23</v>
      </c>
      <c r="D831" s="1" t="s">
        <v>50</v>
      </c>
      <c r="E831" s="1" t="s">
        <v>2394</v>
      </c>
      <c r="F831" s="10" t="s">
        <v>2395</v>
      </c>
      <c r="G831" s="10" t="s">
        <v>1008</v>
      </c>
      <c r="H831" s="3">
        <v>500000</v>
      </c>
      <c r="I831" s="5"/>
      <c r="J831" s="13" t="str">
        <f>CONCATENATE(C831,"-",D831)</f>
        <v>Bangalore-Automotive</v>
      </c>
      <c r="K831" s="4" t="str">
        <f>LEFT(B831,3)</f>
        <v>201</v>
      </c>
      <c r="L831" t="str">
        <f>IF(AND(H831 &gt; 4500000, OR(C831 = "Bangalore", C831 = "Pune", C831 = "Mumbai",C831 = "Delhi")), "CAT A",
   IF(AND(H831 &gt; 450000, OR(C831 = "Gurugram", C831 = "Surat", C831 = "Jaipur",C831= "Hyderabad")), "CAT B", "CAT C"))</f>
        <v>CAT C</v>
      </c>
      <c r="M831" t="e">
        <f>VLOOKUP(Tier!A613, Tier!A:B, 2, FALSE)</f>
        <v>#N/A</v>
      </c>
    </row>
    <row r="832" spans="1:13" ht="15.75" hidden="1" customHeight="1" x14ac:dyDescent="0.35">
      <c r="A832" s="1" t="s">
        <v>2425</v>
      </c>
      <c r="B832" s="3">
        <v>2018</v>
      </c>
      <c r="C832" s="1" t="s">
        <v>17</v>
      </c>
      <c r="D832" s="1" t="s">
        <v>155</v>
      </c>
      <c r="E832" s="1" t="s">
        <v>2426</v>
      </c>
      <c r="F832" s="10" t="s">
        <v>2427</v>
      </c>
      <c r="G832" s="10" t="s">
        <v>2428</v>
      </c>
      <c r="H832" s="3">
        <v>500000</v>
      </c>
      <c r="I832" s="2" t="s">
        <v>110</v>
      </c>
      <c r="J832" s="13" t="str">
        <f>CONCATENATE(C832,"-",D832)</f>
        <v>Mumbai-Consumer Goods</v>
      </c>
      <c r="K832" s="4" t="str">
        <f>LEFT(B832,3)</f>
        <v>201</v>
      </c>
      <c r="L832" t="str">
        <f>IF(AND(H832 &gt; 4500000, OR(C832 = "Bangalore", C832 = "Pune", C832 = "Mumbai",C832 = "Delhi")), "CAT A",
   IF(AND(H832 &gt; 450000, OR(C832 = "Gurugram", C832 = "Surat", C832 = "Jaipur",C832= "Hyderabad")), "CAT B", "CAT C"))</f>
        <v>CAT C</v>
      </c>
      <c r="M832" t="e">
        <f>VLOOKUP(Tier!A622, Tier!A:B, 2, FALSE)</f>
        <v>#N/A</v>
      </c>
    </row>
    <row r="833" spans="1:13" ht="15.75" hidden="1" customHeight="1" x14ac:dyDescent="0.35">
      <c r="A833" s="1" t="s">
        <v>1842</v>
      </c>
      <c r="B833" s="3">
        <v>2011</v>
      </c>
      <c r="C833" s="1" t="s">
        <v>17</v>
      </c>
      <c r="D833" s="1" t="s">
        <v>2900</v>
      </c>
      <c r="E833" s="1" t="s">
        <v>2901</v>
      </c>
      <c r="F833" s="10" t="s">
        <v>2902</v>
      </c>
      <c r="G833" s="10" t="s">
        <v>2903</v>
      </c>
      <c r="H833" s="3">
        <v>500000</v>
      </c>
      <c r="I833" s="2" t="s">
        <v>99</v>
      </c>
      <c r="J833" s="13" t="str">
        <f>CONCATENATE(C833,"-",D833)</f>
        <v>Mumbai-Innovation management</v>
      </c>
      <c r="K833" s="4" t="str">
        <f>LEFT(B833,3)</f>
        <v>201</v>
      </c>
      <c r="L833" t="str">
        <f>IF(AND(H833 &gt; 4500000, OR(C833 = "Bangalore", C833 = "Pune", C833 = "Mumbai",C833 = "Delhi")), "CAT A",
   IF(AND(H833 &gt; 450000, OR(C833 = "Gurugram", C833 = "Surat", C833 = "Jaipur",C833= "Hyderabad")), "CAT B", "CAT C"))</f>
        <v>CAT C</v>
      </c>
      <c r="M833" t="e">
        <f>VLOOKUP(Tier!A749, Tier!A:B, 2, FALSE)</f>
        <v>#N/A</v>
      </c>
    </row>
    <row r="834" spans="1:13" ht="15.75" hidden="1" customHeight="1" x14ac:dyDescent="0.35">
      <c r="A834" s="1" t="s">
        <v>2403</v>
      </c>
      <c r="B834" s="3">
        <v>2017</v>
      </c>
      <c r="C834" s="1" t="s">
        <v>55</v>
      </c>
      <c r="D834" s="1" t="s">
        <v>202</v>
      </c>
      <c r="E834" s="1" t="s">
        <v>2404</v>
      </c>
      <c r="F834" s="10" t="s">
        <v>2405</v>
      </c>
      <c r="G834" s="10" t="s">
        <v>2261</v>
      </c>
      <c r="H834" s="3">
        <v>450000</v>
      </c>
      <c r="I834" s="5"/>
      <c r="J834" s="13" t="str">
        <f>CONCATENATE(C834,"-",D834)</f>
        <v>Gurugram-FinTech</v>
      </c>
      <c r="K834" s="4" t="str">
        <f>LEFT(B834,3)</f>
        <v>201</v>
      </c>
      <c r="L834" t="str">
        <f>IF(AND(H834 &gt; 4500000, OR(C834 = "Bangalore", C834 = "Pune", C834 = "Mumbai",C834 = "Delhi")), "CAT A",
   IF(AND(H834 &gt; 450000, OR(C834 = "Gurugram", C834 = "Surat", C834 = "Jaipur",C834= "Hyderabad")), "CAT B", "CAT C"))</f>
        <v>CAT C</v>
      </c>
      <c r="M834" t="e">
        <f>VLOOKUP(Tier!A616, Tier!A:B, 2, FALSE)</f>
        <v>#N/A</v>
      </c>
    </row>
    <row r="835" spans="1:13" ht="15.75" hidden="1" customHeight="1" x14ac:dyDescent="0.35">
      <c r="A835" s="1" t="s">
        <v>414</v>
      </c>
      <c r="B835" s="3">
        <v>2015</v>
      </c>
      <c r="C835" s="1" t="s">
        <v>17</v>
      </c>
      <c r="D835" s="1" t="s">
        <v>155</v>
      </c>
      <c r="E835" s="1" t="s">
        <v>415</v>
      </c>
      <c r="F835" s="10" t="s">
        <v>416</v>
      </c>
      <c r="G835" s="10" t="s">
        <v>417</v>
      </c>
      <c r="H835" s="3">
        <v>400000</v>
      </c>
      <c r="I835" s="5"/>
      <c r="J835" s="13" t="str">
        <f>CONCATENATE(C835,"-",D835)</f>
        <v>Mumbai-Consumer Goods</v>
      </c>
      <c r="K835" s="4" t="str">
        <f>LEFT(B835,3)</f>
        <v>201</v>
      </c>
      <c r="L835" t="str">
        <f>IF(AND(H835 &gt; 4500000, OR(C835 = "Bangalore", C835 = "Pune", C835 = "Mumbai",C835 = "Delhi")), "CAT A",
   IF(AND(H835 &gt; 450000, OR(C835 = "Gurugram", C835 = "Surat", C835 = "Jaipur",C835= "Hyderabad")), "CAT B", "CAT C"))</f>
        <v>CAT C</v>
      </c>
      <c r="M835" t="e">
        <f>VLOOKUP(Tier!A103, Tier!A:B, 2, FALSE)</f>
        <v>#N/A</v>
      </c>
    </row>
    <row r="836" spans="1:13" ht="15.75" hidden="1" customHeight="1" x14ac:dyDescent="0.35">
      <c r="A836" s="1" t="s">
        <v>622</v>
      </c>
      <c r="B836" s="3">
        <v>2018</v>
      </c>
      <c r="C836" s="1" t="s">
        <v>117</v>
      </c>
      <c r="D836" s="1" t="s">
        <v>33</v>
      </c>
      <c r="E836" s="1" t="s">
        <v>623</v>
      </c>
      <c r="F836" s="10" t="s">
        <v>624</v>
      </c>
      <c r="G836" s="10" t="s">
        <v>625</v>
      </c>
      <c r="H836" s="3">
        <v>400000</v>
      </c>
      <c r="I836" s="5"/>
      <c r="J836" s="13" t="str">
        <f>CONCATENATE(C836,"-",D836)</f>
        <v>Hyderabad-Financial Services</v>
      </c>
      <c r="K836" s="4" t="str">
        <f>LEFT(B836,3)</f>
        <v>201</v>
      </c>
      <c r="L836" t="str">
        <f>IF(AND(H836 &gt; 4500000, OR(C836 = "Bangalore", C836 = "Pune", C836 = "Mumbai",C836 = "Delhi")), "CAT A",
   IF(AND(H836 &gt; 450000, OR(C836 = "Gurugram", C836 = "Surat", C836 = "Jaipur",C836= "Hyderabad")), "CAT B", "CAT C"))</f>
        <v>CAT C</v>
      </c>
      <c r="M836" t="e">
        <f>VLOOKUP(Tier!A151, Tier!A:B, 2, FALSE)</f>
        <v>#N/A</v>
      </c>
    </row>
    <row r="837" spans="1:13" ht="15.75" hidden="1" customHeight="1" x14ac:dyDescent="0.35">
      <c r="A837" s="1" t="s">
        <v>819</v>
      </c>
      <c r="B837" s="3">
        <v>2018</v>
      </c>
      <c r="C837" s="1" t="s">
        <v>23</v>
      </c>
      <c r="D837" s="1" t="s">
        <v>820</v>
      </c>
      <c r="E837" s="1" t="s">
        <v>821</v>
      </c>
      <c r="F837" s="10" t="s">
        <v>822</v>
      </c>
      <c r="G837" s="10" t="s">
        <v>823</v>
      </c>
      <c r="H837" s="3">
        <v>400000</v>
      </c>
      <c r="I837" s="2" t="s">
        <v>110</v>
      </c>
      <c r="J837" s="13" t="str">
        <f>CONCATENATE(C837,"-",D837)</f>
        <v>Bangalore-Higher Education</v>
      </c>
      <c r="K837" s="4" t="str">
        <f>LEFT(B837,3)</f>
        <v>201</v>
      </c>
      <c r="L837" t="str">
        <f>IF(AND(H837 &gt; 4500000, OR(C837 = "Bangalore", C837 = "Pune", C837 = "Mumbai",C837 = "Delhi")), "CAT A",
   IF(AND(H837 &gt; 450000, OR(C837 = "Gurugram", C837 = "Surat", C837 = "Jaipur",C837= "Hyderabad")), "CAT B", "CAT C"))</f>
        <v>CAT C</v>
      </c>
      <c r="M837" t="e">
        <f>VLOOKUP(Tier!A198, Tier!A:B, 2, FALSE)</f>
        <v>#N/A</v>
      </c>
    </row>
    <row r="838" spans="1:13" ht="15.75" hidden="1" customHeight="1" x14ac:dyDescent="0.35">
      <c r="A838" s="1" t="s">
        <v>1013</v>
      </c>
      <c r="B838" s="3">
        <v>2016</v>
      </c>
      <c r="C838" s="1" t="s">
        <v>523</v>
      </c>
      <c r="D838" s="1" t="s">
        <v>850</v>
      </c>
      <c r="E838" s="1" t="s">
        <v>1014</v>
      </c>
      <c r="F838" s="10" t="s">
        <v>1015</v>
      </c>
      <c r="G838" s="10" t="s">
        <v>1016</v>
      </c>
      <c r="H838" s="3">
        <v>400000</v>
      </c>
      <c r="I838" s="5"/>
      <c r="J838" s="13" t="str">
        <f>CONCATENATE(C838,"-",D838)</f>
        <v>Chennai-Mechanical Or Industrial Engineering</v>
      </c>
      <c r="K838" s="4" t="str">
        <f>LEFT(B838,3)</f>
        <v>201</v>
      </c>
      <c r="L838" t="str">
        <f>IF(AND(H838 &gt; 4500000, OR(C838 = "Bangalore", C838 = "Pune", C838 = "Mumbai",C838 = "Delhi")), "CAT A",
   IF(AND(H838 &gt; 450000, OR(C838 = "Gurugram", C838 = "Surat", C838 = "Jaipur",C838= "Hyderabad")), "CAT B", "CAT C"))</f>
        <v>CAT C</v>
      </c>
      <c r="M838" t="e">
        <f>VLOOKUP(Tier!A246, Tier!A:B, 2, FALSE)</f>
        <v>#N/A</v>
      </c>
    </row>
    <row r="839" spans="1:13" ht="15.75" hidden="1" customHeight="1" x14ac:dyDescent="0.35">
      <c r="A839" s="1" t="s">
        <v>1087</v>
      </c>
      <c r="B839" s="3">
        <v>2017</v>
      </c>
      <c r="C839" s="1" t="s">
        <v>23</v>
      </c>
      <c r="D839" s="1" t="s">
        <v>1088</v>
      </c>
      <c r="E839" s="1" t="s">
        <v>1089</v>
      </c>
      <c r="F839" s="10" t="s">
        <v>1090</v>
      </c>
      <c r="G839" s="10" t="s">
        <v>1091</v>
      </c>
      <c r="H839" s="3">
        <v>400000</v>
      </c>
      <c r="I839" s="2" t="s">
        <v>110</v>
      </c>
      <c r="J839" s="13" t="str">
        <f>CONCATENATE(C839,"-",D839)</f>
        <v>Bangalore-Human Resources</v>
      </c>
      <c r="K839" s="4" t="str">
        <f>LEFT(B839,3)</f>
        <v>201</v>
      </c>
      <c r="L839" t="str">
        <f>IF(AND(H839 &gt; 4500000, OR(C839 = "Bangalore", C839 = "Pune", C839 = "Mumbai",C839 = "Delhi")), "CAT A",
   IF(AND(H839 &gt; 450000, OR(C839 = "Gurugram", C839 = "Surat", C839 = "Jaipur",C839= "Hyderabad")), "CAT B", "CAT C"))</f>
        <v>CAT C</v>
      </c>
      <c r="M839" t="e">
        <f>VLOOKUP(Tier!A264, Tier!A:B, 2, FALSE)</f>
        <v>#N/A</v>
      </c>
    </row>
    <row r="840" spans="1:13" ht="15.75" hidden="1" customHeight="1" x14ac:dyDescent="0.35">
      <c r="A840" s="1" t="s">
        <v>1254</v>
      </c>
      <c r="B840" s="3">
        <v>2015</v>
      </c>
      <c r="C840" s="1" t="s">
        <v>23</v>
      </c>
      <c r="D840" s="1" t="s">
        <v>18</v>
      </c>
      <c r="E840" s="1" t="s">
        <v>1255</v>
      </c>
      <c r="F840" s="10" t="s">
        <v>1256</v>
      </c>
      <c r="G840" s="10" t="s">
        <v>1257</v>
      </c>
      <c r="H840" s="3">
        <v>400000</v>
      </c>
      <c r="I840" s="5"/>
      <c r="J840" s="13" t="str">
        <f>CONCATENATE(C840,"-",D840)</f>
        <v>Bangalore-Food &amp; Beverages</v>
      </c>
      <c r="K840" s="4" t="str">
        <f>LEFT(B840,3)</f>
        <v>201</v>
      </c>
      <c r="L840" t="str">
        <f>IF(AND(H840 &gt; 4500000, OR(C840 = "Bangalore", C840 = "Pune", C840 = "Mumbai",C840 = "Delhi")), "CAT A",
   IF(AND(H840 &gt; 450000, OR(C840 = "Gurugram", C840 = "Surat", C840 = "Jaipur",C840= "Hyderabad")), "CAT B", "CAT C"))</f>
        <v>CAT C</v>
      </c>
      <c r="M840" t="e">
        <f>VLOOKUP(Tier!A306, Tier!A:B, 2, FALSE)</f>
        <v>#N/A</v>
      </c>
    </row>
    <row r="841" spans="1:13" ht="15.75" hidden="1" customHeight="1" x14ac:dyDescent="0.35">
      <c r="A841" s="1" t="s">
        <v>1833</v>
      </c>
      <c r="B841" s="3">
        <v>2019</v>
      </c>
      <c r="C841" s="1" t="s">
        <v>23</v>
      </c>
      <c r="D841" s="1" t="s">
        <v>1538</v>
      </c>
      <c r="E841" s="1" t="s">
        <v>1834</v>
      </c>
      <c r="F841" s="10" t="s">
        <v>1835</v>
      </c>
      <c r="G841" s="10" t="s">
        <v>1836</v>
      </c>
      <c r="H841" s="3">
        <v>400000</v>
      </c>
      <c r="I841" s="5"/>
      <c r="J841" s="13" t="str">
        <f>CONCATENATE(C841,"-",D841)</f>
        <v>Bangalore-Wine &amp; Spirits</v>
      </c>
      <c r="K841" s="4" t="str">
        <f>LEFT(B841,3)</f>
        <v>201</v>
      </c>
      <c r="L841" t="str">
        <f>IF(AND(H841 &gt; 4500000, OR(C841 = "Bangalore", C841 = "Pune", C841 = "Mumbai",C841 = "Delhi")), "CAT A",
   IF(AND(H841 &gt; 450000, OR(C841 = "Gurugram", C841 = "Surat", C841 = "Jaipur",C841= "Hyderabad")), "CAT B", "CAT C"))</f>
        <v>CAT C</v>
      </c>
      <c r="M841" t="e">
        <f>VLOOKUP(Tier!A464, Tier!A:B, 2, FALSE)</f>
        <v>#N/A</v>
      </c>
    </row>
    <row r="842" spans="1:13" ht="15.75" hidden="1" customHeight="1" x14ac:dyDescent="0.35">
      <c r="A842" s="1" t="s">
        <v>1939</v>
      </c>
      <c r="B842" s="3">
        <v>2019</v>
      </c>
      <c r="C842" s="1" t="s">
        <v>23</v>
      </c>
      <c r="D842" s="1" t="s">
        <v>639</v>
      </c>
      <c r="E842" s="1" t="s">
        <v>1940</v>
      </c>
      <c r="F842" s="10" t="s">
        <v>1941</v>
      </c>
      <c r="G842" s="10" t="s">
        <v>1942</v>
      </c>
      <c r="H842" s="3">
        <v>400000</v>
      </c>
      <c r="I842" s="2" t="s">
        <v>239</v>
      </c>
      <c r="J842" s="13" t="str">
        <f>CONCATENATE(C842,"-",D842)</f>
        <v>Bangalore-Tech startup</v>
      </c>
      <c r="K842" s="4" t="str">
        <f>LEFT(B842,3)</f>
        <v>201</v>
      </c>
      <c r="L842" t="str">
        <f>IF(AND(H842 &gt; 4500000, OR(C842 = "Bangalore", C842 = "Pune", C842 = "Mumbai",C842 = "Delhi")), "CAT A",
   IF(AND(H842 &gt; 450000, OR(C842 = "Gurugram", C842 = "Surat", C842 = "Jaipur",C842= "Hyderabad")), "CAT B", "CAT C"))</f>
        <v>CAT C</v>
      </c>
      <c r="M842" t="e">
        <f>VLOOKUP(Tier!A492, Tier!A:B, 2, FALSE)</f>
        <v>#N/A</v>
      </c>
    </row>
    <row r="843" spans="1:13" ht="15.75" hidden="1" customHeight="1" x14ac:dyDescent="0.35">
      <c r="A843" s="1" t="s">
        <v>1956</v>
      </c>
      <c r="B843" s="3">
        <v>2017</v>
      </c>
      <c r="C843" s="1" t="s">
        <v>196</v>
      </c>
      <c r="D843" s="1" t="s">
        <v>1957</v>
      </c>
      <c r="E843" s="1" t="s">
        <v>1958</v>
      </c>
      <c r="F843" s="10" t="s">
        <v>1959</v>
      </c>
      <c r="G843" s="10" t="s">
        <v>1210</v>
      </c>
      <c r="H843" s="3">
        <v>400000</v>
      </c>
      <c r="I843" s="5"/>
      <c r="J843" s="13" t="str">
        <f>CONCATENATE(C843,"-",D843)</f>
        <v>Noida-Fintech</v>
      </c>
      <c r="K843" s="4" t="str">
        <f>LEFT(B843,3)</f>
        <v>201</v>
      </c>
      <c r="L843" t="str">
        <f>IF(AND(H843 &gt; 4500000, OR(C843 = "Bangalore", C843 = "Pune", C843 = "Mumbai",C843 = "Delhi")), "CAT A",
   IF(AND(H843 &gt; 450000, OR(C843 = "Gurugram", C843 = "Surat", C843 = "Jaipur",C843= "Hyderabad")), "CAT B", "CAT C"))</f>
        <v>CAT C</v>
      </c>
      <c r="M843" t="e">
        <f>VLOOKUP(Tier!A496, Tier!A:B, 2, FALSE)</f>
        <v>#N/A</v>
      </c>
    </row>
    <row r="844" spans="1:13" ht="15.75" hidden="1" customHeight="1" x14ac:dyDescent="0.35">
      <c r="A844" s="1" t="s">
        <v>2729</v>
      </c>
      <c r="B844" s="3">
        <v>2016</v>
      </c>
      <c r="C844" s="1" t="s">
        <v>70</v>
      </c>
      <c r="D844" s="1" t="s">
        <v>715</v>
      </c>
      <c r="E844" s="1" t="s">
        <v>2730</v>
      </c>
      <c r="F844" s="10" t="s">
        <v>2731</v>
      </c>
      <c r="G844" s="10" t="s">
        <v>126</v>
      </c>
      <c r="H844" s="3">
        <v>400000</v>
      </c>
      <c r="I844" s="2" t="s">
        <v>1688</v>
      </c>
      <c r="J844" s="13" t="str">
        <f>CONCATENATE(C844,"-",D844)</f>
        <v>Pune-EdTech</v>
      </c>
      <c r="K844" s="4" t="str">
        <f>LEFT(B844,3)</f>
        <v>201</v>
      </c>
      <c r="L844" t="str">
        <f>IF(AND(H844 &gt; 4500000, OR(C844 = "Bangalore", C844 = "Pune", C844 = "Mumbai",C844 = "Delhi")), "CAT A",
   IF(AND(H844 &gt; 450000, OR(C844 = "Gurugram", C844 = "Surat", C844 = "Jaipur",C844= "Hyderabad")), "CAT B", "CAT C"))</f>
        <v>CAT C</v>
      </c>
      <c r="M844" t="e">
        <f>VLOOKUP(Tier!A703, Tier!A:B, 2, FALSE)</f>
        <v>#N/A</v>
      </c>
    </row>
    <row r="845" spans="1:13" ht="15.75" hidden="1" customHeight="1" x14ac:dyDescent="0.35">
      <c r="A845" s="1" t="s">
        <v>2752</v>
      </c>
      <c r="B845" s="3">
        <v>2019</v>
      </c>
      <c r="C845" s="1" t="s">
        <v>23</v>
      </c>
      <c r="D845" s="1" t="s">
        <v>71</v>
      </c>
      <c r="E845" s="1" t="s">
        <v>2753</v>
      </c>
      <c r="F845" s="10" t="s">
        <v>2754</v>
      </c>
      <c r="G845" s="10" t="s">
        <v>2755</v>
      </c>
      <c r="H845" s="3">
        <v>400000</v>
      </c>
      <c r="I845" s="2" t="s">
        <v>110</v>
      </c>
      <c r="J845" s="13" t="str">
        <f>CONCATENATE(C845,"-",D845)</f>
        <v>Bangalore-AgriTech</v>
      </c>
      <c r="K845" s="4" t="str">
        <f>LEFT(B845,3)</f>
        <v>201</v>
      </c>
      <c r="L845" t="str">
        <f>IF(AND(H845 &gt; 4500000, OR(C845 = "Bangalore", C845 = "Pune", C845 = "Mumbai",C845 = "Delhi")), "CAT A",
   IF(AND(H845 &gt; 450000, OR(C845 = "Gurugram", C845 = "Surat", C845 = "Jaipur",C845= "Hyderabad")), "CAT B", "CAT C"))</f>
        <v>CAT C</v>
      </c>
      <c r="M845" t="e">
        <f>VLOOKUP(Tier!A709, Tier!A:B, 2, FALSE)</f>
        <v>#N/A</v>
      </c>
    </row>
    <row r="846" spans="1:13" ht="15.75" hidden="1" customHeight="1" x14ac:dyDescent="0.35">
      <c r="A846" s="1" t="s">
        <v>894</v>
      </c>
      <c r="B846" s="3">
        <v>2019</v>
      </c>
      <c r="C846" s="1" t="s">
        <v>23</v>
      </c>
      <c r="D846" s="1" t="s">
        <v>1784</v>
      </c>
      <c r="E846" s="1" t="s">
        <v>2495</v>
      </c>
      <c r="F846" s="10" t="s">
        <v>896</v>
      </c>
      <c r="G846" s="10" t="s">
        <v>2496</v>
      </c>
      <c r="H846" s="3">
        <v>370000</v>
      </c>
      <c r="I846" s="2" t="s">
        <v>110</v>
      </c>
      <c r="J846" s="13" t="str">
        <f>CONCATENATE(C846,"-",D846)</f>
        <v>Bangalore-Information Technology</v>
      </c>
      <c r="K846" s="4" t="str">
        <f>LEFT(B846,3)</f>
        <v>201</v>
      </c>
      <c r="L846" t="str">
        <f>IF(AND(H846 &gt; 4500000, OR(C846 = "Bangalore", C846 = "Pune", C846 = "Mumbai",C846 = "Delhi")), "CAT A",
   IF(AND(H846 &gt; 450000, OR(C846 = "Gurugram", C846 = "Surat", C846 = "Jaipur",C846= "Hyderabad")), "CAT B", "CAT C"))</f>
        <v>CAT C</v>
      </c>
      <c r="M846" t="e">
        <f>VLOOKUP(Tier!A641, Tier!A:B, 2, FALSE)</f>
        <v>#N/A</v>
      </c>
    </row>
    <row r="847" spans="1:13" ht="15.75" hidden="1" customHeight="1" x14ac:dyDescent="0.35">
      <c r="A847" s="1" t="s">
        <v>2607</v>
      </c>
      <c r="B847" s="3">
        <v>2019</v>
      </c>
      <c r="C847" s="1" t="s">
        <v>23</v>
      </c>
      <c r="D847" s="1" t="s">
        <v>1784</v>
      </c>
      <c r="E847" s="1" t="s">
        <v>2608</v>
      </c>
      <c r="F847" s="10" t="s">
        <v>2609</v>
      </c>
      <c r="G847" s="10" t="s">
        <v>2610</v>
      </c>
      <c r="H847" s="3">
        <v>370000</v>
      </c>
      <c r="I847" s="2" t="s">
        <v>110</v>
      </c>
      <c r="J847" s="13" t="str">
        <f>CONCATENATE(C847,"-",D847)</f>
        <v>Bangalore-Information Technology</v>
      </c>
      <c r="K847" s="4" t="str">
        <f>LEFT(B847,3)</f>
        <v>201</v>
      </c>
      <c r="L847" t="str">
        <f>IF(AND(H847 &gt; 4500000, OR(C847 = "Bangalore", C847 = "Pune", C847 = "Mumbai",C847 = "Delhi")), "CAT A",
   IF(AND(H847 &gt; 450000, OR(C847 = "Gurugram", C847 = "Surat", C847 = "Jaipur",C847= "Hyderabad")), "CAT B", "CAT C"))</f>
        <v>CAT C</v>
      </c>
      <c r="M847" t="e">
        <f>VLOOKUP(Tier!A672, Tier!A:B, 2, FALSE)</f>
        <v>#N/A</v>
      </c>
    </row>
    <row r="848" spans="1:13" ht="15.75" hidden="1" customHeight="1" x14ac:dyDescent="0.35">
      <c r="A848" s="1" t="s">
        <v>2262</v>
      </c>
      <c r="B848" s="3">
        <v>2017</v>
      </c>
      <c r="C848" s="1" t="s">
        <v>117</v>
      </c>
      <c r="D848" s="1" t="s">
        <v>202</v>
      </c>
      <c r="E848" s="1" t="s">
        <v>2263</v>
      </c>
      <c r="F848" s="10" t="s">
        <v>2264</v>
      </c>
      <c r="G848" s="10" t="s">
        <v>2126</v>
      </c>
      <c r="H848" s="3">
        <v>330000</v>
      </c>
      <c r="I848" s="2" t="s">
        <v>239</v>
      </c>
      <c r="J848" s="13" t="str">
        <f>CONCATENATE(C848,"-",D848)</f>
        <v>Hyderabad-FinTech</v>
      </c>
      <c r="K848" s="4" t="str">
        <f>LEFT(B848,3)</f>
        <v>201</v>
      </c>
      <c r="L848" t="str">
        <f>IF(AND(H848 &gt; 4500000, OR(C848 = "Bangalore", C848 = "Pune", C848 = "Mumbai",C848 = "Delhi")), "CAT A",
   IF(AND(H848 &gt; 450000, OR(C848 = "Gurugram", C848 = "Surat", C848 = "Jaipur",C848= "Hyderabad")), "CAT B", "CAT C"))</f>
        <v>CAT C</v>
      </c>
      <c r="M848" t="e">
        <f>VLOOKUP(Tier!A577, Tier!A:B, 2, FALSE)</f>
        <v>#N/A</v>
      </c>
    </row>
    <row r="849" spans="1:13" ht="15.75" hidden="1" customHeight="1" x14ac:dyDescent="0.35">
      <c r="A849" s="1" t="s">
        <v>1569</v>
      </c>
      <c r="B849" s="3">
        <v>2013</v>
      </c>
      <c r="C849" s="1" t="s">
        <v>17</v>
      </c>
      <c r="D849" s="1" t="s">
        <v>1570</v>
      </c>
      <c r="E849" s="1" t="s">
        <v>1571</v>
      </c>
      <c r="F849" s="10" t="s">
        <v>1572</v>
      </c>
      <c r="G849" s="10" t="s">
        <v>1008</v>
      </c>
      <c r="H849" s="3">
        <v>320000</v>
      </c>
      <c r="I849" s="5"/>
      <c r="J849" s="13" t="str">
        <f>CONCATENATE(C849,"-",D849)</f>
        <v>Mumbai-Computer Games</v>
      </c>
      <c r="K849" s="4" t="str">
        <f>LEFT(B849,3)</f>
        <v>201</v>
      </c>
      <c r="L849" t="str">
        <f>IF(AND(H849 &gt; 4500000, OR(C849 = "Bangalore", C849 = "Pune", C849 = "Mumbai",C849 = "Delhi")), "CAT A",
   IF(AND(H849 &gt; 450000, OR(C849 = "Gurugram", C849 = "Surat", C849 = "Jaipur",C849= "Hyderabad")), "CAT B", "CAT C"))</f>
        <v>CAT C</v>
      </c>
      <c r="M849" t="e">
        <f>VLOOKUP(Tier!A385, Tier!A:B, 2, FALSE)</f>
        <v>#N/A</v>
      </c>
    </row>
    <row r="850" spans="1:13" ht="15.75" hidden="1" customHeight="1" x14ac:dyDescent="0.35">
      <c r="A850" s="1" t="s">
        <v>2820</v>
      </c>
      <c r="B850" s="3">
        <v>2016</v>
      </c>
      <c r="C850" s="1" t="s">
        <v>23</v>
      </c>
      <c r="D850" s="1" t="s">
        <v>2821</v>
      </c>
      <c r="E850" s="1" t="s">
        <v>2822</v>
      </c>
      <c r="F850" s="10" t="s">
        <v>2823</v>
      </c>
      <c r="G850" s="10" t="s">
        <v>2824</v>
      </c>
      <c r="H850" s="3">
        <v>320000</v>
      </c>
      <c r="I850" s="5"/>
      <c r="J850" s="13" t="str">
        <f>CONCATENATE(C850,"-",D850)</f>
        <v>Bangalore-CRM</v>
      </c>
      <c r="K850" s="4" t="str">
        <f>LEFT(B850,3)</f>
        <v>201</v>
      </c>
      <c r="L850" t="str">
        <f>IF(AND(H850 &gt; 4500000, OR(C850 = "Bangalore", C850 = "Pune", C850 = "Mumbai",C850 = "Delhi")), "CAT A",
   IF(AND(H850 &gt; 450000, OR(C850 = "Gurugram", C850 = "Surat", C850 = "Jaipur",C850= "Hyderabad")), "CAT B", "CAT C"))</f>
        <v>CAT C</v>
      </c>
      <c r="M850" t="e">
        <f>VLOOKUP(Tier!A727, Tier!A:B, 2, FALSE)</f>
        <v>#N/A</v>
      </c>
    </row>
    <row r="851" spans="1:13" ht="15.75" hidden="1" customHeight="1" x14ac:dyDescent="0.35">
      <c r="A851" s="1" t="s">
        <v>1424</v>
      </c>
      <c r="B851" s="3">
        <v>2018</v>
      </c>
      <c r="C851" s="1" t="s">
        <v>17</v>
      </c>
      <c r="D851" s="1" t="s">
        <v>1425</v>
      </c>
      <c r="E851" s="1" t="s">
        <v>1426</v>
      </c>
      <c r="F851" s="10" t="s">
        <v>1427</v>
      </c>
      <c r="G851" s="10" t="s">
        <v>126</v>
      </c>
      <c r="H851" s="3">
        <v>300000</v>
      </c>
      <c r="I851" s="2" t="s">
        <v>110</v>
      </c>
      <c r="J851" s="13" t="str">
        <f>CONCATENATE(C851,"-",D851)</f>
        <v>Mumbai-Healtcare</v>
      </c>
      <c r="K851" s="4" t="str">
        <f>LEFT(B851,3)</f>
        <v>201</v>
      </c>
      <c r="L851" t="str">
        <f>IF(AND(H851 &gt; 4500000, OR(C851 = "Bangalore", C851 = "Pune", C851 = "Mumbai",C851 = "Delhi")), "CAT A",
   IF(AND(H851 &gt; 450000, OR(C851 = "Gurugram", C851 = "Surat", C851 = "Jaipur",C851= "Hyderabad")), "CAT B", "CAT C"))</f>
        <v>CAT C</v>
      </c>
      <c r="M851" t="e">
        <f>VLOOKUP(Tier!A348, Tier!A:B, 2, FALSE)</f>
        <v>#N/A</v>
      </c>
    </row>
    <row r="852" spans="1:13" ht="15.75" hidden="1" customHeight="1" x14ac:dyDescent="0.35">
      <c r="A852" s="1" t="s">
        <v>2258</v>
      </c>
      <c r="B852" s="3">
        <v>2018</v>
      </c>
      <c r="C852" s="1" t="s">
        <v>324</v>
      </c>
      <c r="D852" s="1" t="s">
        <v>836</v>
      </c>
      <c r="E852" s="1" t="s">
        <v>2259</v>
      </c>
      <c r="F852" s="10" t="s">
        <v>2260</v>
      </c>
      <c r="G852" s="10" t="s">
        <v>2261</v>
      </c>
      <c r="H852" s="3">
        <v>300000</v>
      </c>
      <c r="I852" s="2" t="s">
        <v>110</v>
      </c>
      <c r="J852" s="13" t="str">
        <f>CONCATENATE(C852,"-",D852)</f>
        <v>Ahmedabad-Media</v>
      </c>
      <c r="K852" s="4" t="str">
        <f>LEFT(B852,3)</f>
        <v>201</v>
      </c>
      <c r="L852" t="str">
        <f>IF(AND(H852 &gt; 4500000, OR(C852 = "Bangalore", C852 = "Pune", C852 = "Mumbai",C852 = "Delhi")), "CAT A",
   IF(AND(H852 &gt; 450000, OR(C852 = "Gurugram", C852 = "Surat", C852 = "Jaipur",C852= "Hyderabad")), "CAT B", "CAT C"))</f>
        <v>CAT C</v>
      </c>
      <c r="M852" t="e">
        <f>VLOOKUP(Tier!A576, Tier!A:B, 2, FALSE)</f>
        <v>#N/A</v>
      </c>
    </row>
    <row r="853" spans="1:13" ht="15.75" hidden="1" customHeight="1" x14ac:dyDescent="0.35">
      <c r="A853" s="1" t="s">
        <v>2305</v>
      </c>
      <c r="B853" s="3">
        <v>2016</v>
      </c>
      <c r="C853" s="1" t="s">
        <v>17</v>
      </c>
      <c r="D853" s="1" t="s">
        <v>2306</v>
      </c>
      <c r="E853" s="1" t="s">
        <v>2307</v>
      </c>
      <c r="F853" s="10" t="s">
        <v>2308</v>
      </c>
      <c r="G853" s="10" t="s">
        <v>1152</v>
      </c>
      <c r="H853" s="3">
        <v>300000</v>
      </c>
      <c r="I853" s="2" t="s">
        <v>99</v>
      </c>
      <c r="J853" s="13" t="str">
        <f>CONCATENATE(C853,"-",D853)</f>
        <v>Mumbai-Merchandise</v>
      </c>
      <c r="K853" s="4" t="str">
        <f>LEFT(B853,3)</f>
        <v>201</v>
      </c>
      <c r="L853" t="str">
        <f>IF(AND(H853 &gt; 4500000, OR(C853 = "Bangalore", C853 = "Pune", C853 = "Mumbai",C853 = "Delhi")), "CAT A",
   IF(AND(H853 &gt; 450000, OR(C853 = "Gurugram", C853 = "Surat", C853 = "Jaipur",C853= "Hyderabad")), "CAT B", "CAT C"))</f>
        <v>CAT C</v>
      </c>
      <c r="M853" t="e">
        <f>VLOOKUP(Tier!A589, Tier!A:B, 2, FALSE)</f>
        <v>#N/A</v>
      </c>
    </row>
    <row r="854" spans="1:13" ht="15.75" hidden="1" customHeight="1" x14ac:dyDescent="0.35">
      <c r="A854" s="1" t="s">
        <v>2513</v>
      </c>
      <c r="B854" s="3">
        <v>2019</v>
      </c>
      <c r="C854" s="1" t="s">
        <v>55</v>
      </c>
      <c r="D854" s="1" t="s">
        <v>349</v>
      </c>
      <c r="E854" s="1" t="s">
        <v>2514</v>
      </c>
      <c r="F854" s="10" t="s">
        <v>2515</v>
      </c>
      <c r="G854" s="10" t="s">
        <v>2516</v>
      </c>
      <c r="H854" s="3">
        <v>300000</v>
      </c>
      <c r="I854" s="2" t="s">
        <v>99</v>
      </c>
      <c r="J854" s="13" t="str">
        <f>CONCATENATE(C854,"-",D854)</f>
        <v>Gurugram-Apparel &amp; Fashion</v>
      </c>
      <c r="K854" s="4" t="str">
        <f>LEFT(B854,3)</f>
        <v>201</v>
      </c>
      <c r="L854" t="str">
        <f>IF(AND(H854 &gt; 4500000, OR(C854 = "Bangalore", C854 = "Pune", C854 = "Mumbai",C854 = "Delhi")), "CAT A",
   IF(AND(H854 &gt; 450000, OR(C854 = "Gurugram", C854 = "Surat", C854 = "Jaipur",C854= "Hyderabad")), "CAT B", "CAT C"))</f>
        <v>CAT C</v>
      </c>
      <c r="M854" t="e">
        <f>VLOOKUP(Tier!A646, Tier!A:B, 2, FALSE)</f>
        <v>#N/A</v>
      </c>
    </row>
    <row r="855" spans="1:13" ht="15.75" hidden="1" customHeight="1" x14ac:dyDescent="0.35">
      <c r="A855" s="1" t="s">
        <v>2542</v>
      </c>
      <c r="B855" s="3">
        <v>2018</v>
      </c>
      <c r="C855" s="1" t="s">
        <v>17</v>
      </c>
      <c r="D855" s="1" t="s">
        <v>1668</v>
      </c>
      <c r="E855" s="1" t="s">
        <v>2543</v>
      </c>
      <c r="F855" s="10" t="s">
        <v>2544</v>
      </c>
      <c r="G855" s="10" t="s">
        <v>126</v>
      </c>
      <c r="H855" s="3">
        <v>300000</v>
      </c>
      <c r="I855" s="2" t="s">
        <v>1688</v>
      </c>
      <c r="J855" s="13" t="str">
        <f>CONCATENATE(C855,"-",D855)</f>
        <v>Mumbai-Deeptech</v>
      </c>
      <c r="K855" s="4" t="str">
        <f>LEFT(B855,3)</f>
        <v>201</v>
      </c>
      <c r="L855" t="str">
        <f>IF(AND(H855 &gt; 4500000, OR(C855 = "Bangalore", C855 = "Pune", C855 = "Mumbai",C855 = "Delhi")), "CAT A",
   IF(AND(H855 &gt; 450000, OR(C855 = "Gurugram", C855 = "Surat", C855 = "Jaipur",C855= "Hyderabad")), "CAT B", "CAT C"))</f>
        <v>CAT C</v>
      </c>
      <c r="M855" t="e">
        <f>VLOOKUP(Tier!A653, Tier!A:B, 2, FALSE)</f>
        <v>#N/A</v>
      </c>
    </row>
    <row r="856" spans="1:13" ht="15.75" hidden="1" customHeight="1" x14ac:dyDescent="0.35">
      <c r="A856" s="1" t="s">
        <v>2758</v>
      </c>
      <c r="B856" s="3">
        <v>2014</v>
      </c>
      <c r="C856" s="1" t="s">
        <v>523</v>
      </c>
      <c r="D856" s="1" t="s">
        <v>216</v>
      </c>
      <c r="E856" s="1" t="s">
        <v>2759</v>
      </c>
      <c r="F856" s="10" t="s">
        <v>2760</v>
      </c>
      <c r="G856" s="10" t="s">
        <v>2761</v>
      </c>
      <c r="H856" s="3">
        <v>300000</v>
      </c>
      <c r="I856" s="5"/>
      <c r="J856" s="13" t="str">
        <f>CONCATENATE(C856,"-",D856)</f>
        <v>Chennai-Mobility</v>
      </c>
      <c r="K856" s="4" t="str">
        <f>LEFT(B856,3)</f>
        <v>201</v>
      </c>
      <c r="L856" t="str">
        <f>IF(AND(H856 &gt; 4500000, OR(C856 = "Bangalore", C856 = "Pune", C856 = "Mumbai",C856 = "Delhi")), "CAT A",
   IF(AND(H856 &gt; 450000, OR(C856 = "Gurugram", C856 = "Surat", C856 = "Jaipur",C856= "Hyderabad")), "CAT B", "CAT C"))</f>
        <v>CAT C</v>
      </c>
      <c r="M856" t="e">
        <f>VLOOKUP(Tier!A711, Tier!A:B, 2, FALSE)</f>
        <v>#N/A</v>
      </c>
    </row>
    <row r="857" spans="1:13" ht="15.75" hidden="1" customHeight="1" x14ac:dyDescent="0.35">
      <c r="A857" s="1" t="s">
        <v>815</v>
      </c>
      <c r="B857" s="3">
        <v>2018</v>
      </c>
      <c r="C857" s="1" t="s">
        <v>150</v>
      </c>
      <c r="D857" s="1" t="s">
        <v>18</v>
      </c>
      <c r="E857" s="1" t="s">
        <v>2787</v>
      </c>
      <c r="F857" s="10" t="s">
        <v>2788</v>
      </c>
      <c r="G857" s="10" t="s">
        <v>2789</v>
      </c>
      <c r="H857" s="3">
        <v>300000</v>
      </c>
      <c r="I857" s="2" t="s">
        <v>99</v>
      </c>
      <c r="J857" s="13" t="str">
        <f>CONCATENATE(C857,"-",D857)</f>
        <v>New Delhi-Food &amp; Beverages</v>
      </c>
      <c r="K857" s="4" t="str">
        <f>LEFT(B857,3)</f>
        <v>201</v>
      </c>
      <c r="L857" t="str">
        <f>IF(AND(H857 &gt; 4500000, OR(C857 = "Bangalore", C857 = "Pune", C857 = "Mumbai",C857 = "Delhi")), "CAT A",
   IF(AND(H857 &gt; 450000, OR(C857 = "Gurugram", C857 = "Surat", C857 = "Jaipur",C857= "Hyderabad")), "CAT B", "CAT C"))</f>
        <v>CAT C</v>
      </c>
      <c r="M857" t="e">
        <f>VLOOKUP(Tier!A718, Tier!A:B, 2, FALSE)</f>
        <v>#N/A</v>
      </c>
    </row>
    <row r="858" spans="1:13" ht="15.75" hidden="1" customHeight="1" x14ac:dyDescent="0.35">
      <c r="A858" s="1" t="s">
        <v>3010</v>
      </c>
      <c r="B858" s="3">
        <v>2016</v>
      </c>
      <c r="C858" s="1" t="s">
        <v>2709</v>
      </c>
      <c r="D858" s="1" t="s">
        <v>3011</v>
      </c>
      <c r="E858" s="1" t="s">
        <v>3012</v>
      </c>
      <c r="F858" s="10" t="s">
        <v>3013</v>
      </c>
      <c r="G858" s="10" t="s">
        <v>3014</v>
      </c>
      <c r="H858" s="3">
        <v>300000</v>
      </c>
      <c r="I858" s="5"/>
      <c r="J858" s="13" t="str">
        <f>CONCATENATE(C858,"-",D858)</f>
        <v>Ahmadabad-AR startup</v>
      </c>
      <c r="K858" s="4" t="str">
        <f>LEFT(B858,3)</f>
        <v>201</v>
      </c>
      <c r="L858" t="str">
        <f>IF(AND(H858 &gt; 4500000, OR(C858 = "Bangalore", C858 = "Pune", C858 = "Mumbai",C858 = "Delhi")), "CAT A",
   IF(AND(H858 &gt; 450000, OR(C858 = "Gurugram", C858 = "Surat", C858 = "Jaipur",C858= "Hyderabad")), "CAT B", "CAT C"))</f>
        <v>CAT C</v>
      </c>
      <c r="M858" t="e">
        <f>VLOOKUP(Tier!A777, Tier!A:B, 2, FALSE)</f>
        <v>#N/A</v>
      </c>
    </row>
    <row r="859" spans="1:13" ht="15.75" hidden="1" customHeight="1" x14ac:dyDescent="0.35">
      <c r="A859" s="1" t="s">
        <v>3062</v>
      </c>
      <c r="B859" s="3">
        <v>2016</v>
      </c>
      <c r="C859" s="1" t="s">
        <v>23</v>
      </c>
      <c r="D859" s="1" t="s">
        <v>715</v>
      </c>
      <c r="E859" s="1" t="s">
        <v>3063</v>
      </c>
      <c r="F859" s="10" t="s">
        <v>3064</v>
      </c>
      <c r="G859" s="10" t="s">
        <v>3065</v>
      </c>
      <c r="H859" s="3">
        <v>300000</v>
      </c>
      <c r="I859" s="5"/>
      <c r="J859" s="13" t="str">
        <f>CONCATENATE(C859,"-",D859)</f>
        <v>Bangalore-EdTech</v>
      </c>
      <c r="K859" s="4" t="str">
        <f>LEFT(B859,3)</f>
        <v>201</v>
      </c>
      <c r="L859" t="str">
        <f>IF(AND(H859 &gt; 4500000, OR(C859 = "Bangalore", C859 = "Pune", C859 = "Mumbai",C859 = "Delhi")), "CAT A",
   IF(AND(H859 &gt; 450000, OR(C859 = "Gurugram", C859 = "Surat", C859 = "Jaipur",C859= "Hyderabad")), "CAT B", "CAT C"))</f>
        <v>CAT C</v>
      </c>
      <c r="M859" t="e">
        <f>VLOOKUP(Tier!A791, Tier!A:B, 2, FALSE)</f>
        <v>#N/A</v>
      </c>
    </row>
    <row r="860" spans="1:13" ht="15.75" hidden="1" customHeight="1" x14ac:dyDescent="0.35">
      <c r="A860" s="1" t="s">
        <v>1928</v>
      </c>
      <c r="B860" s="3">
        <v>2019</v>
      </c>
      <c r="C860" s="1" t="s">
        <v>70</v>
      </c>
      <c r="D860" s="1" t="s">
        <v>1913</v>
      </c>
      <c r="E860" s="1" t="s">
        <v>1929</v>
      </c>
      <c r="F860" s="10" t="s">
        <v>1930</v>
      </c>
      <c r="G860" s="10" t="s">
        <v>1931</v>
      </c>
      <c r="H860" s="3">
        <v>250000</v>
      </c>
      <c r="I860" s="2" t="s">
        <v>110</v>
      </c>
      <c r="J860" s="13" t="str">
        <f>CONCATENATE(C860,"-",D860)</f>
        <v>Pune-Computer software</v>
      </c>
      <c r="K860" s="4" t="str">
        <f>LEFT(B860,3)</f>
        <v>201</v>
      </c>
      <c r="L860" t="str">
        <f>IF(AND(H860 &gt; 4500000, OR(C860 = "Bangalore", C860 = "Pune", C860 = "Mumbai",C860 = "Delhi")), "CAT A",
   IF(AND(H860 &gt; 450000, OR(C860 = "Gurugram", C860 = "Surat", C860 = "Jaipur",C860= "Hyderabad")), "CAT B", "CAT C"))</f>
        <v>CAT C</v>
      </c>
      <c r="M860" t="e">
        <f>VLOOKUP(Tier!A489, Tier!A:B, 2, FALSE)</f>
        <v>#N/A</v>
      </c>
    </row>
    <row r="861" spans="1:13" ht="15.75" hidden="1" customHeight="1" x14ac:dyDescent="0.35">
      <c r="A861" s="1" t="s">
        <v>311</v>
      </c>
      <c r="B861" s="3">
        <v>2019</v>
      </c>
      <c r="C861" s="1" t="s">
        <v>23</v>
      </c>
      <c r="D861" s="1" t="s">
        <v>11</v>
      </c>
      <c r="E861" s="1" t="s">
        <v>312</v>
      </c>
      <c r="F861" s="10" t="s">
        <v>313</v>
      </c>
      <c r="G861" s="10" t="s">
        <v>314</v>
      </c>
      <c r="H861" s="3">
        <v>235000</v>
      </c>
      <c r="I861" s="2" t="s">
        <v>239</v>
      </c>
      <c r="J861" s="13" t="str">
        <f>CONCATENATE(C861,"-",D861)</f>
        <v>Bangalore-E-learning</v>
      </c>
      <c r="K861" s="4" t="str">
        <f>LEFT(B861,3)</f>
        <v>201</v>
      </c>
      <c r="L861" t="str">
        <f>IF(AND(H861 &gt; 4500000, OR(C861 = "Bangalore", C861 = "Pune", C861 = "Mumbai",C861 = "Delhi")), "CAT A",
   IF(AND(H861 &gt; 450000, OR(C861 = "Gurugram", C861 = "Surat", C861 = "Jaipur",C861= "Hyderabad")), "CAT B", "CAT C"))</f>
        <v>CAT C</v>
      </c>
      <c r="M861" t="e">
        <f>VLOOKUP(Tier!A79, Tier!A:B, 2, FALSE)</f>
        <v>#N/A</v>
      </c>
    </row>
    <row r="862" spans="1:13" ht="15.75" hidden="1" customHeight="1" x14ac:dyDescent="0.35">
      <c r="A862" s="1" t="s">
        <v>280</v>
      </c>
      <c r="B862" s="3">
        <v>2019</v>
      </c>
      <c r="C862" s="1" t="s">
        <v>281</v>
      </c>
      <c r="D862" s="1" t="s">
        <v>282</v>
      </c>
      <c r="E862" s="1" t="s">
        <v>283</v>
      </c>
      <c r="F862" s="10" t="s">
        <v>284</v>
      </c>
      <c r="G862" s="10" t="s">
        <v>285</v>
      </c>
      <c r="H862" s="3">
        <v>225000</v>
      </c>
      <c r="I862" s="2" t="s">
        <v>239</v>
      </c>
      <c r="J862" s="13" t="str">
        <f>CONCATENATE(C862,"-",D862)</f>
        <v>Thane-E-commerce</v>
      </c>
      <c r="K862" s="4" t="str">
        <f>LEFT(B862,3)</f>
        <v>201</v>
      </c>
      <c r="L862" t="str">
        <f>IF(AND(H862 &gt; 4500000, OR(C862 = "Bangalore", C862 = "Pune", C862 = "Mumbai",C862 = "Delhi")), "CAT A",
   IF(AND(H862 &gt; 450000, OR(C862 = "Gurugram", C862 = "Surat", C862 = "Jaipur",C862= "Hyderabad")), "CAT B", "CAT C"))</f>
        <v>CAT C</v>
      </c>
      <c r="M862" t="e">
        <f>VLOOKUP(Tier!A72, Tier!A:B, 2, FALSE)</f>
        <v>#N/A</v>
      </c>
    </row>
    <row r="863" spans="1:13" ht="15.75" hidden="1" customHeight="1" x14ac:dyDescent="0.35">
      <c r="A863" s="1" t="s">
        <v>307</v>
      </c>
      <c r="B863" s="3">
        <v>2018</v>
      </c>
      <c r="C863" s="1" t="s">
        <v>150</v>
      </c>
      <c r="D863" s="1" t="s">
        <v>211</v>
      </c>
      <c r="E863" s="1" t="s">
        <v>308</v>
      </c>
      <c r="F863" s="10" t="s">
        <v>309</v>
      </c>
      <c r="G863" s="10" t="s">
        <v>310</v>
      </c>
      <c r="H863" s="3">
        <v>200000</v>
      </c>
      <c r="I863" s="5"/>
      <c r="J863" s="13" t="str">
        <f>CONCATENATE(C863,"-",D863)</f>
        <v>New Delhi-Consumer Electronics</v>
      </c>
      <c r="K863" s="4" t="str">
        <f>LEFT(B863,3)</f>
        <v>201</v>
      </c>
      <c r="L863" t="str">
        <f>IF(AND(H863 &gt; 4500000, OR(C863 = "Bangalore", C863 = "Pune", C863 = "Mumbai",C863 = "Delhi")), "CAT A",
   IF(AND(H863 &gt; 450000, OR(C863 = "Gurugram", C863 = "Surat", C863 = "Jaipur",C863= "Hyderabad")), "CAT B", "CAT C"))</f>
        <v>CAT C</v>
      </c>
      <c r="M863" t="e">
        <f>VLOOKUP(Tier!A78, Tier!A:B, 2, FALSE)</f>
        <v>#N/A</v>
      </c>
    </row>
    <row r="864" spans="1:13" ht="15.75" hidden="1" customHeight="1" x14ac:dyDescent="0.35">
      <c r="A864" s="1" t="s">
        <v>565</v>
      </c>
      <c r="B864" s="3">
        <v>2019</v>
      </c>
      <c r="C864" s="1" t="s">
        <v>55</v>
      </c>
      <c r="D864" s="1" t="s">
        <v>467</v>
      </c>
      <c r="E864" s="1" t="s">
        <v>566</v>
      </c>
      <c r="F864" s="10" t="s">
        <v>567</v>
      </c>
      <c r="G864" s="10" t="s">
        <v>126</v>
      </c>
      <c r="H864" s="3">
        <v>200000</v>
      </c>
      <c r="I864" s="2" t="s">
        <v>110</v>
      </c>
      <c r="J864" s="13" t="str">
        <f>CONCATENATE(C864,"-",D864)</f>
        <v>Gurugram-Furniture</v>
      </c>
      <c r="K864" s="4" t="str">
        <f>LEFT(B864,3)</f>
        <v>201</v>
      </c>
      <c r="L864" t="str">
        <f>IF(AND(H864 &gt; 4500000, OR(C864 = "Bangalore", C864 = "Pune", C864 = "Mumbai",C864 = "Delhi")), "CAT A",
   IF(AND(H864 &gt; 450000, OR(C864 = "Gurugram", C864 = "Surat", C864 = "Jaipur",C864= "Hyderabad")), "CAT B", "CAT C"))</f>
        <v>CAT C</v>
      </c>
      <c r="M864" t="e">
        <f>VLOOKUP(Tier!A137, Tier!A:B, 2, FALSE)</f>
        <v>#N/A</v>
      </c>
    </row>
    <row r="865" spans="1:13" ht="15.75" hidden="1" customHeight="1" x14ac:dyDescent="0.35">
      <c r="A865" s="1" t="s">
        <v>903</v>
      </c>
      <c r="B865" s="3">
        <v>2019</v>
      </c>
      <c r="C865" s="1" t="s">
        <v>17</v>
      </c>
      <c r="D865" s="1" t="s">
        <v>349</v>
      </c>
      <c r="E865" s="1" t="s">
        <v>904</v>
      </c>
      <c r="F865" s="10" t="s">
        <v>905</v>
      </c>
      <c r="G865" s="10" t="s">
        <v>438</v>
      </c>
      <c r="H865" s="3">
        <v>200000</v>
      </c>
      <c r="I865" s="2" t="s">
        <v>110</v>
      </c>
      <c r="J865" s="13" t="str">
        <f>CONCATENATE(C865,"-",D865)</f>
        <v>Mumbai-Apparel &amp; Fashion</v>
      </c>
      <c r="K865" s="4" t="str">
        <f>LEFT(B865,3)</f>
        <v>201</v>
      </c>
      <c r="L865" t="str">
        <f>IF(AND(H865 &gt; 4500000, OR(C865 = "Bangalore", C865 = "Pune", C865 = "Mumbai",C865 = "Delhi")), "CAT A",
   IF(AND(H865 &gt; 450000, OR(C865 = "Gurugram", C865 = "Surat", C865 = "Jaipur",C865= "Hyderabad")), "CAT B", "CAT C"))</f>
        <v>CAT C</v>
      </c>
      <c r="M865" t="e">
        <f>VLOOKUP(Tier!A219, Tier!A:B, 2, FALSE)</f>
        <v>#N/A</v>
      </c>
    </row>
    <row r="866" spans="1:13" ht="15.75" hidden="1" customHeight="1" x14ac:dyDescent="0.35">
      <c r="A866" s="1" t="s">
        <v>1353</v>
      </c>
      <c r="B866" s="3">
        <v>2019</v>
      </c>
      <c r="C866" s="1" t="s">
        <v>117</v>
      </c>
      <c r="D866" s="1" t="s">
        <v>11</v>
      </c>
      <c r="E866" s="1" t="s">
        <v>1354</v>
      </c>
      <c r="F866" s="10" t="s">
        <v>1355</v>
      </c>
      <c r="G866" s="10" t="s">
        <v>1356</v>
      </c>
      <c r="H866" s="3">
        <v>200000</v>
      </c>
      <c r="I866" s="5"/>
      <c r="J866" s="13" t="str">
        <f>CONCATENATE(C866,"-",D866)</f>
        <v>Hyderabad-E-learning</v>
      </c>
      <c r="K866" s="4" t="str">
        <f>LEFT(B866,3)</f>
        <v>201</v>
      </c>
      <c r="L866" t="str">
        <f>IF(AND(H866 &gt; 4500000, OR(C866 = "Bangalore", C866 = "Pune", C866 = "Mumbai",C866 = "Delhi")), "CAT A",
   IF(AND(H866 &gt; 450000, OR(C866 = "Gurugram", C866 = "Surat", C866 = "Jaipur",C866= "Hyderabad")), "CAT B", "CAT C"))</f>
        <v>CAT C</v>
      </c>
      <c r="M866" t="e">
        <f>VLOOKUP(Tier!A330, Tier!A:B, 2, FALSE)</f>
        <v>#N/A</v>
      </c>
    </row>
    <row r="867" spans="1:13" ht="15.75" hidden="1" customHeight="1" x14ac:dyDescent="0.35">
      <c r="A867" s="1" t="s">
        <v>1453</v>
      </c>
      <c r="B867" s="3">
        <v>2013</v>
      </c>
      <c r="C867" s="1" t="s">
        <v>324</v>
      </c>
      <c r="D867" s="1" t="s">
        <v>77</v>
      </c>
      <c r="E867" s="1" t="s">
        <v>1454</v>
      </c>
      <c r="F867" s="10" t="s">
        <v>1455</v>
      </c>
      <c r="G867" s="10" t="s">
        <v>1456</v>
      </c>
      <c r="H867" s="3">
        <v>200000</v>
      </c>
      <c r="I867" s="5"/>
      <c r="J867" s="13" t="str">
        <f>CONCATENATE(C867,"-",D867)</f>
        <v>Ahmedabad-Information Technology &amp; Services</v>
      </c>
      <c r="K867" s="4" t="str">
        <f>LEFT(B867,3)</f>
        <v>201</v>
      </c>
      <c r="L867" t="str">
        <f>IF(AND(H867 &gt; 4500000, OR(C867 = "Bangalore", C867 = "Pune", C867 = "Mumbai",C867 = "Delhi")), "CAT A",
   IF(AND(H867 &gt; 450000, OR(C867 = "Gurugram", C867 = "Surat", C867 = "Jaipur",C867= "Hyderabad")), "CAT B", "CAT C"))</f>
        <v>CAT C</v>
      </c>
      <c r="M867" t="e">
        <f>VLOOKUP(Tier!A355, Tier!A:B, 2, FALSE)</f>
        <v>#N/A</v>
      </c>
    </row>
    <row r="868" spans="1:13" ht="15.75" hidden="1" customHeight="1" x14ac:dyDescent="0.35">
      <c r="A868" s="1" t="s">
        <v>1494</v>
      </c>
      <c r="B868" s="3">
        <v>2019</v>
      </c>
      <c r="C868" s="1" t="s">
        <v>17</v>
      </c>
      <c r="D868" s="1" t="s">
        <v>24</v>
      </c>
      <c r="E868" s="1" t="s">
        <v>1495</v>
      </c>
      <c r="F868" s="10" t="s">
        <v>1496</v>
      </c>
      <c r="G868" s="10" t="s">
        <v>126</v>
      </c>
      <c r="H868" s="3">
        <v>200000</v>
      </c>
      <c r="I868" s="2" t="s">
        <v>99</v>
      </c>
      <c r="J868" s="13" t="str">
        <f>CONCATENATE(C868,"-",D868)</f>
        <v>Mumbai-Consumer Services</v>
      </c>
      <c r="K868" s="4" t="str">
        <f>LEFT(B868,3)</f>
        <v>201</v>
      </c>
      <c r="L868" t="str">
        <f>IF(AND(H868 &gt; 4500000, OR(C868 = "Bangalore", C868 = "Pune", C868 = "Mumbai",C868 = "Delhi")), "CAT A",
   IF(AND(H868 &gt; 450000, OR(C868 = "Gurugram", C868 = "Surat", C868 = "Jaipur",C868= "Hyderabad")), "CAT B", "CAT C"))</f>
        <v>CAT C</v>
      </c>
      <c r="M868" t="e">
        <f>VLOOKUP(Tier!A366, Tier!A:B, 2, FALSE)</f>
        <v>#N/A</v>
      </c>
    </row>
    <row r="869" spans="1:13" ht="15.75" hidden="1" customHeight="1" x14ac:dyDescent="0.35">
      <c r="A869" s="1" t="s">
        <v>1663</v>
      </c>
      <c r="B869" s="3">
        <v>2016</v>
      </c>
      <c r="C869" s="1" t="s">
        <v>523</v>
      </c>
      <c r="D869" s="1" t="s">
        <v>435</v>
      </c>
      <c r="E869" s="1" t="s">
        <v>1664</v>
      </c>
      <c r="F869" s="10" t="s">
        <v>1665</v>
      </c>
      <c r="G869" s="10" t="s">
        <v>1666</v>
      </c>
      <c r="H869" s="3">
        <v>200000</v>
      </c>
      <c r="I869" s="2" t="s">
        <v>110</v>
      </c>
      <c r="J869" s="13" t="str">
        <f>CONCATENATE(C869,"-",D869)</f>
        <v>Chennai-SaaS startup</v>
      </c>
      <c r="K869" s="4" t="str">
        <f>LEFT(B869,3)</f>
        <v>201</v>
      </c>
      <c r="L869" t="str">
        <f>IF(AND(H869 &gt; 4500000, OR(C869 = "Bangalore", C869 = "Pune", C869 = "Mumbai",C869 = "Delhi")), "CAT A",
   IF(AND(H869 &gt; 450000, OR(C869 = "Gurugram", C869 = "Surat", C869 = "Jaipur",C869= "Hyderabad")), "CAT B", "CAT C"))</f>
        <v>CAT C</v>
      </c>
      <c r="M869" t="e">
        <f>VLOOKUP(Tier!A408, Tier!A:B, 2, FALSE)</f>
        <v>#N/A</v>
      </c>
    </row>
    <row r="870" spans="1:13" ht="15.75" hidden="1" customHeight="1" x14ac:dyDescent="0.35">
      <c r="A870" s="1" t="s">
        <v>1679</v>
      </c>
      <c r="B870" s="3">
        <v>2016</v>
      </c>
      <c r="C870" s="1" t="s">
        <v>1680</v>
      </c>
      <c r="D870" s="1" t="s">
        <v>930</v>
      </c>
      <c r="E870" s="1" t="s">
        <v>1681</v>
      </c>
      <c r="F870" s="10" t="s">
        <v>1682</v>
      </c>
      <c r="G870" s="10" t="s">
        <v>1683</v>
      </c>
      <c r="H870" s="3">
        <v>200000</v>
      </c>
      <c r="I870" s="2" t="s">
        <v>110</v>
      </c>
      <c r="J870" s="13" t="str">
        <f>CONCATENATE(C870,"-",D870)</f>
        <v>The Nilgiris-Biotechnology</v>
      </c>
      <c r="K870" s="4" t="str">
        <f>LEFT(B870,3)</f>
        <v>201</v>
      </c>
      <c r="L870" t="str">
        <f>IF(AND(H870 &gt; 4500000, OR(C870 = "Bangalore", C870 = "Pune", C870 = "Mumbai",C870 = "Delhi")), "CAT A",
   IF(AND(H870 &gt; 450000, OR(C870 = "Gurugram", C870 = "Surat", C870 = "Jaipur",C870= "Hyderabad")), "CAT B", "CAT C"))</f>
        <v>CAT C</v>
      </c>
      <c r="M870" t="e">
        <f>VLOOKUP(Tier!A412, Tier!A:B, 2, FALSE)</f>
        <v>#N/A</v>
      </c>
    </row>
    <row r="871" spans="1:13" ht="15.75" hidden="1" customHeight="1" x14ac:dyDescent="0.35">
      <c r="A871" s="1" t="s">
        <v>1718</v>
      </c>
      <c r="B871" s="3">
        <v>2019</v>
      </c>
      <c r="C871" s="1" t="s">
        <v>1719</v>
      </c>
      <c r="D871" s="1" t="s">
        <v>71</v>
      </c>
      <c r="E871" s="1" t="s">
        <v>1720</v>
      </c>
      <c r="F871" s="10" t="s">
        <v>1721</v>
      </c>
      <c r="G871" s="10" t="s">
        <v>1722</v>
      </c>
      <c r="H871" s="3">
        <v>200000</v>
      </c>
      <c r="I871" s="2" t="s">
        <v>110</v>
      </c>
      <c r="J871" s="13" t="str">
        <f>CONCATENATE(C871,"-",D871)</f>
        <v>Gandhinagar-AgriTech</v>
      </c>
      <c r="K871" s="4" t="str">
        <f>LEFT(B871,3)</f>
        <v>201</v>
      </c>
      <c r="L871" t="str">
        <f>IF(AND(H871 &gt; 4500000, OR(C871 = "Bangalore", C871 = "Pune", C871 = "Mumbai",C871 = "Delhi")), "CAT A",
   IF(AND(H871 &gt; 450000, OR(C871 = "Gurugram", C871 = "Surat", C871 = "Jaipur",C871= "Hyderabad")), "CAT B", "CAT C"))</f>
        <v>CAT C</v>
      </c>
      <c r="M871" t="e">
        <f>VLOOKUP(Tier!A422, Tier!A:B, 2, FALSE)</f>
        <v>#N/A</v>
      </c>
    </row>
    <row r="872" spans="1:13" ht="15.75" hidden="1" customHeight="1" x14ac:dyDescent="0.35">
      <c r="A872" s="1" t="s">
        <v>1804</v>
      </c>
      <c r="B872" s="3">
        <v>2015</v>
      </c>
      <c r="C872" s="1" t="s">
        <v>1805</v>
      </c>
      <c r="D872" s="1" t="s">
        <v>191</v>
      </c>
      <c r="E872" s="1" t="s">
        <v>1806</v>
      </c>
      <c r="F872" s="10" t="s">
        <v>1807</v>
      </c>
      <c r="G872" s="10" t="s">
        <v>1808</v>
      </c>
      <c r="H872" s="3">
        <v>200000</v>
      </c>
      <c r="I872" s="5"/>
      <c r="J872" s="13" t="str">
        <f>CONCATENATE(C872,"-",D872)</f>
        <v>Cochin-Retail</v>
      </c>
      <c r="K872" s="4" t="str">
        <f>LEFT(B872,3)</f>
        <v>201</v>
      </c>
      <c r="L872" t="str">
        <f>IF(AND(H872 &gt; 4500000, OR(C872 = "Bangalore", C872 = "Pune", C872 = "Mumbai",C872 = "Delhi")), "CAT A",
   IF(AND(H872 &gt; 450000, OR(C872 = "Gurugram", C872 = "Surat", C872 = "Jaipur",C872= "Hyderabad")), "CAT B", "CAT C"))</f>
        <v>CAT C</v>
      </c>
      <c r="M872" t="e">
        <f>VLOOKUP(Tier!A444, Tier!A:B, 2, FALSE)</f>
        <v>#N/A</v>
      </c>
    </row>
    <row r="873" spans="1:13" ht="15.75" hidden="1" customHeight="1" x14ac:dyDescent="0.35">
      <c r="A873" s="1" t="s">
        <v>1804</v>
      </c>
      <c r="B873" s="3">
        <v>2015</v>
      </c>
      <c r="C873" s="1" t="s">
        <v>1805</v>
      </c>
      <c r="D873" s="1" t="s">
        <v>191</v>
      </c>
      <c r="E873" s="1" t="s">
        <v>1806</v>
      </c>
      <c r="F873" s="10" t="s">
        <v>1807</v>
      </c>
      <c r="G873" s="10" t="s">
        <v>1808</v>
      </c>
      <c r="H873" s="3">
        <v>200000</v>
      </c>
      <c r="I873" s="2" t="s">
        <v>99</v>
      </c>
      <c r="J873" s="13" t="str">
        <f>CONCATENATE(C873,"-",D873)</f>
        <v>Cochin-Retail</v>
      </c>
      <c r="K873" s="4" t="str">
        <f>LEFT(B873,3)</f>
        <v>201</v>
      </c>
      <c r="L873" t="str">
        <f>IF(AND(H873 &gt; 4500000, OR(C873 = "Bangalore", C873 = "Pune", C873 = "Mumbai",C873 = "Delhi")), "CAT A",
   IF(AND(H873 &gt; 450000, OR(C873 = "Gurugram", C873 = "Surat", C873 = "Jaipur",C873= "Hyderabad")), "CAT B", "CAT C"))</f>
        <v>CAT C</v>
      </c>
      <c r="M873" t="e">
        <f>VLOOKUP(Tier!A457, Tier!A:B, 2, FALSE)</f>
        <v>#N/A</v>
      </c>
    </row>
    <row r="874" spans="1:13" ht="15.75" hidden="1" customHeight="1" x14ac:dyDescent="0.35">
      <c r="A874" s="1" t="s">
        <v>2309</v>
      </c>
      <c r="B874" s="3">
        <v>2019</v>
      </c>
      <c r="C874" s="1" t="s">
        <v>70</v>
      </c>
      <c r="D874" s="1" t="s">
        <v>2310</v>
      </c>
      <c r="E874" s="1" t="s">
        <v>2311</v>
      </c>
      <c r="F874" s="10" t="s">
        <v>2312</v>
      </c>
      <c r="G874" s="10"/>
      <c r="H874" s="3">
        <v>200000</v>
      </c>
      <c r="I874" s="5"/>
      <c r="J874" s="13" t="str">
        <f>CONCATENATE(C874,"-",D874)</f>
        <v>Pune-Facilities Services</v>
      </c>
      <c r="K874" s="4" t="str">
        <f>LEFT(B874,3)</f>
        <v>201</v>
      </c>
      <c r="L874" t="str">
        <f>IF(AND(H874 &gt; 4500000, OR(C874 = "Bangalore", C874 = "Pune", C874 = "Mumbai",C874 = "Delhi")), "CAT A",
   IF(AND(H874 &gt; 450000, OR(C874 = "Gurugram", C874 = "Surat", C874 = "Jaipur",C874= "Hyderabad")), "CAT B", "CAT C"))</f>
        <v>CAT C</v>
      </c>
      <c r="M874" t="e">
        <f>VLOOKUP(Tier!A590, Tier!A:B, 2, FALSE)</f>
        <v>#N/A</v>
      </c>
    </row>
    <row r="875" spans="1:13" ht="15.75" hidden="1" customHeight="1" x14ac:dyDescent="0.35">
      <c r="A875" s="1" t="s">
        <v>2362</v>
      </c>
      <c r="B875" s="3">
        <v>2015</v>
      </c>
      <c r="C875" s="1" t="s">
        <v>523</v>
      </c>
      <c r="D875" s="1" t="s">
        <v>715</v>
      </c>
      <c r="E875" s="1" t="s">
        <v>2363</v>
      </c>
      <c r="F875" s="10" t="s">
        <v>2364</v>
      </c>
      <c r="G875" s="10" t="s">
        <v>2365</v>
      </c>
      <c r="H875" s="3">
        <v>200000</v>
      </c>
      <c r="I875" s="5"/>
      <c r="J875" s="13" t="str">
        <f>CONCATENATE(C875,"-",D875)</f>
        <v>Chennai-EdTech</v>
      </c>
      <c r="K875" s="4" t="str">
        <f>LEFT(B875,3)</f>
        <v>201</v>
      </c>
      <c r="L875" t="str">
        <f>IF(AND(H875 &gt; 4500000, OR(C875 = "Bangalore", C875 = "Pune", C875 = "Mumbai",C875 = "Delhi")), "CAT A",
   IF(AND(H875 &gt; 450000, OR(C875 = "Gurugram", C875 = "Surat", C875 = "Jaipur",C875= "Hyderabad")), "CAT B", "CAT C"))</f>
        <v>CAT C</v>
      </c>
      <c r="M875" t="e">
        <f>VLOOKUP(Tier!A604, Tier!A:B, 2, FALSE)</f>
        <v>#N/A</v>
      </c>
    </row>
    <row r="876" spans="1:13" ht="15.75" hidden="1" customHeight="1" x14ac:dyDescent="0.35">
      <c r="A876" s="1" t="s">
        <v>2637</v>
      </c>
      <c r="B876" s="3">
        <v>2016</v>
      </c>
      <c r="C876" s="1" t="s">
        <v>2638</v>
      </c>
      <c r="D876" s="1" t="s">
        <v>155</v>
      </c>
      <c r="E876" s="1" t="s">
        <v>2639</v>
      </c>
      <c r="F876" s="10" t="s">
        <v>2640</v>
      </c>
      <c r="G876" s="12" t="s">
        <v>2641</v>
      </c>
      <c r="H876" s="3">
        <v>200000</v>
      </c>
      <c r="I876" s="5"/>
      <c r="J876" s="13" t="str">
        <f>CONCATENATE(C876,"-",D876)</f>
        <v>Ambernath-Consumer Goods</v>
      </c>
      <c r="K876" s="4" t="str">
        <f>LEFT(B876,3)</f>
        <v>201</v>
      </c>
      <c r="L876" t="str">
        <f>IF(AND(H876 &gt; 4500000, OR(C876 = "Bangalore", C876 = "Pune", C876 = "Mumbai",C876 = "Delhi")), "CAT A",
   IF(AND(H876 &gt; 450000, OR(C876 = "Gurugram", C876 = "Surat", C876 = "Jaipur",C876= "Hyderabad")), "CAT B", "CAT C"))</f>
        <v>CAT C</v>
      </c>
      <c r="M876" t="e">
        <f>VLOOKUP(Tier!A680, Tier!A:B, 2, FALSE)</f>
        <v>#N/A</v>
      </c>
    </row>
    <row r="877" spans="1:13" ht="15.75" hidden="1" customHeight="1" x14ac:dyDescent="0.35">
      <c r="A877" s="1" t="s">
        <v>490</v>
      </c>
      <c r="B877" s="3">
        <v>2016</v>
      </c>
      <c r="C877" s="1" t="s">
        <v>491</v>
      </c>
      <c r="D877" s="1" t="s">
        <v>263</v>
      </c>
      <c r="E877" s="1" t="s">
        <v>492</v>
      </c>
      <c r="F877" s="10" t="s">
        <v>493</v>
      </c>
      <c r="G877" s="10" t="s">
        <v>494</v>
      </c>
      <c r="H877" s="3">
        <v>150000</v>
      </c>
      <c r="I877" s="5"/>
      <c r="J877" s="13" t="str">
        <f>CONCATENATE(C877,"-",D877)</f>
        <v>Lucknow-Online Media</v>
      </c>
      <c r="K877" s="4" t="str">
        <f>LEFT(B877,3)</f>
        <v>201</v>
      </c>
      <c r="L877" t="str">
        <f>IF(AND(H877 &gt; 4500000, OR(C877 = "Bangalore", C877 = "Pune", C877 = "Mumbai",C877 = "Delhi")), "CAT A",
   IF(AND(H877 &gt; 450000, OR(C877 = "Gurugram", C877 = "Surat", C877 = "Jaipur",C877= "Hyderabad")), "CAT B", "CAT C"))</f>
        <v>CAT C</v>
      </c>
      <c r="M877" t="e">
        <f>VLOOKUP(Tier!A120, Tier!A:B, 2, FALSE)</f>
        <v>#N/A</v>
      </c>
    </row>
    <row r="878" spans="1:13" ht="15.75" hidden="1" customHeight="1" x14ac:dyDescent="0.35">
      <c r="A878" s="1" t="s">
        <v>1693</v>
      </c>
      <c r="B878" s="3">
        <v>2019</v>
      </c>
      <c r="C878" s="1" t="s">
        <v>17</v>
      </c>
      <c r="D878" s="1" t="s">
        <v>1913</v>
      </c>
      <c r="E878" s="1" t="s">
        <v>2517</v>
      </c>
      <c r="F878" s="10" t="s">
        <v>2518</v>
      </c>
      <c r="G878" s="10" t="s">
        <v>2519</v>
      </c>
      <c r="H878" s="3">
        <v>150000</v>
      </c>
      <c r="I878" s="5"/>
      <c r="J878" s="13" t="str">
        <f>CONCATENATE(C878,"-",D878)</f>
        <v>Mumbai-Computer software</v>
      </c>
      <c r="K878" s="4" t="str">
        <f>LEFT(B878,3)</f>
        <v>201</v>
      </c>
      <c r="L878" t="str">
        <f>IF(AND(H878 &gt; 4500000, OR(C878 = "Bangalore", C878 = "Pune", C878 = "Mumbai",C878 = "Delhi")), "CAT A",
   IF(AND(H878 &gt; 450000, OR(C878 = "Gurugram", C878 = "Surat", C878 = "Jaipur",C878= "Hyderabad")), "CAT B", "CAT C"))</f>
        <v>CAT C</v>
      </c>
      <c r="M878" t="e">
        <f>VLOOKUP(Tier!A647, Tier!A:B, 2, FALSE)</f>
        <v>#N/A</v>
      </c>
    </row>
    <row r="879" spans="1:13" ht="15.75" hidden="1" customHeight="1" x14ac:dyDescent="0.35">
      <c r="A879" s="1" t="s">
        <v>2810</v>
      </c>
      <c r="B879" s="3">
        <v>2018</v>
      </c>
      <c r="C879" s="1" t="s">
        <v>150</v>
      </c>
      <c r="D879" s="1" t="s">
        <v>2209</v>
      </c>
      <c r="E879" s="1" t="s">
        <v>2811</v>
      </c>
      <c r="F879" s="10" t="s">
        <v>2812</v>
      </c>
      <c r="G879" s="10" t="s">
        <v>2813</v>
      </c>
      <c r="H879" s="3">
        <v>150000</v>
      </c>
      <c r="I879" s="2" t="s">
        <v>110</v>
      </c>
      <c r="J879" s="13" t="str">
        <f>CONCATENATE(C879,"-",D879)</f>
        <v>New Delhi-Consulting</v>
      </c>
      <c r="K879" s="4" t="str">
        <f>LEFT(B879,3)</f>
        <v>201</v>
      </c>
      <c r="L879" t="str">
        <f>IF(AND(H879 &gt; 4500000, OR(C879 = "Bangalore", C879 = "Pune", C879 = "Mumbai",C879 = "Delhi")), "CAT A",
   IF(AND(H879 &gt; 450000, OR(C879 = "Gurugram", C879 = "Surat", C879 = "Jaipur",C879= "Hyderabad")), "CAT B", "CAT C"))</f>
        <v>CAT C</v>
      </c>
      <c r="M879" t="e">
        <f>VLOOKUP(Tier!A724, Tier!A:B, 2, FALSE)</f>
        <v>#N/A</v>
      </c>
    </row>
    <row r="880" spans="1:13" ht="15.75" hidden="1" customHeight="1" x14ac:dyDescent="0.35">
      <c r="A880" s="1" t="s">
        <v>929</v>
      </c>
      <c r="B880" s="3">
        <v>2018</v>
      </c>
      <c r="C880" s="1" t="s">
        <v>23</v>
      </c>
      <c r="D880" s="1" t="s">
        <v>930</v>
      </c>
      <c r="E880" s="1" t="s">
        <v>931</v>
      </c>
      <c r="F880" s="10" t="s">
        <v>932</v>
      </c>
      <c r="G880" s="12" t="s">
        <v>933</v>
      </c>
      <c r="H880" s="3">
        <v>100000</v>
      </c>
      <c r="I880" s="5"/>
      <c r="J880" s="13" t="str">
        <f>CONCATENATE(C880,"-",D880)</f>
        <v>Bangalore-Biotechnology</v>
      </c>
      <c r="K880" s="4" t="str">
        <f>LEFT(B880,3)</f>
        <v>201</v>
      </c>
      <c r="L880" t="str">
        <f>IF(AND(H880 &gt; 4500000, OR(C880 = "Bangalore", C880 = "Pune", C880 = "Mumbai",C880 = "Delhi")), "CAT A",
   IF(AND(H880 &gt; 450000, OR(C880 = "Gurugram", C880 = "Surat", C880 = "Jaipur",C880= "Hyderabad")), "CAT B", "CAT C"))</f>
        <v>CAT C</v>
      </c>
      <c r="M880" t="e">
        <f>VLOOKUP(Tier!A226, Tier!A:B, 2, FALSE)</f>
        <v>#N/A</v>
      </c>
    </row>
    <row r="881" spans="1:13" ht="15.75" hidden="1" customHeight="1" x14ac:dyDescent="0.35">
      <c r="A881" s="1" t="s">
        <v>1207</v>
      </c>
      <c r="B881" s="3">
        <v>2016</v>
      </c>
      <c r="C881" s="1" t="s">
        <v>117</v>
      </c>
      <c r="D881" s="1" t="s">
        <v>65</v>
      </c>
      <c r="E881" s="1" t="s">
        <v>1208</v>
      </c>
      <c r="F881" s="10" t="s">
        <v>1209</v>
      </c>
      <c r="G881" s="10" t="s">
        <v>1210</v>
      </c>
      <c r="H881" s="3">
        <v>100000</v>
      </c>
      <c r="I881" s="2" t="s">
        <v>99</v>
      </c>
      <c r="J881" s="13" t="str">
        <f>CONCATENATE(C881,"-",D881)</f>
        <v>Hyderabad-Computer Software</v>
      </c>
      <c r="K881" s="4" t="str">
        <f>LEFT(B881,3)</f>
        <v>201</v>
      </c>
      <c r="L881" t="str">
        <f>IF(AND(H881 &gt; 4500000, OR(C881 = "Bangalore", C881 = "Pune", C881 = "Mumbai",C881 = "Delhi")), "CAT A",
   IF(AND(H881 &gt; 450000, OR(C881 = "Gurugram", C881 = "Surat", C881 = "Jaipur",C881= "Hyderabad")), "CAT B", "CAT C"))</f>
        <v>CAT C</v>
      </c>
      <c r="M881" t="e">
        <f>VLOOKUP(Tier!A294, Tier!A:B, 2, FALSE)</f>
        <v>#N/A</v>
      </c>
    </row>
    <row r="882" spans="1:13" ht="15.75" hidden="1" customHeight="1" x14ac:dyDescent="0.35">
      <c r="A882" s="1" t="s">
        <v>2121</v>
      </c>
      <c r="B882" s="3">
        <v>2019</v>
      </c>
      <c r="C882" s="1" t="s">
        <v>523</v>
      </c>
      <c r="D882" s="1" t="s">
        <v>2122</v>
      </c>
      <c r="E882" s="1" t="s">
        <v>2123</v>
      </c>
      <c r="F882" s="10" t="s">
        <v>2124</v>
      </c>
      <c r="G882" s="10" t="s">
        <v>2125</v>
      </c>
      <c r="H882" s="3">
        <v>100000</v>
      </c>
      <c r="I882" s="5"/>
      <c r="J882" s="13" t="str">
        <f>CONCATENATE(C882,"-",D882)</f>
        <v>Chennai-Drone</v>
      </c>
      <c r="K882" s="4" t="str">
        <f>LEFT(B882,3)</f>
        <v>201</v>
      </c>
      <c r="L882" t="str">
        <f>IF(AND(H882 &gt; 4500000, OR(C882 = "Bangalore", C882 = "Pune", C882 = "Mumbai",C882 = "Delhi")), "CAT A",
   IF(AND(H882 &gt; 450000, OR(C882 = "Gurugram", C882 = "Surat", C882 = "Jaipur",C882= "Hyderabad")), "CAT B", "CAT C"))</f>
        <v>CAT C</v>
      </c>
      <c r="M882" t="e">
        <f>VLOOKUP(Tier!A541, Tier!A:B, 2, FALSE)</f>
        <v>#N/A</v>
      </c>
    </row>
    <row r="883" spans="1:13" ht="15.75" hidden="1" customHeight="1" x14ac:dyDescent="0.35">
      <c r="A883" s="1" t="s">
        <v>2793</v>
      </c>
      <c r="B883" s="3">
        <v>2019</v>
      </c>
      <c r="C883" s="1" t="s">
        <v>2794</v>
      </c>
      <c r="D883" s="1" t="s">
        <v>2795</v>
      </c>
      <c r="E883" s="1" t="s">
        <v>2796</v>
      </c>
      <c r="F883" s="10" t="s">
        <v>2797</v>
      </c>
      <c r="G883" s="10"/>
      <c r="H883" s="3">
        <v>100000</v>
      </c>
      <c r="I883" s="2" t="s">
        <v>110</v>
      </c>
      <c r="J883" s="13" t="str">
        <f>CONCATENATE(C883,"-",D883)</f>
        <v>Panchkula-IT startup</v>
      </c>
      <c r="K883" s="4" t="str">
        <f>LEFT(B883,3)</f>
        <v>201</v>
      </c>
      <c r="L883" t="str">
        <f>IF(AND(H883 &gt; 4500000, OR(C883 = "Bangalore", C883 = "Pune", C883 = "Mumbai",C883 = "Delhi")), "CAT A",
   IF(AND(H883 &gt; 450000, OR(C883 = "Gurugram", C883 = "Surat", C883 = "Jaipur",C883= "Hyderabad")), "CAT B", "CAT C"))</f>
        <v>CAT C</v>
      </c>
      <c r="M883" t="e">
        <f>VLOOKUP(Tier!A720, Tier!A:B, 2, FALSE)</f>
        <v>#N/A</v>
      </c>
    </row>
    <row r="884" spans="1:13" ht="15.75" hidden="1" customHeight="1" x14ac:dyDescent="0.35">
      <c r="A884" s="1" t="s">
        <v>3082</v>
      </c>
      <c r="B884" s="3">
        <v>2016</v>
      </c>
      <c r="C884" s="1" t="s">
        <v>55</v>
      </c>
      <c r="D884" s="1" t="s">
        <v>2736</v>
      </c>
      <c r="E884" s="1" t="s">
        <v>3083</v>
      </c>
      <c r="F884" s="10" t="s">
        <v>3084</v>
      </c>
      <c r="G884" s="10" t="s">
        <v>1210</v>
      </c>
      <c r="H884" s="3">
        <v>100000</v>
      </c>
      <c r="I884" s="2" t="s">
        <v>110</v>
      </c>
      <c r="J884" s="13" t="str">
        <f>CONCATENATE(C884,"-",D884)</f>
        <v>Gurugram-Fashion</v>
      </c>
      <c r="K884" s="4" t="str">
        <f>LEFT(B884,3)</f>
        <v>201</v>
      </c>
      <c r="L884" t="str">
        <f>IF(AND(H884 &gt; 4500000, OR(C884 = "Bangalore", C884 = "Pune", C884 = "Mumbai",C884 = "Delhi")), "CAT A",
   IF(AND(H884 &gt; 450000, OR(C884 = "Gurugram", C884 = "Surat", C884 = "Jaipur",C884= "Hyderabad")), "CAT B", "CAT C"))</f>
        <v>CAT C</v>
      </c>
      <c r="M884" t="e">
        <f>VLOOKUP(Tier!A797, Tier!A:B, 2, FALSE)</f>
        <v>#N/A</v>
      </c>
    </row>
    <row r="885" spans="1:13" ht="15.75" hidden="1" customHeight="1" x14ac:dyDescent="0.35">
      <c r="A885" s="1" t="s">
        <v>3118</v>
      </c>
      <c r="B885" s="3">
        <v>2019</v>
      </c>
      <c r="C885" s="1" t="s">
        <v>23</v>
      </c>
      <c r="D885" s="1" t="s">
        <v>2795</v>
      </c>
      <c r="E885" s="1" t="s">
        <v>3119</v>
      </c>
      <c r="F885" s="10" t="s">
        <v>3120</v>
      </c>
      <c r="G885" s="10" t="s">
        <v>3121</v>
      </c>
      <c r="H885" s="3">
        <v>100000</v>
      </c>
      <c r="I885" s="5"/>
      <c r="J885" s="13" t="str">
        <f>CONCATENATE(C885,"-",D885)</f>
        <v>Bangalore-IT startup</v>
      </c>
      <c r="K885" s="4" t="str">
        <f>LEFT(B885,3)</f>
        <v>201</v>
      </c>
      <c r="L885" t="str">
        <f>IF(AND(H885 &gt; 4500000, OR(C885 = "Bangalore", C885 = "Pune", C885 = "Mumbai",C885 = "Delhi")), "CAT A",
   IF(AND(H885 &gt; 450000, OR(C885 = "Gurugram", C885 = "Surat", C885 = "Jaipur",C885= "Hyderabad")), "CAT B", "CAT C"))</f>
        <v>CAT C</v>
      </c>
      <c r="M885" t="e">
        <f>VLOOKUP(Tier!A806, Tier!A:B, 2, FALSE)</f>
        <v>#N/A</v>
      </c>
    </row>
    <row r="886" spans="1:13" ht="15.75" hidden="1" customHeight="1" x14ac:dyDescent="0.35">
      <c r="A886" s="1" t="s">
        <v>1468</v>
      </c>
      <c r="B886" s="3">
        <v>2019</v>
      </c>
      <c r="C886" s="1" t="s">
        <v>70</v>
      </c>
      <c r="D886" s="1" t="s">
        <v>715</v>
      </c>
      <c r="E886" s="1" t="s">
        <v>1469</v>
      </c>
      <c r="F886" s="10" t="s">
        <v>1470</v>
      </c>
      <c r="G886" s="10" t="s">
        <v>1471</v>
      </c>
      <c r="H886" s="1"/>
      <c r="I886" s="5"/>
      <c r="J886" s="13" t="str">
        <f>CONCATENATE(C886,"-",D886)</f>
        <v>Pune-EdTech</v>
      </c>
      <c r="K886" s="4" t="str">
        <f>LEFT(B886,3)</f>
        <v>201</v>
      </c>
      <c r="L886" t="str">
        <f>IF(AND(H886 &gt; 4500000, OR(C886 = "Bangalore", C886 = "Pune", C886 = "Mumbai",C886 = "Delhi")), "CAT A",
   IF(AND(H886 &gt; 450000, OR(C886 = "Gurugram", C886 = "Surat", C886 = "Jaipur",C886= "Hyderabad")), "CAT B", "CAT C"))</f>
        <v>CAT C</v>
      </c>
      <c r="M886" t="e">
        <f>VLOOKUP(Tier!A359, Tier!A:B, 2, FALSE)</f>
        <v>#N/A</v>
      </c>
    </row>
    <row r="887" spans="1:13" ht="15.75" hidden="1" customHeight="1" x14ac:dyDescent="0.35">
      <c r="A887" s="1" t="s">
        <v>1501</v>
      </c>
      <c r="B887" s="3">
        <v>2018</v>
      </c>
      <c r="C887" s="1" t="s">
        <v>23</v>
      </c>
      <c r="D887" s="1" t="s">
        <v>648</v>
      </c>
      <c r="E887" s="1" t="s">
        <v>1502</v>
      </c>
      <c r="F887" s="10" t="s">
        <v>1503</v>
      </c>
      <c r="G887" s="10" t="s">
        <v>1504</v>
      </c>
      <c r="H887" s="1"/>
      <c r="I887" s="2" t="s">
        <v>122</v>
      </c>
      <c r="J887" s="13" t="str">
        <f>CONCATENATE(C887,"-",D887)</f>
        <v>Bangalore-Sports</v>
      </c>
      <c r="K887" s="4" t="str">
        <f>LEFT(B887,3)</f>
        <v>201</v>
      </c>
      <c r="L887" t="str">
        <f>IF(AND(H887 &gt; 4500000, OR(C887 = "Bangalore", C887 = "Pune", C887 = "Mumbai",C887 = "Delhi")), "CAT A",
   IF(AND(H887 &gt; 450000, OR(C887 = "Gurugram", C887 = "Surat", C887 = "Jaipur",C887= "Hyderabad")), "CAT B", "CAT C"))</f>
        <v>CAT C</v>
      </c>
      <c r="M887" t="e">
        <f>VLOOKUP(Tier!A368, Tier!A:B, 2, FALSE)</f>
        <v>#N/A</v>
      </c>
    </row>
    <row r="888" spans="1:13" ht="15.75" hidden="1" customHeight="1" x14ac:dyDescent="0.35">
      <c r="A888" s="1" t="s">
        <v>168</v>
      </c>
      <c r="B888" s="3">
        <v>2021</v>
      </c>
      <c r="C888" s="1" t="s">
        <v>169</v>
      </c>
      <c r="D888" s="1" t="s">
        <v>170</v>
      </c>
      <c r="E888" s="1" t="s">
        <v>171</v>
      </c>
      <c r="F888" s="10" t="s">
        <v>172</v>
      </c>
      <c r="G888" s="3">
        <v>5000000</v>
      </c>
      <c r="H888" s="1" t="s">
        <v>110</v>
      </c>
      <c r="I888" s="5"/>
      <c r="J888" s="13" t="str">
        <f>CONCATENATE(C888,"-",D888)</f>
        <v>Gurugram #REF!-MoEVing is India's only Electric Mobility focused Technology Platform with a vision to accelerate EV adoption in India.</v>
      </c>
      <c r="K888" s="4" t="str">
        <f>LEFT(B888,3)</f>
        <v>202</v>
      </c>
      <c r="L888" t="str">
        <f>IF(AND(H888 &gt; 4500000, OR(C888 = "Bangalore", C888 = "Pune", C888 = "Mumbai",C888 = "Delhi")), "CAT A",
   IF(AND(H888 &gt; 450000, OR(C888 = "Gurugram", C888 = "Surat", C888 = "Jaipur",C888= "Hyderabad")), "CAT B", "CAT C"))</f>
        <v>CAT C</v>
      </c>
      <c r="M888">
        <f>VLOOKUP(Tier!A47, Tier!A:B, 2, FALSE)</f>
        <v>0</v>
      </c>
    </row>
    <row r="889" spans="1:13" ht="15.75" hidden="1" customHeight="1" x14ac:dyDescent="0.35">
      <c r="A889" s="1" t="s">
        <v>111</v>
      </c>
      <c r="B889" s="3">
        <v>2021</v>
      </c>
      <c r="C889" s="1" t="s">
        <v>23</v>
      </c>
      <c r="D889" s="1" t="s">
        <v>50</v>
      </c>
      <c r="E889" s="1" t="s">
        <v>112</v>
      </c>
      <c r="F889" s="10" t="s">
        <v>113</v>
      </c>
      <c r="G889" s="10" t="s">
        <v>114</v>
      </c>
      <c r="H889" s="3">
        <v>150000000</v>
      </c>
      <c r="I889" s="2" t="s">
        <v>115</v>
      </c>
      <c r="J889" s="13" t="str">
        <f>CONCATENATE(C889,"-",D889)</f>
        <v>Bangalore-Automotive</v>
      </c>
      <c r="K889" s="4" t="str">
        <f>LEFT(B889,3)</f>
        <v>202</v>
      </c>
      <c r="L889" t="str">
        <f>IF(AND(H889 &gt; 4500000, OR(C889 = "Bangalore", C889 = "Pune", C889 = "Mumbai",C889 = "Delhi")), "CAT A",
   IF(AND(H889 &gt; 450000, OR(C889 = "Gurugram", C889 = "Surat", C889 = "Jaipur",C889= "Hyderabad")), "CAT B", "CAT C"))</f>
        <v>CAT A</v>
      </c>
      <c r="M889">
        <f>VLOOKUP(Tier!A21, Tier!A:B, 2, FALSE)</f>
        <v>0</v>
      </c>
    </row>
    <row r="890" spans="1:13" ht="15.75" hidden="1" customHeight="1" x14ac:dyDescent="0.35">
      <c r="A890" s="1" t="s">
        <v>105</v>
      </c>
      <c r="B890" s="3">
        <v>2021</v>
      </c>
      <c r="C890" s="1" t="s">
        <v>55</v>
      </c>
      <c r="D890" s="1" t="s">
        <v>106</v>
      </c>
      <c r="E890" s="1" t="s">
        <v>107</v>
      </c>
      <c r="F890" s="10" t="s">
        <v>108</v>
      </c>
      <c r="G890" s="10" t="s">
        <v>109</v>
      </c>
      <c r="H890" s="3">
        <v>32000000</v>
      </c>
      <c r="I890" s="2" t="s">
        <v>110</v>
      </c>
      <c r="J890" s="13" t="str">
        <f>CONCATENATE(C890,"-",D890)</f>
        <v>Gurugram-Social network</v>
      </c>
      <c r="K890" s="4" t="str">
        <f>LEFT(B890,3)</f>
        <v>202</v>
      </c>
      <c r="L890" t="str">
        <f>IF(AND(H890 &gt; 4500000, OR(C890 = "Bangalore", C890 = "Pune", C890 = "Mumbai",C890 = "Delhi")), "CAT A",
   IF(AND(H890 &gt; 450000, OR(C890 = "Gurugram", C890 = "Surat", C890 = "Jaipur",C890= "Hyderabad")), "CAT B", "CAT C"))</f>
        <v>CAT B</v>
      </c>
      <c r="M890">
        <f>VLOOKUP(Tier!A34, Tier!A:B, 2, FALSE)</f>
        <v>0</v>
      </c>
    </row>
    <row r="891" spans="1:13" ht="15.75" hidden="1" customHeight="1" x14ac:dyDescent="0.35">
      <c r="A891" s="1" t="s">
        <v>249</v>
      </c>
      <c r="B891" s="3">
        <v>2021</v>
      </c>
      <c r="C891" s="1" t="s">
        <v>196</v>
      </c>
      <c r="D891" s="1" t="s">
        <v>11</v>
      </c>
      <c r="E891" s="1" t="s">
        <v>250</v>
      </c>
      <c r="F891" s="10"/>
      <c r="G891" s="10" t="s">
        <v>251</v>
      </c>
      <c r="H891" s="3">
        <v>9500000</v>
      </c>
      <c r="I891" s="2" t="s">
        <v>110</v>
      </c>
      <c r="J891" s="13" t="str">
        <f>CONCATENATE(C891,"-",D891)</f>
        <v>Noida-E-learning</v>
      </c>
      <c r="K891" s="4" t="str">
        <f>LEFT(B891,3)</f>
        <v>202</v>
      </c>
      <c r="L891" t="str">
        <f>IF(AND(H891 &gt; 4500000, OR(C891 = "Bangalore", C891 = "Pune", C891 = "Mumbai",C891 = "Delhi")), "CAT A",
   IF(AND(H891 &gt; 450000, OR(C891 = "Gurugram", C891 = "Surat", C891 = "Jaipur",C891= "Hyderabad")), "CAT B", "CAT C"))</f>
        <v>CAT C</v>
      </c>
      <c r="M891">
        <f>VLOOKUP(Tier!A64, Tier!A:B, 2, FALSE)</f>
        <v>0</v>
      </c>
    </row>
    <row r="892" spans="1:13" ht="15.75" hidden="1" customHeight="1" x14ac:dyDescent="0.35">
      <c r="A892" s="1" t="s">
        <v>235</v>
      </c>
      <c r="B892" s="3">
        <v>2020</v>
      </c>
      <c r="C892" s="1" t="s">
        <v>55</v>
      </c>
      <c r="D892" s="1" t="s">
        <v>11</v>
      </c>
      <c r="E892" s="1" t="s">
        <v>236</v>
      </c>
      <c r="F892" s="10" t="s">
        <v>237</v>
      </c>
      <c r="G892" s="10" t="s">
        <v>238</v>
      </c>
      <c r="H892" s="3">
        <v>4000000</v>
      </c>
      <c r="I892" s="2" t="s">
        <v>239</v>
      </c>
      <c r="J892" s="13" t="str">
        <f>CONCATENATE(C892,"-",D892)</f>
        <v>Gurugram-E-learning</v>
      </c>
      <c r="K892" s="4" t="str">
        <f>LEFT(B892,3)</f>
        <v>202</v>
      </c>
      <c r="L892" t="str">
        <f>IF(AND(H892 &gt; 4500000, OR(C892 = "Bangalore", C892 = "Pune", C892 = "Mumbai",C892 = "Delhi")), "CAT A",
   IF(AND(H892 &gt; 450000, OR(C892 = "Gurugram", C892 = "Surat", C892 = "Jaipur",C892= "Hyderabad")), "CAT B", "CAT C"))</f>
        <v>CAT B</v>
      </c>
      <c r="M892">
        <f>VLOOKUP(Tier!A61, Tier!A:B, 2, FALSE)</f>
        <v>0</v>
      </c>
    </row>
    <row r="893" spans="1:13" ht="15.75" hidden="1" customHeight="1" x14ac:dyDescent="0.35">
      <c r="A893" s="1" t="s">
        <v>136</v>
      </c>
      <c r="B893" s="3">
        <v>2021</v>
      </c>
      <c r="C893" s="1" t="s">
        <v>17</v>
      </c>
      <c r="D893" s="1" t="s">
        <v>137</v>
      </c>
      <c r="E893" s="1" t="s">
        <v>138</v>
      </c>
      <c r="F893" s="10" t="s">
        <v>139</v>
      </c>
      <c r="G893" s="10" t="s">
        <v>140</v>
      </c>
      <c r="H893" s="3">
        <v>1500000</v>
      </c>
      <c r="I893" s="2" t="s">
        <v>110</v>
      </c>
      <c r="J893" s="13" t="str">
        <f>CONCATENATE(C893,"-",D893)</f>
        <v>Mumbai-Music</v>
      </c>
      <c r="K893" s="4" t="str">
        <f>LEFT(B893,3)</f>
        <v>202</v>
      </c>
      <c r="L893" t="str">
        <f>IF(AND(H893 &gt; 4500000, OR(C893 = "Bangalore", C893 = "Pune", C893 = "Mumbai",C893 = "Delhi")), "CAT A",
   IF(AND(H893 &gt; 450000, OR(C893 = "Gurugram", C893 = "Surat", C893 = "Jaipur",C893= "Hyderabad")), "CAT B", "CAT C"))</f>
        <v>CAT C</v>
      </c>
      <c r="M893">
        <f>VLOOKUP(Tier!A40, Tier!A:B, 2, FALSE)</f>
        <v>0</v>
      </c>
    </row>
    <row r="894" spans="1:13" ht="15.75" hidden="1" customHeight="1" x14ac:dyDescent="0.35">
      <c r="A894" s="1" t="s">
        <v>230</v>
      </c>
      <c r="B894" s="3">
        <v>2020</v>
      </c>
      <c r="C894" s="1" t="s">
        <v>17</v>
      </c>
      <c r="D894" s="1" t="s">
        <v>231</v>
      </c>
      <c r="E894" s="1" t="s">
        <v>232</v>
      </c>
      <c r="F894" s="10" t="s">
        <v>233</v>
      </c>
      <c r="G894" s="10" t="s">
        <v>234</v>
      </c>
      <c r="H894" s="3">
        <v>1200000</v>
      </c>
      <c r="I894" s="5"/>
      <c r="J894" s="13" t="str">
        <f>CONCATENATE(C894,"-",D894)</f>
        <v>Mumbai-Real Estate</v>
      </c>
      <c r="K894" s="4" t="str">
        <f>LEFT(B894,3)</f>
        <v>202</v>
      </c>
      <c r="L894" t="str">
        <f>IF(AND(H894 &gt; 4500000, OR(C894 = "Bangalore", C894 = "Pune", C894 = "Mumbai",C894 = "Delhi")), "CAT A",
   IF(AND(H894 &gt; 450000, OR(C894 = "Gurugram", C894 = "Surat", C894 = "Jaipur",C894= "Hyderabad")), "CAT B", "CAT C"))</f>
        <v>CAT C</v>
      </c>
      <c r="M894">
        <f>VLOOKUP(Tier!A60, Tier!A:B, 2, FALSE)</f>
        <v>0</v>
      </c>
    </row>
    <row r="895" spans="1:13" ht="15.75" hidden="1" customHeight="1" x14ac:dyDescent="0.35">
      <c r="A895" s="1" t="s">
        <v>123</v>
      </c>
      <c r="B895" s="3">
        <v>2020</v>
      </c>
      <c r="C895" s="1" t="s">
        <v>23</v>
      </c>
      <c r="D895" s="1" t="s">
        <v>77</v>
      </c>
      <c r="E895" s="1" t="s">
        <v>124</v>
      </c>
      <c r="F895" s="10" t="s">
        <v>125</v>
      </c>
      <c r="G895" s="10" t="s">
        <v>126</v>
      </c>
      <c r="H895" s="3">
        <v>700000</v>
      </c>
      <c r="I895" s="2" t="s">
        <v>110</v>
      </c>
      <c r="J895" s="13" t="str">
        <f>CONCATENATE(C895,"-",D895)</f>
        <v>Bangalore-Information Technology &amp; Services</v>
      </c>
      <c r="K895" s="4" t="str">
        <f>LEFT(B895,3)</f>
        <v>202</v>
      </c>
      <c r="L895" t="str">
        <f>IF(AND(H895 &gt; 4500000, OR(C895 = "Bangalore", C895 = "Pune", C895 = "Mumbai",C895 = "Delhi")), "CAT A",
   IF(AND(H895 &gt; 450000, OR(C895 = "Gurugram", C895 = "Surat", C895 = "Jaipur",C895= "Hyderabad")), "CAT B", "CAT C"))</f>
        <v>CAT C</v>
      </c>
      <c r="M895">
        <f>VLOOKUP(Tier!A37, Tier!A:B, 2, FALSE)</f>
        <v>0</v>
      </c>
    </row>
    <row r="896" spans="1:13" ht="15.75" hidden="1" customHeight="1" x14ac:dyDescent="0.35">
      <c r="A896" s="1" t="s">
        <v>240</v>
      </c>
      <c r="B896" s="3">
        <v>2020</v>
      </c>
      <c r="C896" s="1" t="s">
        <v>17</v>
      </c>
      <c r="D896" s="1" t="s">
        <v>39</v>
      </c>
      <c r="E896" s="1" t="s">
        <v>241</v>
      </c>
      <c r="F896" s="10" t="s">
        <v>242</v>
      </c>
      <c r="G896" s="10" t="s">
        <v>243</v>
      </c>
      <c r="H896" s="3">
        <v>300000</v>
      </c>
      <c r="I896" s="5"/>
      <c r="J896" s="13" t="str">
        <f>CONCATENATE(C896,"-",D896)</f>
        <v>Mumbai-Health, Wellness &amp; Fitness</v>
      </c>
      <c r="K896" s="4" t="str">
        <f>LEFT(B896,3)</f>
        <v>202</v>
      </c>
      <c r="L896" t="str">
        <f>IF(AND(H896 &gt; 4500000, OR(C896 = "Bangalore", C896 = "Pune", C896 = "Mumbai",C896 = "Delhi")), "CAT A",
   IF(AND(H896 &gt; 450000, OR(C896 = "Gurugram", C896 = "Surat", C896 = "Jaipur",C896= "Hyderabad")), "CAT B", "CAT C"))</f>
        <v>CAT C</v>
      </c>
      <c r="M896">
        <f>VLOOKUP(Tier!A62, Tier!A:B, 2, FALSE)</f>
        <v>0</v>
      </c>
    </row>
    <row r="897" spans="1:13" ht="15.75" hidden="1" customHeight="1" x14ac:dyDescent="0.35">
      <c r="A897" s="1" t="s">
        <v>132</v>
      </c>
      <c r="B897" s="3">
        <v>2021</v>
      </c>
      <c r="C897" s="1" t="s">
        <v>70</v>
      </c>
      <c r="D897" s="1" t="s">
        <v>11</v>
      </c>
      <c r="E897" s="1" t="s">
        <v>133</v>
      </c>
      <c r="F897" s="10" t="s">
        <v>134</v>
      </c>
      <c r="G897" s="10" t="s">
        <v>135</v>
      </c>
      <c r="H897" s="3">
        <v>200000</v>
      </c>
      <c r="I897" s="5"/>
      <c r="J897" s="13" t="str">
        <f>CONCATENATE(C897,"-",D897)</f>
        <v>Pune-E-learning</v>
      </c>
      <c r="K897" s="4" t="str">
        <f>LEFT(B897,3)</f>
        <v>202</v>
      </c>
      <c r="L897" t="str">
        <f>IF(AND(H897 &gt; 4500000, OR(C897 = "Bangalore", C897 = "Pune", C897 = "Mumbai",C897 = "Delhi")), "CAT A",
   IF(AND(H897 &gt; 450000, OR(C897 = "Gurugram", C897 = "Surat", C897 = "Jaipur",C897= "Hyderabad")), "CAT B", "CAT C"))</f>
        <v>CAT C</v>
      </c>
      <c r="M897">
        <f>VLOOKUP(Tier!A25, Tier!A:B, 2, FALSE)</f>
        <v>0</v>
      </c>
    </row>
    <row r="898" spans="1:13" ht="15.75" hidden="1" customHeight="1" x14ac:dyDescent="0.35">
      <c r="A898" s="1" t="s">
        <v>244</v>
      </c>
      <c r="B898" s="3">
        <v>2021</v>
      </c>
      <c r="C898" s="1" t="s">
        <v>196</v>
      </c>
      <c r="D898" s="1" t="s">
        <v>245</v>
      </c>
      <c r="E898" s="1" t="s">
        <v>246</v>
      </c>
      <c r="F898" s="10" t="s">
        <v>247</v>
      </c>
      <c r="G898" s="10" t="s">
        <v>248</v>
      </c>
      <c r="H898" s="3">
        <v>200000</v>
      </c>
      <c r="I898" s="5"/>
      <c r="J898" s="13" t="str">
        <f>CONCATENATE(C898,"-",D898)</f>
        <v>Noida-Digital platform</v>
      </c>
      <c r="K898" s="4" t="str">
        <f>LEFT(B898,3)</f>
        <v>202</v>
      </c>
      <c r="L898" t="str">
        <f>IF(AND(H898 &gt; 4500000, OR(C898 = "Bangalore", C898 = "Pune", C898 = "Mumbai",C898 = "Delhi")), "CAT A",
   IF(AND(H898 &gt; 450000, OR(C898 = "Gurugram", C898 = "Surat", C898 = "Jaipur",C898= "Hyderabad")), "CAT B", "CAT C"))</f>
        <v>CAT C</v>
      </c>
      <c r="M898">
        <f>VLOOKUP(Tier!A63, Tier!A:B, 2, FALSE)</f>
        <v>0</v>
      </c>
    </row>
    <row r="899" spans="1:13" ht="15.75" customHeight="1" x14ac:dyDescent="0.35">
      <c r="A899" s="1" t="s">
        <v>111</v>
      </c>
      <c r="B899" s="3">
        <v>2021</v>
      </c>
      <c r="C899" s="1" t="s">
        <v>23</v>
      </c>
      <c r="D899" s="1" t="s">
        <v>50</v>
      </c>
      <c r="E899" s="1" t="s">
        <v>112</v>
      </c>
      <c r="F899" s="10" t="s">
        <v>113</v>
      </c>
      <c r="G899" s="10" t="s">
        <v>114</v>
      </c>
      <c r="H899" s="3">
        <v>150000000</v>
      </c>
      <c r="I899" s="2" t="s">
        <v>115</v>
      </c>
      <c r="J899" s="13" t="str">
        <f>CONCATENATE(C899,"-",D899)</f>
        <v>Bangalore-Automotive</v>
      </c>
      <c r="K899" s="4" t="str">
        <f>LEFT(B899,3)</f>
        <v>202</v>
      </c>
      <c r="L899" t="str">
        <f>IF(AND(H899 &gt; 4500000, OR(C899 = "Bangalore", C899 = "Pune", C899 = "Mumbai",C899 = "Delhi")), "CAT A",
   IF(AND(H899 &gt; 450000, OR(C899 = "Gurugram", C899 = "Surat", C899 = "Jaipur",C899= "Hyderabad")), "CAT B", "CAT C"))</f>
        <v>CAT A</v>
      </c>
      <c r="M899" t="str">
        <f>VLOOKUP(Tier!A35, Tier!A:B, 2, FALSE)</f>
        <v>Tier 2</v>
      </c>
    </row>
    <row r="900" spans="1:13" ht="15.75" customHeight="1" x14ac:dyDescent="0.35">
      <c r="A900" s="1" t="s">
        <v>105</v>
      </c>
      <c r="B900" s="3">
        <v>2021</v>
      </c>
      <c r="C900" s="1" t="s">
        <v>55</v>
      </c>
      <c r="D900" s="1" t="s">
        <v>106</v>
      </c>
      <c r="E900" s="1" t="s">
        <v>107</v>
      </c>
      <c r="F900" s="10" t="s">
        <v>108</v>
      </c>
      <c r="G900" s="10" t="s">
        <v>109</v>
      </c>
      <c r="H900" s="3">
        <v>32000000</v>
      </c>
      <c r="I900" s="2" t="s">
        <v>110</v>
      </c>
      <c r="J900" s="13" t="str">
        <f>CONCATENATE(C900,"-",D900)</f>
        <v>Gurugram-Social network</v>
      </c>
      <c r="K900" s="4" t="str">
        <f>LEFT(B900,3)</f>
        <v>202</v>
      </c>
      <c r="L900" t="str">
        <f>IF(AND(H900 &gt; 4500000, OR(C900 = "Bangalore", C900 = "Pune", C900 = "Mumbai",C900 = "Delhi")), "CAT A",
   IF(AND(H900 &gt; 450000, OR(C900 = "Gurugram", C900 = "Surat", C900 = "Jaipur",C900= "Hyderabad")), "CAT B", "CAT C"))</f>
        <v>CAT B</v>
      </c>
      <c r="M900" t="str">
        <f>VLOOKUP(Tier!A20, Tier!A:B, 2, FALSE)</f>
        <v>Tier 2</v>
      </c>
    </row>
    <row r="901" spans="1:13" ht="15.75" customHeight="1" x14ac:dyDescent="0.35">
      <c r="A901" s="1" t="s">
        <v>100</v>
      </c>
      <c r="B901" s="3">
        <v>2021</v>
      </c>
      <c r="C901" s="1" t="s">
        <v>23</v>
      </c>
      <c r="D901" s="1" t="s">
        <v>101</v>
      </c>
      <c r="E901" s="1" t="s">
        <v>102</v>
      </c>
      <c r="F901" s="10" t="s">
        <v>103</v>
      </c>
      <c r="G901" s="10" t="s">
        <v>104</v>
      </c>
      <c r="H901" s="3">
        <v>6600000</v>
      </c>
      <c r="I901" s="2" t="s">
        <v>37</v>
      </c>
      <c r="J901" s="13" t="str">
        <f>CONCATENATE(C901,"-",D901)</f>
        <v>Bangalore-Capital Markets</v>
      </c>
      <c r="K901" s="4" t="str">
        <f>LEFT(B901,3)</f>
        <v>202</v>
      </c>
      <c r="L901" t="str">
        <f>IF(AND(H901 &gt; 4500000, OR(C901 = "Bangalore", C901 = "Pune", C901 = "Mumbai",C901 = "Delhi")), "CAT A",
   IF(AND(H901 &gt; 450000, OR(C901 = "Gurugram", C901 = "Surat", C901 = "Jaipur",C901= "Hyderabad")), "CAT B", "CAT C"))</f>
        <v>CAT A</v>
      </c>
      <c r="M901" t="str">
        <f>VLOOKUP(Tier!A33, Tier!A:B, 2, FALSE)</f>
        <v>Tier 2</v>
      </c>
    </row>
    <row r="902" spans="1:13" ht="15.75" customHeight="1" x14ac:dyDescent="0.35">
      <c r="A902" s="1" t="s">
        <v>32</v>
      </c>
      <c r="B902" s="3">
        <v>2021</v>
      </c>
      <c r="C902" s="1" t="s">
        <v>23</v>
      </c>
      <c r="D902" s="1" t="s">
        <v>33</v>
      </c>
      <c r="E902" s="1" t="s">
        <v>34</v>
      </c>
      <c r="F902" s="10" t="s">
        <v>35</v>
      </c>
      <c r="G902" s="10" t="s">
        <v>36</v>
      </c>
      <c r="H902" s="3">
        <v>4900000</v>
      </c>
      <c r="I902" s="2" t="s">
        <v>37</v>
      </c>
      <c r="J902" s="13" t="str">
        <f>CONCATENATE(C902,"-",D902)</f>
        <v>Bangalore-Financial Services</v>
      </c>
      <c r="K902" s="4" t="str">
        <f>LEFT(B902,3)</f>
        <v>202</v>
      </c>
      <c r="L902" t="str">
        <f>IF(AND(H902 &gt; 4500000, OR(C902 = "Bangalore", C902 = "Pune", C902 = "Mumbai",C902 = "Delhi")), "CAT A",
   IF(AND(H902 &gt; 450000, OR(C902 = "Gurugram", C902 = "Surat", C902 = "Jaipur",C902= "Hyderabad")), "CAT B", "CAT C"))</f>
        <v>CAT A</v>
      </c>
      <c r="M902" t="str">
        <f>VLOOKUP(Tier!A6, Tier!A:B, 2, FALSE)</f>
        <v>Tier 2</v>
      </c>
    </row>
    <row r="903" spans="1:13" ht="15.75" customHeight="1" x14ac:dyDescent="0.35">
      <c r="A903" s="1" t="s">
        <v>226</v>
      </c>
      <c r="B903" s="3">
        <v>2020</v>
      </c>
      <c r="C903" s="1" t="s">
        <v>23</v>
      </c>
      <c r="D903" s="1" t="s">
        <v>33</v>
      </c>
      <c r="E903" s="1" t="s">
        <v>227</v>
      </c>
      <c r="F903" s="10" t="s">
        <v>228</v>
      </c>
      <c r="G903" s="10" t="s">
        <v>229</v>
      </c>
      <c r="H903" s="3">
        <v>4500000</v>
      </c>
      <c r="I903" s="2" t="s">
        <v>110</v>
      </c>
      <c r="J903" s="13" t="str">
        <f>CONCATENATE(C903,"-",D903)</f>
        <v>Bangalore-Financial Services</v>
      </c>
      <c r="K903" s="4" t="str">
        <f>LEFT(B903,3)</f>
        <v>202</v>
      </c>
      <c r="L903" t="str">
        <f>IF(AND(H903 &gt; 4500000, OR(C903 = "Bangalore", C903 = "Pune", C903 = "Mumbai",C903 = "Delhi")), "CAT A",
   IF(AND(H903 &gt; 450000, OR(C903 = "Gurugram", C903 = "Surat", C903 = "Jaipur",C903= "Hyderabad")), "CAT B", "CAT C"))</f>
        <v>CAT C</v>
      </c>
      <c r="M903" t="str">
        <f>VLOOKUP(Tier!A59, Tier!A:B, 2, FALSE)</f>
        <v>Tier 2</v>
      </c>
    </row>
    <row r="904" spans="1:13" ht="15.75" customHeight="1" x14ac:dyDescent="0.35">
      <c r="A904" s="1" t="s">
        <v>123</v>
      </c>
      <c r="B904" s="3">
        <v>2020</v>
      </c>
      <c r="C904" s="1" t="s">
        <v>23</v>
      </c>
      <c r="D904" s="1" t="s">
        <v>77</v>
      </c>
      <c r="E904" s="1" t="s">
        <v>124</v>
      </c>
      <c r="F904" s="10" t="s">
        <v>125</v>
      </c>
      <c r="G904" s="10" t="s">
        <v>126</v>
      </c>
      <c r="H904" s="3">
        <v>700000</v>
      </c>
      <c r="I904" s="2" t="s">
        <v>110</v>
      </c>
      <c r="J904" s="13" t="str">
        <f>CONCATENATE(C904,"-",D904)</f>
        <v>Bangalore-Information Technology &amp; Services</v>
      </c>
      <c r="K904" s="4" t="str">
        <f>LEFT(B904,3)</f>
        <v>202</v>
      </c>
      <c r="L904" t="str">
        <f>IF(AND(H904 &gt; 4500000, OR(C904 = "Bangalore", C904 = "Pune", C904 = "Mumbai",C904 = "Delhi")), "CAT A",
   IF(AND(H904 &gt; 450000, OR(C904 = "Gurugram", C904 = "Surat", C904 = "Jaipur",C904= "Hyderabad")), "CAT B", "CAT C"))</f>
        <v>CAT C</v>
      </c>
      <c r="M904" t="str">
        <f>VLOOKUP(Tier!A23, Tier!A:B, 2, FALSE)</f>
        <v>Tier 2</v>
      </c>
    </row>
    <row r="905" spans="1:13" ht="15.75" customHeight="1" x14ac:dyDescent="0.35">
      <c r="A905" s="1" t="s">
        <v>154</v>
      </c>
      <c r="B905" s="3">
        <v>2020</v>
      </c>
      <c r="C905" s="1" t="s">
        <v>17</v>
      </c>
      <c r="D905" s="1" t="s">
        <v>155</v>
      </c>
      <c r="E905" s="1" t="s">
        <v>156</v>
      </c>
      <c r="F905" s="10" t="s">
        <v>157</v>
      </c>
      <c r="G905" s="10"/>
      <c r="H905" s="3">
        <v>500000</v>
      </c>
      <c r="I905" s="5"/>
      <c r="J905" s="13" t="str">
        <f>CONCATENATE(C905,"-",D905)</f>
        <v>Mumbai-Consumer Goods</v>
      </c>
      <c r="K905" s="4" t="str">
        <f>LEFT(B905,3)</f>
        <v>202</v>
      </c>
      <c r="L905" t="str">
        <f>IF(AND(H905 &gt; 4500000, OR(C905 = "Bangalore", C905 = "Pune", C905 = "Mumbai",C905 = "Delhi")), "CAT A",
   IF(AND(H905 &gt; 450000, OR(C905 = "Gurugram", C905 = "Surat", C905 = "Jaipur",C905= "Hyderabad")), "CAT B", "CAT C"))</f>
        <v>CAT C</v>
      </c>
      <c r="M905" t="str">
        <f>VLOOKUP(Tier!A30, Tier!A:B, 2, FALSE)</f>
        <v>Tier 2</v>
      </c>
    </row>
    <row r="906" spans="1:13" ht="15.75" customHeight="1" x14ac:dyDescent="0.35">
      <c r="A906" s="1" t="s">
        <v>158</v>
      </c>
      <c r="B906" s="3">
        <v>2020</v>
      </c>
      <c r="C906" s="1" t="s">
        <v>18</v>
      </c>
      <c r="D906" s="1" t="s">
        <v>159</v>
      </c>
      <c r="E906" s="1" t="s">
        <v>160</v>
      </c>
      <c r="F906" s="10" t="s">
        <v>161</v>
      </c>
      <c r="G906" s="10" t="s">
        <v>162</v>
      </c>
      <c r="H906" s="3">
        <v>461000</v>
      </c>
      <c r="I906" s="2" t="s">
        <v>110</v>
      </c>
      <c r="J906" s="13" t="str">
        <f>CONCATENATE(C906,"-",D906)</f>
        <v>Food &amp; Beverages-Hauz Khas</v>
      </c>
      <c r="K906" s="4" t="str">
        <f>LEFT(B906,3)</f>
        <v>202</v>
      </c>
      <c r="L906" t="str">
        <f>IF(AND(H906 &gt; 4500000, OR(C906 = "Bangalore", C906 = "Pune", C906 = "Mumbai",C906 = "Delhi")), "CAT A",
   IF(AND(H906 &gt; 450000, OR(C906 = "Gurugram", C906 = "Surat", C906 = "Jaipur",C906= "Hyderabad")), "CAT B", "CAT C"))</f>
        <v>CAT C</v>
      </c>
      <c r="M906" t="str">
        <f>VLOOKUP(Tier!A31, Tier!A:B, 2, FALSE)</f>
        <v>Tier 2</v>
      </c>
    </row>
    <row r="907" spans="1:13" ht="15.75" customHeight="1" x14ac:dyDescent="0.35">
      <c r="A907" s="1" t="s">
        <v>127</v>
      </c>
      <c r="B907" s="3">
        <v>2021</v>
      </c>
      <c r="C907" s="1" t="s">
        <v>23</v>
      </c>
      <c r="D907" s="1" t="s">
        <v>33</v>
      </c>
      <c r="E907" s="1" t="s">
        <v>128</v>
      </c>
      <c r="F907" s="10" t="s">
        <v>129</v>
      </c>
      <c r="G907" s="10" t="s">
        <v>130</v>
      </c>
      <c r="H907" s="1" t="s">
        <v>131</v>
      </c>
      <c r="I907" s="2" t="s">
        <v>110</v>
      </c>
      <c r="J907" s="13" t="str">
        <f>CONCATENATE(C907,"-",D907)</f>
        <v>Bangalore-Financial Services</v>
      </c>
      <c r="K907" s="4" t="str">
        <f>LEFT(B907,3)</f>
        <v>202</v>
      </c>
      <c r="L907" t="str">
        <f>IF(AND(H907 &gt; 4500000, OR(C907 = "Bangalore", C907 = "Pune", C907 = "Mumbai",C907 = "Delhi")), "CAT A",
   IF(AND(H907 &gt; 450000, OR(C907 = "Gurugram", C907 = "Surat", C907 = "Jaipur",C907= "Hyderabad")), "CAT B", "CAT C"))</f>
        <v>CAT A</v>
      </c>
      <c r="M907" t="str">
        <f>VLOOKUP(Tier!A24, Tier!A:B, 2, FALSE)</f>
        <v>Tier 3</v>
      </c>
    </row>
    <row r="908" spans="1:13" ht="15.75" customHeight="1" x14ac:dyDescent="0.35">
      <c r="A908" s="1" t="s">
        <v>127</v>
      </c>
      <c r="B908" s="3">
        <v>2021</v>
      </c>
      <c r="C908" s="1" t="s">
        <v>23</v>
      </c>
      <c r="D908" s="1" t="s">
        <v>33</v>
      </c>
      <c r="E908" s="1" t="s">
        <v>128</v>
      </c>
      <c r="F908" s="10" t="s">
        <v>129</v>
      </c>
      <c r="G908" s="10" t="s">
        <v>130</v>
      </c>
      <c r="H908" s="1" t="s">
        <v>131</v>
      </c>
      <c r="I908" s="2" t="s">
        <v>110</v>
      </c>
      <c r="J908" s="13" t="str">
        <f>CONCATENATE(C908,"-",D908)</f>
        <v>Bangalore-Financial Services</v>
      </c>
      <c r="K908" s="4" t="str">
        <f>LEFT(B908,3)</f>
        <v>202</v>
      </c>
      <c r="L908" t="str">
        <f>IF(AND(H908 &gt; 4500000, OR(C908 = "Bangalore", C908 = "Pune", C908 = "Mumbai",C908 = "Delhi")), "CAT A",
   IF(AND(H908 &gt; 450000, OR(C908 = "Gurugram", C908 = "Surat", C908 = "Jaipur",C908= "Hyderabad")), "CAT B", "CAT C"))</f>
        <v>CAT A</v>
      </c>
      <c r="M908" t="str">
        <f>VLOOKUP(Tier!A38, Tier!A:B, 2, FALSE)</f>
        <v>Tier 3</v>
      </c>
    </row>
    <row r="909" spans="1:13" ht="15.75" customHeight="1" x14ac:dyDescent="0.35">
      <c r="A909" s="1" t="s">
        <v>181</v>
      </c>
      <c r="B909" s="3">
        <v>2020</v>
      </c>
      <c r="C909" s="1" t="s">
        <v>23</v>
      </c>
      <c r="D909" s="1" t="s">
        <v>33</v>
      </c>
      <c r="E909" s="1" t="s">
        <v>182</v>
      </c>
      <c r="F909" s="10" t="s">
        <v>183</v>
      </c>
      <c r="G909" s="10" t="s">
        <v>184</v>
      </c>
      <c r="H909" s="3">
        <v>70000000</v>
      </c>
      <c r="I909" s="2" t="s">
        <v>37</v>
      </c>
      <c r="J909" s="13" t="str">
        <f>CONCATENATE(C909,"-",D909)</f>
        <v>Bangalore-Financial Services</v>
      </c>
      <c r="K909" s="4" t="str">
        <f>LEFT(B909,3)</f>
        <v>202</v>
      </c>
      <c r="L909" t="str">
        <f>IF(AND(H909 &gt; 4500000, OR(C909 = "Bangalore", C909 = "Pune", C909 = "Mumbai",C909 = "Delhi")), "CAT A",
   IF(AND(H909 &gt; 450000, OR(C909 = "Gurugram", C909 = "Surat", C909 = "Jaipur",C909= "Hyderabad")), "CAT B", "CAT C"))</f>
        <v>CAT A</v>
      </c>
      <c r="M909" t="str">
        <f>VLOOKUP(Tier!A50, Tier!A:B, 2, FALSE)</f>
        <v>Tier 3</v>
      </c>
    </row>
    <row r="910" spans="1:13" ht="15.75" customHeight="1" x14ac:dyDescent="0.35">
      <c r="A910" s="1" t="s">
        <v>100</v>
      </c>
      <c r="B910" s="3">
        <v>2021</v>
      </c>
      <c r="C910" s="1" t="s">
        <v>23</v>
      </c>
      <c r="D910" s="1" t="s">
        <v>101</v>
      </c>
      <c r="E910" s="1" t="s">
        <v>102</v>
      </c>
      <c r="F910" s="10" t="s">
        <v>103</v>
      </c>
      <c r="G910" s="10" t="s">
        <v>104</v>
      </c>
      <c r="H910" s="3">
        <v>6600000</v>
      </c>
      <c r="I910" s="2" t="s">
        <v>37</v>
      </c>
      <c r="J910" s="13" t="str">
        <f>CONCATENATE(C910,"-",D910)</f>
        <v>Bangalore-Capital Markets</v>
      </c>
      <c r="K910" s="4" t="str">
        <f>LEFT(B910,3)</f>
        <v>202</v>
      </c>
      <c r="L910" t="str">
        <f>IF(AND(H910 &gt; 4500000, OR(C910 = "Bangalore", C910 = "Pune", C910 = "Mumbai",C910 = "Delhi")), "CAT A",
   IF(AND(H910 &gt; 450000, OR(C910 = "Gurugram", C910 = "Surat", C910 = "Jaipur",C910= "Hyderabad")), "CAT B", "CAT C"))</f>
        <v>CAT A</v>
      </c>
      <c r="M910" t="str">
        <f>VLOOKUP(Tier!A19, Tier!A:B, 2, FALSE)</f>
        <v>Tier 3</v>
      </c>
    </row>
    <row r="911" spans="1:13" ht="15.75" customHeight="1" x14ac:dyDescent="0.35">
      <c r="A911" s="1" t="s">
        <v>95</v>
      </c>
      <c r="B911" s="3">
        <v>2020</v>
      </c>
      <c r="C911" s="1" t="s">
        <v>23</v>
      </c>
      <c r="D911" s="1" t="s">
        <v>50</v>
      </c>
      <c r="E911" s="1" t="s">
        <v>96</v>
      </c>
      <c r="F911" s="10" t="s">
        <v>97</v>
      </c>
      <c r="G911" s="10" t="s">
        <v>98</v>
      </c>
      <c r="H911" s="3">
        <v>5000000</v>
      </c>
      <c r="I911" s="2" t="s">
        <v>99</v>
      </c>
      <c r="J911" s="13" t="str">
        <f>CONCATENATE(C911,"-",D911)</f>
        <v>Bangalore-Automotive</v>
      </c>
      <c r="K911" s="4" t="str">
        <f>LEFT(B911,3)</f>
        <v>202</v>
      </c>
      <c r="L911" t="str">
        <f>IF(AND(H911 &gt; 4500000, OR(C911 = "Bangalore", C911 = "Pune", C911 = "Mumbai",C911 = "Delhi")), "CAT A",
   IF(AND(H911 &gt; 450000, OR(C911 = "Gurugram", C911 = "Surat", C911 = "Jaipur",C911= "Hyderabad")), "CAT B", "CAT C"))</f>
        <v>CAT A</v>
      </c>
      <c r="M911" t="str">
        <f>VLOOKUP(Tier!A18, Tier!A:B, 2, FALSE)</f>
        <v>Tier 3</v>
      </c>
    </row>
    <row r="912" spans="1:13" ht="15.75" customHeight="1" x14ac:dyDescent="0.35">
      <c r="A912" s="1" t="s">
        <v>136</v>
      </c>
      <c r="B912" s="3">
        <v>2021</v>
      </c>
      <c r="C912" s="1" t="s">
        <v>17</v>
      </c>
      <c r="D912" s="1" t="s">
        <v>137</v>
      </c>
      <c r="E912" s="1" t="s">
        <v>138</v>
      </c>
      <c r="F912" s="10" t="s">
        <v>139</v>
      </c>
      <c r="G912" s="10" t="s">
        <v>140</v>
      </c>
      <c r="H912" s="3">
        <v>1500000</v>
      </c>
      <c r="I912" s="2" t="s">
        <v>110</v>
      </c>
      <c r="J912" s="13" t="str">
        <f>CONCATENATE(C912,"-",D912)</f>
        <v>Mumbai-Music</v>
      </c>
      <c r="K912" s="4" t="str">
        <f>LEFT(B912,3)</f>
        <v>202</v>
      </c>
      <c r="L912" t="str">
        <f>IF(AND(H912 &gt; 4500000, OR(C912 = "Bangalore", C912 = "Pune", C912 = "Mumbai",C912 = "Delhi")), "CAT A",
   IF(AND(H912 &gt; 450000, OR(C912 = "Gurugram", C912 = "Surat", C912 = "Jaipur",C912= "Hyderabad")), "CAT B", "CAT C"))</f>
        <v>CAT C</v>
      </c>
      <c r="M912" t="str">
        <f>VLOOKUP(Tier!A26, Tier!A:B, 2, FALSE)</f>
        <v>Tier 3</v>
      </c>
    </row>
    <row r="913" spans="1:13" ht="15.75" customHeight="1" x14ac:dyDescent="0.35">
      <c r="A913" s="1" t="s">
        <v>154</v>
      </c>
      <c r="B913" s="3">
        <v>2020</v>
      </c>
      <c r="C913" s="1" t="s">
        <v>17</v>
      </c>
      <c r="D913" s="1" t="s">
        <v>155</v>
      </c>
      <c r="E913" s="1" t="s">
        <v>156</v>
      </c>
      <c r="F913" s="10" t="s">
        <v>157</v>
      </c>
      <c r="G913" s="10"/>
      <c r="H913" s="3">
        <v>500000</v>
      </c>
      <c r="I913" s="5"/>
      <c r="J913" s="13" t="str">
        <f>CONCATENATE(C913,"-",D913)</f>
        <v>Mumbai-Consumer Goods</v>
      </c>
      <c r="K913" s="4" t="str">
        <f>LEFT(B913,3)</f>
        <v>202</v>
      </c>
      <c r="L913" t="str">
        <f>IF(AND(H913 &gt; 4500000, OR(C913 = "Bangalore", C913 = "Pune", C913 = "Mumbai",C913 = "Delhi")), "CAT A",
   IF(AND(H913 &gt; 450000, OR(C913 = "Gurugram", C913 = "Surat", C913 = "Jaipur",C913= "Hyderabad")), "CAT B", "CAT C"))</f>
        <v>CAT C</v>
      </c>
      <c r="M913" t="str">
        <f>VLOOKUP(Tier!A44, Tier!A:B, 2, FALSE)</f>
        <v>Tier 3</v>
      </c>
    </row>
    <row r="914" spans="1:13" ht="15.75" customHeight="1" x14ac:dyDescent="0.35">
      <c r="A914" s="1" t="s">
        <v>158</v>
      </c>
      <c r="B914" s="3">
        <v>2020</v>
      </c>
      <c r="C914" s="1" t="s">
        <v>18</v>
      </c>
      <c r="D914" s="1" t="s">
        <v>159</v>
      </c>
      <c r="E914" s="1" t="s">
        <v>160</v>
      </c>
      <c r="F914" s="10" t="s">
        <v>161</v>
      </c>
      <c r="G914" s="10" t="s">
        <v>162</v>
      </c>
      <c r="H914" s="3">
        <v>461000</v>
      </c>
      <c r="I914" s="2" t="s">
        <v>110</v>
      </c>
      <c r="J914" s="13" t="str">
        <f>CONCATENATE(C914,"-",D914)</f>
        <v>Food &amp; Beverages-Hauz Khas</v>
      </c>
      <c r="K914" s="4" t="str">
        <f>LEFT(B914,3)</f>
        <v>202</v>
      </c>
      <c r="L914" t="str">
        <f>IF(AND(H914 &gt; 4500000, OR(C914 = "Bangalore", C914 = "Pune", C914 = "Mumbai",C914 = "Delhi")), "CAT A",
   IF(AND(H914 &gt; 450000, OR(C914 = "Gurugram", C914 = "Surat", C914 = "Jaipur",C914= "Hyderabad")), "CAT B", "CAT C"))</f>
        <v>CAT C</v>
      </c>
      <c r="M914" t="str">
        <f>VLOOKUP(Tier!A45, Tier!A:B, 2, FALSE)</f>
        <v>Tier 3</v>
      </c>
    </row>
    <row r="915" spans="1:13" ht="15.75" customHeight="1" x14ac:dyDescent="0.35">
      <c r="A915" s="1" t="s">
        <v>132</v>
      </c>
      <c r="B915" s="3">
        <v>2021</v>
      </c>
      <c r="C915" s="1" t="s">
        <v>70</v>
      </c>
      <c r="D915" s="1" t="s">
        <v>11</v>
      </c>
      <c r="E915" s="1" t="s">
        <v>133</v>
      </c>
      <c r="F915" s="10" t="s">
        <v>134</v>
      </c>
      <c r="G915" s="10" t="s">
        <v>135</v>
      </c>
      <c r="H915" s="3">
        <v>200000</v>
      </c>
      <c r="I915" s="5"/>
      <c r="J915" s="13" t="str">
        <f>CONCATENATE(C915,"-",D915)</f>
        <v>Pune-E-learning</v>
      </c>
      <c r="K915" s="4" t="str">
        <f>LEFT(B915,3)</f>
        <v>202</v>
      </c>
      <c r="L915" t="str">
        <f>IF(AND(H915 &gt; 4500000, OR(C915 = "Bangalore", C915 = "Pune", C915 = "Mumbai",C915 = "Delhi")), "CAT A",
   IF(AND(H915 &gt; 450000, OR(C915 = "Gurugram", C915 = "Surat", C915 = "Jaipur",C915= "Hyderabad")), "CAT B", "CAT C"))</f>
        <v>CAT C</v>
      </c>
      <c r="M915" t="str">
        <f>VLOOKUP(Tier!A39, Tier!A:B, 2, FALSE)</f>
        <v>Tier 3</v>
      </c>
    </row>
    <row r="916" spans="1:13" ht="15.75" hidden="1" customHeight="1" x14ac:dyDescent="0.35">
      <c r="A916" s="1" t="s">
        <v>1795</v>
      </c>
      <c r="B916" s="3">
        <v>2020</v>
      </c>
      <c r="C916" s="1" t="s">
        <v>1570</v>
      </c>
      <c r="D916" s="1" t="s">
        <v>1570</v>
      </c>
      <c r="E916" s="1" t="s">
        <v>1796</v>
      </c>
      <c r="F916" s="10" t="s">
        <v>1797</v>
      </c>
      <c r="G916" s="10" t="s">
        <v>1798</v>
      </c>
      <c r="H916" s="1" t="s">
        <v>1799</v>
      </c>
      <c r="I916" s="7">
        <v>1200000</v>
      </c>
      <c r="J916" s="13" t="str">
        <f>CONCATENATE(C916,"-",D916)</f>
        <v>Computer Games-Computer Games</v>
      </c>
      <c r="K916" s="4" t="str">
        <f>LEFT(B916,3)</f>
        <v>202</v>
      </c>
      <c r="L916" t="str">
        <f>IF(AND(H916 &gt; 4500000, OR(C916 = "Bangalore", C916 = "Pune", C916 = "Mumbai",C916 = "Delhi")), "CAT A",
   IF(AND(H916 &gt; 450000, OR(C916 = "Gurugram", C916 = "Surat", C916 = "Jaipur",C916= "Hyderabad")), "CAT B", "CAT C"))</f>
        <v>CAT C</v>
      </c>
      <c r="M916" t="e">
        <f>VLOOKUP(Tier!A442, Tier!A:B, 2, FALSE)</f>
        <v>#N/A</v>
      </c>
    </row>
    <row r="917" spans="1:13" ht="15.75" hidden="1" customHeight="1" x14ac:dyDescent="0.35">
      <c r="A917" s="1" t="s">
        <v>1795</v>
      </c>
      <c r="B917" s="3">
        <v>2020</v>
      </c>
      <c r="C917" s="1" t="s">
        <v>1570</v>
      </c>
      <c r="D917" s="1" t="s">
        <v>1570</v>
      </c>
      <c r="E917" s="1" t="s">
        <v>1796</v>
      </c>
      <c r="F917" s="10" t="s">
        <v>1797</v>
      </c>
      <c r="G917" s="10" t="s">
        <v>1798</v>
      </c>
      <c r="H917" s="1" t="s">
        <v>1799</v>
      </c>
      <c r="I917" s="7">
        <v>1200000</v>
      </c>
      <c r="J917" s="13" t="str">
        <f>CONCATENATE(C917,"-",D917)</f>
        <v>Computer Games-Computer Games</v>
      </c>
      <c r="K917" s="4" t="str">
        <f>LEFT(B917,3)</f>
        <v>202</v>
      </c>
      <c r="L917" t="str">
        <f>IF(AND(H917 &gt; 4500000, OR(C917 = "Bangalore", C917 = "Pune", C917 = "Mumbai",C917 = "Delhi")), "CAT A",
   IF(AND(H917 &gt; 450000, OR(C917 = "Gurugram", C917 = "Surat", C917 = "Jaipur",C917= "Hyderabad")), "CAT B", "CAT C"))</f>
        <v>CAT C</v>
      </c>
      <c r="M917" t="e">
        <f>VLOOKUP(Tier!A455, Tier!A:B, 2, FALSE)</f>
        <v>#N/A</v>
      </c>
    </row>
    <row r="918" spans="1:13" ht="15.75" hidden="1" customHeight="1" x14ac:dyDescent="0.35">
      <c r="A918" s="1" t="s">
        <v>584</v>
      </c>
      <c r="B918" s="3">
        <v>2021</v>
      </c>
      <c r="C918" s="1" t="s">
        <v>585</v>
      </c>
      <c r="D918" s="1" t="s">
        <v>65</v>
      </c>
      <c r="E918" s="1" t="s">
        <v>586</v>
      </c>
      <c r="F918" s="10" t="s">
        <v>587</v>
      </c>
      <c r="G918" s="10" t="s">
        <v>588</v>
      </c>
      <c r="H918" s="1" t="s">
        <v>131</v>
      </c>
      <c r="I918" s="5"/>
      <c r="J918" s="13" t="str">
        <f>CONCATENATE(C918,"-",D918)</f>
        <v>Mountain View, CA-Computer Software</v>
      </c>
      <c r="K918" s="4" t="str">
        <f>LEFT(B918,3)</f>
        <v>202</v>
      </c>
      <c r="L918" t="str">
        <f>IF(AND(H918 &gt; 4500000, OR(C918 = "Bangalore", C918 = "Pune", C918 = "Mumbai",C918 = "Delhi")), "CAT A",
   IF(AND(H918 &gt; 450000, OR(C918 = "Gurugram", C918 = "Surat", C918 = "Jaipur",C918= "Hyderabad")), "CAT B", "CAT C"))</f>
        <v>CAT C</v>
      </c>
      <c r="M918" t="e">
        <f>VLOOKUP(Tier!A142, Tier!A:B, 2, FALSE)</f>
        <v>#N/A</v>
      </c>
    </row>
    <row r="919" spans="1:13" ht="15.75" hidden="1" customHeight="1" x14ac:dyDescent="0.35">
      <c r="A919" s="1" t="s">
        <v>733</v>
      </c>
      <c r="B919" s="3">
        <v>2021</v>
      </c>
      <c r="C919" s="1" t="s">
        <v>734</v>
      </c>
      <c r="D919" s="1" t="s">
        <v>735</v>
      </c>
      <c r="E919" s="1" t="s">
        <v>736</v>
      </c>
      <c r="F919" s="10" t="s">
        <v>737</v>
      </c>
      <c r="G919" s="10" t="s">
        <v>738</v>
      </c>
      <c r="H919" s="1" t="s">
        <v>131</v>
      </c>
      <c r="I919" s="5"/>
      <c r="J919" s="13" t="str">
        <f>CONCATENATE(C919,"-",D919)</f>
        <v>Jharkhand-Farming</v>
      </c>
      <c r="K919" s="4" t="str">
        <f>LEFT(B919,3)</f>
        <v>202</v>
      </c>
      <c r="L919" t="str">
        <f>IF(AND(H919 &gt; 4500000, OR(C919 = "Bangalore", C919 = "Pune", C919 = "Mumbai",C919 = "Delhi")), "CAT A",
   IF(AND(H919 &gt; 450000, OR(C919 = "Gurugram", C919 = "Surat", C919 = "Jaipur",C919= "Hyderabad")), "CAT B", "CAT C"))</f>
        <v>CAT C</v>
      </c>
      <c r="M919" t="e">
        <f>VLOOKUP(Tier!A178, Tier!A:B, 2, FALSE)</f>
        <v>#N/A</v>
      </c>
    </row>
    <row r="920" spans="1:13" ht="15.75" hidden="1" customHeight="1" x14ac:dyDescent="0.35">
      <c r="A920" s="1" t="s">
        <v>781</v>
      </c>
      <c r="B920" s="3">
        <v>2020</v>
      </c>
      <c r="C920" s="1" t="s">
        <v>150</v>
      </c>
      <c r="D920" s="1" t="s">
        <v>39</v>
      </c>
      <c r="E920" s="1" t="s">
        <v>782</v>
      </c>
      <c r="F920" s="10" t="s">
        <v>783</v>
      </c>
      <c r="G920" s="10" t="s">
        <v>784</v>
      </c>
      <c r="H920" s="1" t="s">
        <v>131</v>
      </c>
      <c r="I920" s="2" t="s">
        <v>110</v>
      </c>
      <c r="J920" s="13" t="str">
        <f>CONCATENATE(C920,"-",D920)</f>
        <v>New Delhi-Health, Wellness &amp; Fitness</v>
      </c>
      <c r="K920" s="4" t="str">
        <f>LEFT(B920,3)</f>
        <v>202</v>
      </c>
      <c r="L920" t="str">
        <f>IF(AND(H920 &gt; 4500000, OR(C920 = "Bangalore", C920 = "Pune", C920 = "Mumbai",C920 = "Delhi")), "CAT A",
   IF(AND(H920 &gt; 450000, OR(C920 = "Gurugram", C920 = "Surat", C920 = "Jaipur",C920= "Hyderabad")), "CAT B", "CAT C"))</f>
        <v>CAT C</v>
      </c>
      <c r="M920" t="e">
        <f>VLOOKUP(Tier!A189, Tier!A:B, 2, FALSE)</f>
        <v>#N/A</v>
      </c>
    </row>
    <row r="921" spans="1:13" ht="15.75" hidden="1" customHeight="1" x14ac:dyDescent="0.35">
      <c r="A921" s="1" t="s">
        <v>1385</v>
      </c>
      <c r="B921" s="3">
        <v>2021</v>
      </c>
      <c r="C921" s="1" t="s">
        <v>70</v>
      </c>
      <c r="D921" s="1" t="s">
        <v>33</v>
      </c>
      <c r="E921" s="1" t="s">
        <v>1386</v>
      </c>
      <c r="F921" s="10" t="s">
        <v>1387</v>
      </c>
      <c r="G921" s="10" t="s">
        <v>1388</v>
      </c>
      <c r="H921" s="1" t="s">
        <v>131</v>
      </c>
      <c r="I921" s="2" t="s">
        <v>239</v>
      </c>
      <c r="J921" s="13" t="str">
        <f>CONCATENATE(C921,"-",D921)</f>
        <v>Pune-Financial Services</v>
      </c>
      <c r="K921" s="4" t="str">
        <f>LEFT(B921,3)</f>
        <v>202</v>
      </c>
      <c r="L921" t="str">
        <f>IF(AND(H921 &gt; 4500000, OR(C921 = "Bangalore", C921 = "Pune", C921 = "Mumbai",C921 = "Delhi")), "CAT A",
   IF(AND(H921 &gt; 450000, OR(C921 = "Gurugram", C921 = "Surat", C921 = "Jaipur",C921= "Hyderabad")), "CAT B", "CAT C"))</f>
        <v>CAT A</v>
      </c>
      <c r="M921" t="e">
        <f>VLOOKUP(Tier!A338, Tier!A:B, 2, FALSE)</f>
        <v>#N/A</v>
      </c>
    </row>
    <row r="922" spans="1:13" ht="15.75" hidden="1" customHeight="1" x14ac:dyDescent="0.35">
      <c r="A922" s="1" t="s">
        <v>1428</v>
      </c>
      <c r="B922" s="3">
        <v>2020</v>
      </c>
      <c r="C922" s="1" t="s">
        <v>17</v>
      </c>
      <c r="D922" s="1" t="s">
        <v>263</v>
      </c>
      <c r="E922" s="1" t="s">
        <v>1429</v>
      </c>
      <c r="F922" s="10" t="s">
        <v>1430</v>
      </c>
      <c r="G922" s="10" t="s">
        <v>1431</v>
      </c>
      <c r="H922" s="1" t="s">
        <v>131</v>
      </c>
      <c r="I922" s="2" t="s">
        <v>110</v>
      </c>
      <c r="J922" s="13" t="str">
        <f>CONCATENATE(C922,"-",D922)</f>
        <v>Mumbai-Online Media</v>
      </c>
      <c r="K922" s="4" t="str">
        <f>LEFT(B922,3)</f>
        <v>202</v>
      </c>
      <c r="L922" t="str">
        <f>IF(AND(H922 &gt; 4500000, OR(C922 = "Bangalore", C922 = "Pune", C922 = "Mumbai",C922 = "Delhi")), "CAT A",
   IF(AND(H922 &gt; 450000, OR(C922 = "Gurugram", C922 = "Surat", C922 = "Jaipur",C922= "Hyderabad")), "CAT B", "CAT C"))</f>
        <v>CAT A</v>
      </c>
      <c r="M922" t="e">
        <f>VLOOKUP(Tier!A349, Tier!A:B, 2, FALSE)</f>
        <v>#N/A</v>
      </c>
    </row>
    <row r="923" spans="1:13" ht="15.75" hidden="1" customHeight="1" x14ac:dyDescent="0.35">
      <c r="A923" s="1" t="s">
        <v>1800</v>
      </c>
      <c r="B923" s="3">
        <v>2020</v>
      </c>
      <c r="C923" s="1" t="s">
        <v>17</v>
      </c>
      <c r="D923" s="1" t="s">
        <v>1267</v>
      </c>
      <c r="E923" s="1" t="s">
        <v>1801</v>
      </c>
      <c r="F923" s="10" t="s">
        <v>1802</v>
      </c>
      <c r="G923" s="10" t="s">
        <v>1803</v>
      </c>
      <c r="H923" s="1" t="s">
        <v>131</v>
      </c>
      <c r="I923" s="5"/>
      <c r="J923" s="13" t="str">
        <f>CONCATENATE(C923,"-",D923)</f>
        <v>Mumbai-Healthtech</v>
      </c>
      <c r="K923" s="4" t="str">
        <f>LEFT(B923,3)</f>
        <v>202</v>
      </c>
      <c r="L923" t="str">
        <f>IF(AND(H923 &gt; 4500000, OR(C923 = "Bangalore", C923 = "Pune", C923 = "Mumbai",C923 = "Delhi")), "CAT A",
   IF(AND(H923 &gt; 450000, OR(C923 = "Gurugram", C923 = "Surat", C923 = "Jaipur",C923= "Hyderabad")), "CAT B", "CAT C"))</f>
        <v>CAT A</v>
      </c>
      <c r="M923" t="e">
        <f>VLOOKUP(Tier!A443, Tier!A:B, 2, FALSE)</f>
        <v>#N/A</v>
      </c>
    </row>
    <row r="924" spans="1:13" ht="15.75" hidden="1" customHeight="1" x14ac:dyDescent="0.35">
      <c r="A924" s="1" t="s">
        <v>1800</v>
      </c>
      <c r="B924" s="3">
        <v>2020</v>
      </c>
      <c r="C924" s="1" t="s">
        <v>17</v>
      </c>
      <c r="D924" s="1" t="s">
        <v>1267</v>
      </c>
      <c r="E924" s="1" t="s">
        <v>1801</v>
      </c>
      <c r="F924" s="10" t="s">
        <v>1802</v>
      </c>
      <c r="G924" s="10" t="s">
        <v>1803</v>
      </c>
      <c r="H924" s="1" t="s">
        <v>131</v>
      </c>
      <c r="I924" s="2" t="s">
        <v>239</v>
      </c>
      <c r="J924" s="13" t="str">
        <f>CONCATENATE(C924,"-",D924)</f>
        <v>Mumbai-Healthtech</v>
      </c>
      <c r="K924" s="4" t="str">
        <f>LEFT(B924,3)</f>
        <v>202</v>
      </c>
      <c r="L924" t="str">
        <f>IF(AND(H924 &gt; 4500000, OR(C924 = "Bangalore", C924 = "Pune", C924 = "Mumbai",C924 = "Delhi")), "CAT A",
   IF(AND(H924 &gt; 450000, OR(C924 = "Gurugram", C924 = "Surat", C924 = "Jaipur",C924= "Hyderabad")), "CAT B", "CAT C"))</f>
        <v>CAT A</v>
      </c>
      <c r="M924" t="e">
        <f>VLOOKUP(Tier!A456, Tier!A:B, 2, FALSE)</f>
        <v>#N/A</v>
      </c>
    </row>
    <row r="925" spans="1:13" ht="15.75" hidden="1" customHeight="1" x14ac:dyDescent="0.35">
      <c r="A925" s="1" t="s">
        <v>1278</v>
      </c>
      <c r="B925" s="3">
        <v>2020</v>
      </c>
      <c r="C925" s="1" t="s">
        <v>23</v>
      </c>
      <c r="D925" s="1" t="s">
        <v>202</v>
      </c>
      <c r="E925" s="1" t="s">
        <v>1857</v>
      </c>
      <c r="F925" s="10" t="s">
        <v>1858</v>
      </c>
      <c r="G925" s="10" t="s">
        <v>1859</v>
      </c>
      <c r="H925" s="1" t="s">
        <v>131</v>
      </c>
      <c r="I925" s="2" t="s">
        <v>1860</v>
      </c>
      <c r="J925" s="13" t="str">
        <f>CONCATENATE(C925,"-",D925)</f>
        <v>Bangalore-FinTech</v>
      </c>
      <c r="K925" s="4" t="str">
        <f>LEFT(B925,3)</f>
        <v>202</v>
      </c>
      <c r="L925" t="str">
        <f>IF(AND(H925 &gt; 4500000, OR(C925 = "Bangalore", C925 = "Pune", C925 = "Mumbai",C925 = "Delhi")), "CAT A",
   IF(AND(H925 &gt; 450000, OR(C925 = "Gurugram", C925 = "Surat", C925 = "Jaipur",C925= "Hyderabad")), "CAT B", "CAT C"))</f>
        <v>CAT A</v>
      </c>
      <c r="M925" t="e">
        <f>VLOOKUP(Tier!A471, Tier!A:B, 2, FALSE)</f>
        <v>#N/A</v>
      </c>
    </row>
    <row r="926" spans="1:13" ht="15.75" hidden="1" customHeight="1" x14ac:dyDescent="0.35">
      <c r="A926" s="1" t="s">
        <v>2009</v>
      </c>
      <c r="B926" s="3">
        <v>2020</v>
      </c>
      <c r="C926" s="1" t="s">
        <v>23</v>
      </c>
      <c r="D926" s="1" t="s">
        <v>2010</v>
      </c>
      <c r="E926" s="1" t="s">
        <v>2011</v>
      </c>
      <c r="F926" s="10" t="s">
        <v>2012</v>
      </c>
      <c r="G926" s="10"/>
      <c r="H926" s="1" t="s">
        <v>131</v>
      </c>
      <c r="I926" s="5"/>
      <c r="J926" s="13" t="str">
        <f>CONCATENATE(C926,"-",D926)</f>
        <v>Bangalore-Transportation</v>
      </c>
      <c r="K926" s="4" t="str">
        <f>LEFT(B926,3)</f>
        <v>202</v>
      </c>
      <c r="L926" t="str">
        <f>IF(AND(H926 &gt; 4500000, OR(C926 = "Bangalore", C926 = "Pune", C926 = "Mumbai",C926 = "Delhi")), "CAT A",
   IF(AND(H926 &gt; 450000, OR(C926 = "Gurugram", C926 = "Surat", C926 = "Jaipur",C926= "Hyderabad")), "CAT B", "CAT C"))</f>
        <v>CAT A</v>
      </c>
      <c r="M926" t="e">
        <f>VLOOKUP(Tier!A511, Tier!A:B, 2, FALSE)</f>
        <v>#N/A</v>
      </c>
    </row>
    <row r="927" spans="1:13" ht="15.75" hidden="1" customHeight="1" x14ac:dyDescent="0.35">
      <c r="A927" s="1" t="s">
        <v>2279</v>
      </c>
      <c r="B927" s="3">
        <v>2020</v>
      </c>
      <c r="C927" s="1" t="s">
        <v>339</v>
      </c>
      <c r="D927" s="1" t="s">
        <v>11</v>
      </c>
      <c r="E927" s="1" t="s">
        <v>2280</v>
      </c>
      <c r="F927" s="10" t="s">
        <v>2281</v>
      </c>
      <c r="G927" s="10" t="s">
        <v>1722</v>
      </c>
      <c r="H927" s="1" t="s">
        <v>2105</v>
      </c>
      <c r="I927" s="2" t="s">
        <v>110</v>
      </c>
      <c r="J927" s="13" t="str">
        <f>CONCATENATE(C927,"-",D927)</f>
        <v>Jaipur-E-learning</v>
      </c>
      <c r="K927" s="4" t="str">
        <f>LEFT(B927,3)</f>
        <v>202</v>
      </c>
      <c r="L927" t="str">
        <f>IF(AND(H927 &gt; 4500000, OR(C927 = "Bangalore", C927 = "Pune", C927 = "Mumbai",C927 = "Delhi")), "CAT A",
   IF(AND(H927 &gt; 450000, OR(C927 = "Gurugram", C927 = "Surat", C927 = "Jaipur",C927= "Hyderabad")), "CAT B", "CAT C"))</f>
        <v>CAT B</v>
      </c>
      <c r="M927" t="e">
        <f>VLOOKUP(Tier!A582, Tier!A:B, 2, FALSE)</f>
        <v>#N/A</v>
      </c>
    </row>
    <row r="928" spans="1:13" ht="15.75" hidden="1" customHeight="1" x14ac:dyDescent="0.35">
      <c r="A928" s="1" t="s">
        <v>2341</v>
      </c>
      <c r="B928" s="3">
        <v>2020</v>
      </c>
      <c r="C928" s="1" t="s">
        <v>117</v>
      </c>
      <c r="D928" s="1" t="s">
        <v>50</v>
      </c>
      <c r="E928" s="1" t="s">
        <v>2342</v>
      </c>
      <c r="F928" s="10" t="s">
        <v>2343</v>
      </c>
      <c r="G928" s="10" t="s">
        <v>2344</v>
      </c>
      <c r="H928" s="1" t="s">
        <v>131</v>
      </c>
      <c r="I928" s="5"/>
      <c r="J928" s="13" t="str">
        <f>CONCATENATE(C928,"-",D928)</f>
        <v>Hyderabad-Automotive</v>
      </c>
      <c r="K928" s="4" t="str">
        <f>LEFT(B928,3)</f>
        <v>202</v>
      </c>
      <c r="L928" t="str">
        <f>IF(AND(H928 &gt; 4500000, OR(C928 = "Bangalore", C928 = "Pune", C928 = "Mumbai",C928 = "Delhi")), "CAT A",
   IF(AND(H928 &gt; 450000, OR(C928 = "Gurugram", C928 = "Surat", C928 = "Jaipur",C928= "Hyderabad")), "CAT B", "CAT C"))</f>
        <v>CAT B</v>
      </c>
      <c r="M928" t="e">
        <f>VLOOKUP(Tier!A598, Tier!A:B, 2, FALSE)</f>
        <v>#N/A</v>
      </c>
    </row>
    <row r="929" spans="1:13" ht="15.75" hidden="1" customHeight="1" x14ac:dyDescent="0.35">
      <c r="A929" s="1" t="s">
        <v>840</v>
      </c>
      <c r="B929" s="3">
        <v>2021</v>
      </c>
      <c r="C929" s="1" t="s">
        <v>55</v>
      </c>
      <c r="D929" s="1" t="s">
        <v>2396</v>
      </c>
      <c r="E929" s="1" t="s">
        <v>2397</v>
      </c>
      <c r="F929" s="10" t="s">
        <v>842</v>
      </c>
      <c r="G929" s="10" t="s">
        <v>2398</v>
      </c>
      <c r="H929" s="1" t="s">
        <v>131</v>
      </c>
      <c r="I929" s="2" t="s">
        <v>110</v>
      </c>
      <c r="J929" s="13" t="str">
        <f>CONCATENATE(C929,"-",D929)</f>
        <v>Gurugram-NFT Marketplace</v>
      </c>
      <c r="K929" s="4" t="str">
        <f>LEFT(B929,3)</f>
        <v>202</v>
      </c>
      <c r="L929" t="str">
        <f>IF(AND(H929 &gt; 4500000, OR(C929 = "Bangalore", C929 = "Pune", C929 = "Mumbai",C929 = "Delhi")), "CAT A",
   IF(AND(H929 &gt; 450000, OR(C929 = "Gurugram", C929 = "Surat", C929 = "Jaipur",C929= "Hyderabad")), "CAT B", "CAT C"))</f>
        <v>CAT B</v>
      </c>
      <c r="M929" t="e">
        <f>VLOOKUP(Tier!A614, Tier!A:B, 2, FALSE)</f>
        <v>#N/A</v>
      </c>
    </row>
    <row r="930" spans="1:13" ht="15.75" hidden="1" customHeight="1" x14ac:dyDescent="0.35">
      <c r="A930" s="1" t="s">
        <v>2529</v>
      </c>
      <c r="B930" s="3">
        <v>2021</v>
      </c>
      <c r="C930" s="1" t="s">
        <v>55</v>
      </c>
      <c r="D930" s="1" t="s">
        <v>155</v>
      </c>
      <c r="E930" s="1" t="s">
        <v>2530</v>
      </c>
      <c r="F930" s="10" t="s">
        <v>2531</v>
      </c>
      <c r="G930" s="10" t="s">
        <v>2532</v>
      </c>
      <c r="H930" s="1" t="s">
        <v>131</v>
      </c>
      <c r="I930" s="5"/>
      <c r="J930" s="13" t="str">
        <f>CONCATENATE(C930,"-",D930)</f>
        <v>Gurugram-Consumer Goods</v>
      </c>
      <c r="K930" s="4" t="str">
        <f>LEFT(B930,3)</f>
        <v>202</v>
      </c>
      <c r="L930" t="str">
        <f>IF(AND(H930 &gt; 4500000, OR(C930 = "Bangalore", C930 = "Pune", C930 = "Mumbai",C930 = "Delhi")), "CAT A",
   IF(AND(H930 &gt; 450000, OR(C930 = "Gurugram", C930 = "Surat", C930 = "Jaipur",C930= "Hyderabad")), "CAT B", "CAT C"))</f>
        <v>CAT B</v>
      </c>
      <c r="M930" t="e">
        <f>VLOOKUP(Tier!A650, Tier!A:B, 2, FALSE)</f>
        <v>#N/A</v>
      </c>
    </row>
    <row r="931" spans="1:13" ht="15.75" hidden="1" customHeight="1" x14ac:dyDescent="0.35">
      <c r="A931" s="1" t="s">
        <v>2551</v>
      </c>
      <c r="B931" s="3">
        <v>2020</v>
      </c>
      <c r="C931" s="1" t="s">
        <v>150</v>
      </c>
      <c r="D931" s="1" t="s">
        <v>2552</v>
      </c>
      <c r="E931" s="1" t="s">
        <v>2553</v>
      </c>
      <c r="F931" s="10" t="s">
        <v>2554</v>
      </c>
      <c r="G931" s="10" t="s">
        <v>2555</v>
      </c>
      <c r="H931" s="1" t="s">
        <v>131</v>
      </c>
      <c r="I931" s="2" t="s">
        <v>110</v>
      </c>
      <c r="J931" s="13" t="str">
        <f>CONCATENATE(C931,"-",D931)</f>
        <v>New Delhi-B2B E-commerce</v>
      </c>
      <c r="K931" s="4" t="str">
        <f>LEFT(B931,3)</f>
        <v>202</v>
      </c>
      <c r="L931" t="str">
        <f>IF(AND(H931 &gt; 4500000, OR(C931 = "Bangalore", C931 = "Pune", C931 = "Mumbai",C931 = "Delhi")), "CAT A",
   IF(AND(H931 &gt; 450000, OR(C931 = "Gurugram", C931 = "Surat", C931 = "Jaipur",C931= "Hyderabad")), "CAT B", "CAT C"))</f>
        <v>CAT C</v>
      </c>
      <c r="M931" t="e">
        <f>VLOOKUP(Tier!A656, Tier!A:B, 2, FALSE)</f>
        <v>#N/A</v>
      </c>
    </row>
    <row r="932" spans="1:13" ht="15.75" hidden="1" customHeight="1" x14ac:dyDescent="0.35">
      <c r="A932" s="1" t="s">
        <v>2591</v>
      </c>
      <c r="B932" s="3">
        <v>2020</v>
      </c>
      <c r="C932" s="1" t="s">
        <v>23</v>
      </c>
      <c r="D932" s="1" t="s">
        <v>715</v>
      </c>
      <c r="E932" s="1" t="s">
        <v>2592</v>
      </c>
      <c r="F932" s="10" t="s">
        <v>2593</v>
      </c>
      <c r="G932" s="10" t="s">
        <v>2594</v>
      </c>
      <c r="H932" s="1" t="s">
        <v>131</v>
      </c>
      <c r="I932" s="2" t="s">
        <v>2595</v>
      </c>
      <c r="J932" s="13" t="str">
        <f>CONCATENATE(C932,"-",D932)</f>
        <v>Bangalore-EdTech</v>
      </c>
      <c r="K932" s="4" t="str">
        <f>LEFT(B932,3)</f>
        <v>202</v>
      </c>
      <c r="L932" t="str">
        <f>IF(AND(H932 &gt; 4500000, OR(C932 = "Bangalore", C932 = "Pune", C932 = "Mumbai",C932 = "Delhi")), "CAT A",
   IF(AND(H932 &gt; 450000, OR(C932 = "Gurugram", C932 = "Surat", C932 = "Jaipur",C932= "Hyderabad")), "CAT B", "CAT C"))</f>
        <v>CAT A</v>
      </c>
      <c r="M932" t="e">
        <f>VLOOKUP(Tier!A667, Tier!A:B, 2, FALSE)</f>
        <v>#N/A</v>
      </c>
    </row>
    <row r="933" spans="1:13" ht="15.75" hidden="1" customHeight="1" x14ac:dyDescent="0.35">
      <c r="A933" s="1" t="s">
        <v>2661</v>
      </c>
      <c r="B933" s="3">
        <v>2020</v>
      </c>
      <c r="C933" s="1" t="s">
        <v>150</v>
      </c>
      <c r="D933" s="1" t="s">
        <v>1913</v>
      </c>
      <c r="E933" s="1" t="s">
        <v>2662</v>
      </c>
      <c r="F933" s="10" t="s">
        <v>2663</v>
      </c>
      <c r="G933" s="10" t="s">
        <v>2594</v>
      </c>
      <c r="H933" s="1" t="s">
        <v>131</v>
      </c>
      <c r="I933" s="2" t="s">
        <v>239</v>
      </c>
      <c r="J933" s="13" t="str">
        <f>CONCATENATE(C933,"-",D933)</f>
        <v>New Delhi-Computer software</v>
      </c>
      <c r="K933" s="4" t="str">
        <f>LEFT(B933,3)</f>
        <v>202</v>
      </c>
      <c r="L933" t="str">
        <f>IF(AND(H933 &gt; 4500000, OR(C933 = "Bangalore", C933 = "Pune", C933 = "Mumbai",C933 = "Delhi")), "CAT A",
   IF(AND(H933 &gt; 450000, OR(C933 = "Gurugram", C933 = "Surat", C933 = "Jaipur",C933= "Hyderabad")), "CAT B", "CAT C"))</f>
        <v>CAT C</v>
      </c>
      <c r="M933" t="e">
        <f>VLOOKUP(Tier!A686, Tier!A:B, 2, FALSE)</f>
        <v>#N/A</v>
      </c>
    </row>
    <row r="934" spans="1:13" ht="15.75" hidden="1" customHeight="1" x14ac:dyDescent="0.35">
      <c r="A934" s="1" t="s">
        <v>2672</v>
      </c>
      <c r="B934" s="3">
        <v>2020</v>
      </c>
      <c r="C934" s="1" t="s">
        <v>23</v>
      </c>
      <c r="D934" s="1" t="s">
        <v>276</v>
      </c>
      <c r="E934" s="1" t="s">
        <v>2673</v>
      </c>
      <c r="F934" s="10" t="s">
        <v>2674</v>
      </c>
      <c r="G934" s="10" t="s">
        <v>2675</v>
      </c>
      <c r="H934" s="1" t="s">
        <v>131</v>
      </c>
      <c r="I934" s="5"/>
      <c r="J934" s="13" t="str">
        <f>CONCATENATE(C934,"-",D934)</f>
        <v>Bangalore-Industrial Automation</v>
      </c>
      <c r="K934" s="4" t="str">
        <f>LEFT(B934,3)</f>
        <v>202</v>
      </c>
      <c r="L934" t="str">
        <f>IF(AND(H934 &gt; 4500000, OR(C934 = "Bangalore", C934 = "Pune", C934 = "Mumbai",C934 = "Delhi")), "CAT A",
   IF(AND(H934 &gt; 450000, OR(C934 = "Gurugram", C934 = "Surat", C934 = "Jaipur",C934= "Hyderabad")), "CAT B", "CAT C"))</f>
        <v>CAT A</v>
      </c>
      <c r="M934" t="e">
        <f>VLOOKUP(Tier!A689, Tier!A:B, 2, FALSE)</f>
        <v>#N/A</v>
      </c>
    </row>
    <row r="935" spans="1:13" ht="15.75" hidden="1" customHeight="1" x14ac:dyDescent="0.35">
      <c r="A935" s="1" t="s">
        <v>2688</v>
      </c>
      <c r="B935" s="3">
        <v>2020</v>
      </c>
      <c r="C935" s="1" t="s">
        <v>55</v>
      </c>
      <c r="D935" s="1" t="s">
        <v>2689</v>
      </c>
      <c r="E935" s="1" t="s">
        <v>2690</v>
      </c>
      <c r="F935" s="10" t="s">
        <v>2691</v>
      </c>
      <c r="G935" s="10" t="s">
        <v>2692</v>
      </c>
      <c r="H935" s="1" t="s">
        <v>131</v>
      </c>
      <c r="I935" s="2" t="s">
        <v>110</v>
      </c>
      <c r="J935" s="13" t="str">
        <f>CONCATENATE(C935,"-",D935)</f>
        <v>Gurugram-D2C Fashion</v>
      </c>
      <c r="K935" s="4" t="str">
        <f>LEFT(B935,3)</f>
        <v>202</v>
      </c>
      <c r="L935" t="str">
        <f>IF(AND(H935 &gt; 4500000, OR(C935 = "Bangalore", C935 = "Pune", C935 = "Mumbai",C935 = "Delhi")), "CAT A",
   IF(AND(H935 &gt; 450000, OR(C935 = "Gurugram", C935 = "Surat", C935 = "Jaipur",C935= "Hyderabad")), "CAT B", "CAT C"))</f>
        <v>CAT B</v>
      </c>
      <c r="M935" t="e">
        <f>VLOOKUP(Tier!A693, Tier!A:B, 2, FALSE)</f>
        <v>#N/A</v>
      </c>
    </row>
    <row r="936" spans="1:13" ht="15.75" hidden="1" customHeight="1" x14ac:dyDescent="0.35">
      <c r="A936" s="1" t="s">
        <v>2697</v>
      </c>
      <c r="B936" s="3">
        <v>2020</v>
      </c>
      <c r="C936" s="1" t="s">
        <v>523</v>
      </c>
      <c r="D936" s="1" t="s">
        <v>2442</v>
      </c>
      <c r="E936" s="1" t="s">
        <v>2698</v>
      </c>
      <c r="F936" s="10" t="s">
        <v>2699</v>
      </c>
      <c r="G936" s="10" t="s">
        <v>2610</v>
      </c>
      <c r="H936" s="1" t="s">
        <v>131</v>
      </c>
      <c r="I936" s="2" t="s">
        <v>239</v>
      </c>
      <c r="J936" s="13" t="str">
        <f>CONCATENATE(C936,"-",D936)</f>
        <v>Chennai-SpaceTech</v>
      </c>
      <c r="K936" s="4" t="str">
        <f>LEFT(B936,3)</f>
        <v>202</v>
      </c>
      <c r="L936" t="str">
        <f>IF(AND(H936 &gt; 4500000, OR(C936 = "Bangalore", C936 = "Pune", C936 = "Mumbai",C936 = "Delhi")), "CAT A",
   IF(AND(H936 &gt; 450000, OR(C936 = "Gurugram", C936 = "Surat", C936 = "Jaipur",C936= "Hyderabad")), "CAT B", "CAT C"))</f>
        <v>CAT C</v>
      </c>
      <c r="M936" t="e">
        <f>VLOOKUP(Tier!A695, Tier!A:B, 2, FALSE)</f>
        <v>#N/A</v>
      </c>
    </row>
    <row r="937" spans="1:13" ht="15.75" hidden="1" customHeight="1" x14ac:dyDescent="0.35">
      <c r="A937" s="1" t="s">
        <v>418</v>
      </c>
      <c r="B937" s="3">
        <v>2020</v>
      </c>
      <c r="C937" s="1" t="s">
        <v>23</v>
      </c>
      <c r="D937" s="1" t="s">
        <v>2693</v>
      </c>
      <c r="E937" s="1" t="s">
        <v>2756</v>
      </c>
      <c r="F937" s="10" t="s">
        <v>2757</v>
      </c>
      <c r="G937" s="10"/>
      <c r="H937" s="1" t="s">
        <v>131</v>
      </c>
      <c r="I937" s="5"/>
      <c r="J937" s="13" t="str">
        <f>CONCATENATE(C937,"-",D937)</f>
        <v>Bangalore-HealthCare</v>
      </c>
      <c r="K937" s="4" t="str">
        <f>LEFT(B937,3)</f>
        <v>202</v>
      </c>
      <c r="L937" t="str">
        <f>IF(AND(H937 &gt; 4500000, OR(C937 = "Bangalore", C937 = "Pune", C937 = "Mumbai",C937 = "Delhi")), "CAT A",
   IF(AND(H937 &gt; 450000, OR(C937 = "Gurugram", C937 = "Surat", C937 = "Jaipur",C937= "Hyderabad")), "CAT B", "CAT C"))</f>
        <v>CAT A</v>
      </c>
      <c r="M937" t="e">
        <f>VLOOKUP(Tier!A710, Tier!A:B, 2, FALSE)</f>
        <v>#N/A</v>
      </c>
    </row>
    <row r="938" spans="1:13" ht="15.75" hidden="1" customHeight="1" x14ac:dyDescent="0.35">
      <c r="A938" s="6" t="s">
        <v>2864</v>
      </c>
      <c r="B938" s="3">
        <v>2020</v>
      </c>
      <c r="C938" s="1" t="s">
        <v>150</v>
      </c>
      <c r="D938" s="1" t="s">
        <v>1896</v>
      </c>
      <c r="E938" s="1" t="s">
        <v>2865</v>
      </c>
      <c r="F938" s="10" t="s">
        <v>2866</v>
      </c>
      <c r="G938" s="10" t="s">
        <v>568</v>
      </c>
      <c r="H938" s="1" t="s">
        <v>131</v>
      </c>
      <c r="I938" s="2" t="s">
        <v>110</v>
      </c>
      <c r="J938" s="13" t="str">
        <f>CONCATENATE(C938,"-",D938)</f>
        <v>New Delhi-Logistics</v>
      </c>
      <c r="K938" s="4" t="str">
        <f>LEFT(B938,3)</f>
        <v>202</v>
      </c>
      <c r="L938" t="str">
        <f>IF(AND(H938 &gt; 4500000, OR(C938 = "Bangalore", C938 = "Pune", C938 = "Mumbai",C938 = "Delhi")), "CAT A",
   IF(AND(H938 &gt; 450000, OR(C938 = "Gurugram", C938 = "Surat", C938 = "Jaipur",C938= "Hyderabad")), "CAT B", "CAT C"))</f>
        <v>CAT C</v>
      </c>
      <c r="M938" t="e">
        <f>VLOOKUP(Tier!A739, Tier!A:B, 2, FALSE)</f>
        <v>#N/A</v>
      </c>
    </row>
    <row r="939" spans="1:13" ht="15.75" hidden="1" customHeight="1" x14ac:dyDescent="0.35">
      <c r="A939" s="1" t="s">
        <v>2928</v>
      </c>
      <c r="B939" s="3">
        <v>2021</v>
      </c>
      <c r="C939" s="1" t="s">
        <v>23</v>
      </c>
      <c r="D939" s="1" t="s">
        <v>2042</v>
      </c>
      <c r="E939" s="1" t="s">
        <v>753</v>
      </c>
      <c r="F939" s="10" t="s">
        <v>2929</v>
      </c>
      <c r="G939" s="10" t="s">
        <v>2930</v>
      </c>
      <c r="H939" s="1" t="s">
        <v>131</v>
      </c>
      <c r="I939" s="5"/>
      <c r="J939" s="13" t="str">
        <f>CONCATENATE(C939,"-",D939)</f>
        <v>Bangalore-Insuretech</v>
      </c>
      <c r="K939" s="4" t="str">
        <f>LEFT(B939,3)</f>
        <v>202</v>
      </c>
      <c r="L939" t="str">
        <f>IF(AND(H939 &gt; 4500000, OR(C939 = "Bangalore", C939 = "Pune", C939 = "Mumbai",C939 = "Delhi")), "CAT A",
   IF(AND(H939 &gt; 450000, OR(C939 = "Gurugram", C939 = "Surat", C939 = "Jaipur",C939= "Hyderabad")), "CAT B", "CAT C"))</f>
        <v>CAT A</v>
      </c>
      <c r="M939" t="e">
        <f>VLOOKUP(Tier!A756, Tier!A:B, 2, FALSE)</f>
        <v>#N/A</v>
      </c>
    </row>
    <row r="940" spans="1:13" ht="15.75" hidden="1" customHeight="1" x14ac:dyDescent="0.35">
      <c r="A940" s="1" t="s">
        <v>2964</v>
      </c>
      <c r="B940" s="3">
        <v>2020</v>
      </c>
      <c r="C940" s="1" t="s">
        <v>17</v>
      </c>
      <c r="D940" s="1" t="s">
        <v>202</v>
      </c>
      <c r="E940" s="1" t="s">
        <v>2965</v>
      </c>
      <c r="F940" s="10" t="s">
        <v>2966</v>
      </c>
      <c r="G940" s="10" t="s">
        <v>2967</v>
      </c>
      <c r="H940" s="1" t="s">
        <v>131</v>
      </c>
      <c r="I940" s="2" t="s">
        <v>110</v>
      </c>
      <c r="J940" s="13" t="str">
        <f>CONCATENATE(C940,"-",D940)</f>
        <v>Mumbai-FinTech</v>
      </c>
      <c r="K940" s="4" t="str">
        <f>LEFT(B940,3)</f>
        <v>202</v>
      </c>
      <c r="L940" t="str">
        <f>IF(AND(H940 &gt; 4500000, OR(C940 = "Bangalore", C940 = "Pune", C940 = "Mumbai",C940 = "Delhi")), "CAT A",
   IF(AND(H940 &gt; 450000, OR(C940 = "Gurugram", C940 = "Surat", C940 = "Jaipur",C940= "Hyderabad")), "CAT B", "CAT C"))</f>
        <v>CAT A</v>
      </c>
      <c r="M940" t="e">
        <f>VLOOKUP(Tier!A766, Tier!A:B, 2, FALSE)</f>
        <v>#N/A</v>
      </c>
    </row>
    <row r="941" spans="1:13" ht="15.75" hidden="1" customHeight="1" x14ac:dyDescent="0.35">
      <c r="A941" s="1" t="s">
        <v>3007</v>
      </c>
      <c r="B941" s="3">
        <v>2020</v>
      </c>
      <c r="C941" s="1" t="s">
        <v>55</v>
      </c>
      <c r="D941" s="1" t="s">
        <v>18</v>
      </c>
      <c r="E941" s="1" t="s">
        <v>3008</v>
      </c>
      <c r="F941" s="10" t="s">
        <v>3009</v>
      </c>
      <c r="G941" s="10" t="s">
        <v>2233</v>
      </c>
      <c r="H941" s="1" t="s">
        <v>131</v>
      </c>
      <c r="I941" s="2" t="s">
        <v>110</v>
      </c>
      <c r="J941" s="13" t="str">
        <f>CONCATENATE(C941,"-",D941)</f>
        <v>Gurugram-Food &amp; Beverages</v>
      </c>
      <c r="K941" s="4" t="str">
        <f>LEFT(B941,3)</f>
        <v>202</v>
      </c>
      <c r="L941" t="str">
        <f>IF(AND(H941 &gt; 4500000, OR(C941 = "Bangalore", C941 = "Pune", C941 = "Mumbai",C941 = "Delhi")), "CAT A",
   IF(AND(H941 &gt; 450000, OR(C941 = "Gurugram", C941 = "Surat", C941 = "Jaipur",C941= "Hyderabad")), "CAT B", "CAT C"))</f>
        <v>CAT B</v>
      </c>
      <c r="M941" t="e">
        <f>VLOOKUP(Tier!A776, Tier!A:B, 2, FALSE)</f>
        <v>#N/A</v>
      </c>
    </row>
    <row r="942" spans="1:13" ht="15.75" hidden="1" customHeight="1" x14ac:dyDescent="0.35">
      <c r="A942" s="1" t="s">
        <v>3035</v>
      </c>
      <c r="B942" s="3">
        <v>2020</v>
      </c>
      <c r="C942" s="1" t="s">
        <v>23</v>
      </c>
      <c r="D942" s="1" t="s">
        <v>282</v>
      </c>
      <c r="E942" s="1" t="s">
        <v>3036</v>
      </c>
      <c r="F942" s="10" t="s">
        <v>2151</v>
      </c>
      <c r="G942" s="10" t="s">
        <v>3037</v>
      </c>
      <c r="H942" s="1" t="s">
        <v>131</v>
      </c>
      <c r="I942" s="2" t="s">
        <v>99</v>
      </c>
      <c r="J942" s="13" t="str">
        <f>CONCATENATE(C942,"-",D942)</f>
        <v>Bangalore-E-commerce</v>
      </c>
      <c r="K942" s="4" t="str">
        <f>LEFT(B942,3)</f>
        <v>202</v>
      </c>
      <c r="L942" t="str">
        <f>IF(AND(H942 &gt; 4500000, OR(C942 = "Bangalore", C942 = "Pune", C942 = "Mumbai",C942 = "Delhi")), "CAT A",
   IF(AND(H942 &gt; 450000, OR(C942 = "Gurugram", C942 = "Surat", C942 = "Jaipur",C942= "Hyderabad")), "CAT B", "CAT C"))</f>
        <v>CAT A</v>
      </c>
      <c r="M942" t="e">
        <f>VLOOKUP(Tier!A784, Tier!A:B, 2, FALSE)</f>
        <v>#N/A</v>
      </c>
    </row>
    <row r="943" spans="1:13" ht="15.75" hidden="1" customHeight="1" x14ac:dyDescent="0.35">
      <c r="A943" s="1" t="s">
        <v>3068</v>
      </c>
      <c r="B943" s="3">
        <v>2020</v>
      </c>
      <c r="C943" s="1" t="s">
        <v>23</v>
      </c>
      <c r="D943" s="1" t="s">
        <v>137</v>
      </c>
      <c r="E943" s="1" t="s">
        <v>3069</v>
      </c>
      <c r="F943" s="10" t="s">
        <v>3070</v>
      </c>
      <c r="G943" s="10" t="s">
        <v>2594</v>
      </c>
      <c r="H943" s="1" t="s">
        <v>131</v>
      </c>
      <c r="I943" s="2" t="s">
        <v>239</v>
      </c>
      <c r="J943" s="13" t="str">
        <f>CONCATENATE(C943,"-",D943)</f>
        <v>Bangalore-Music</v>
      </c>
      <c r="K943" s="4" t="str">
        <f>LEFT(B943,3)</f>
        <v>202</v>
      </c>
      <c r="L943" t="str">
        <f>IF(AND(H943 &gt; 4500000, OR(C943 = "Bangalore", C943 = "Pune", C943 = "Mumbai",C943 = "Delhi")), "CAT A",
   IF(AND(H943 &gt; 450000, OR(C943 = "Gurugram", C943 = "Surat", C943 = "Jaipur",C943= "Hyderabad")), "CAT B", "CAT C"))</f>
        <v>CAT A</v>
      </c>
      <c r="M943" t="e">
        <f>VLOOKUP(Tier!A793, Tier!A:B, 2, FALSE)</f>
        <v>#N/A</v>
      </c>
    </row>
    <row r="944" spans="1:13" ht="15.75" hidden="1" customHeight="1" x14ac:dyDescent="0.35">
      <c r="A944" s="1" t="s">
        <v>3078</v>
      </c>
      <c r="B944" s="3">
        <v>2021</v>
      </c>
      <c r="C944" s="1" t="s">
        <v>150</v>
      </c>
      <c r="D944" s="1" t="s">
        <v>435</v>
      </c>
      <c r="E944" s="1" t="s">
        <v>3079</v>
      </c>
      <c r="F944" s="10" t="s">
        <v>3080</v>
      </c>
      <c r="G944" s="10" t="s">
        <v>3081</v>
      </c>
      <c r="H944" s="1" t="s">
        <v>131</v>
      </c>
      <c r="I944" s="2" t="s">
        <v>110</v>
      </c>
      <c r="J944" s="13" t="str">
        <f>CONCATENATE(C944,"-",D944)</f>
        <v>New Delhi-SaaS startup</v>
      </c>
      <c r="K944" s="4" t="str">
        <f>LEFT(B944,3)</f>
        <v>202</v>
      </c>
      <c r="L944" t="str">
        <f>IF(AND(H944 &gt; 4500000, OR(C944 = "Bangalore", C944 = "Pune", C944 = "Mumbai",C944 = "Delhi")), "CAT A",
   IF(AND(H944 &gt; 450000, OR(C944 = "Gurugram", C944 = "Surat", C944 = "Jaipur",C944= "Hyderabad")), "CAT B", "CAT C"))</f>
        <v>CAT C</v>
      </c>
      <c r="M944" t="e">
        <f>VLOOKUP(Tier!A796, Tier!A:B, 2, FALSE)</f>
        <v>#N/A</v>
      </c>
    </row>
    <row r="945" spans="1:13" ht="15.75" hidden="1" customHeight="1" x14ac:dyDescent="0.35">
      <c r="A945" s="1" t="s">
        <v>3105</v>
      </c>
      <c r="B945" s="3">
        <v>2020</v>
      </c>
      <c r="C945" s="1" t="s">
        <v>55</v>
      </c>
      <c r="D945" s="1" t="s">
        <v>3106</v>
      </c>
      <c r="E945" s="1" t="s">
        <v>3107</v>
      </c>
      <c r="F945" s="10" t="s">
        <v>3108</v>
      </c>
      <c r="G945" s="10" t="s">
        <v>3109</v>
      </c>
      <c r="H945" s="1" t="s">
        <v>131</v>
      </c>
      <c r="I945" s="2" t="s">
        <v>110</v>
      </c>
      <c r="J945" s="13" t="str">
        <f>CONCATENATE(C945,"-",D945)</f>
        <v>Gurugram-Consumer goods</v>
      </c>
      <c r="K945" s="4" t="str">
        <f>LEFT(B945,3)</f>
        <v>202</v>
      </c>
      <c r="L945" t="str">
        <f>IF(AND(H945 &gt; 4500000, OR(C945 = "Bangalore", C945 = "Pune", C945 = "Mumbai",C945 = "Delhi")), "CAT A",
   IF(AND(H945 &gt; 450000, OR(C945 = "Gurugram", C945 = "Surat", C945 = "Jaipur",C945= "Hyderabad")), "CAT B", "CAT C"))</f>
        <v>CAT B</v>
      </c>
      <c r="M945" t="e">
        <f>VLOOKUP(Tier!A803, Tier!A:B, 2, FALSE)</f>
        <v>#N/A</v>
      </c>
    </row>
    <row r="946" spans="1:13" ht="15.75" hidden="1" customHeight="1" x14ac:dyDescent="0.35">
      <c r="A946" s="1" t="s">
        <v>3151</v>
      </c>
      <c r="B946" s="3">
        <v>2020</v>
      </c>
      <c r="C946" s="1" t="s">
        <v>23</v>
      </c>
      <c r="D946" s="1" t="s">
        <v>715</v>
      </c>
      <c r="E946" s="1" t="s">
        <v>3152</v>
      </c>
      <c r="F946" s="10" t="s">
        <v>3153</v>
      </c>
      <c r="G946" s="10" t="s">
        <v>568</v>
      </c>
      <c r="H946" s="1" t="s">
        <v>131</v>
      </c>
      <c r="I946" s="2" t="s">
        <v>110</v>
      </c>
      <c r="J946" s="13" t="str">
        <f>CONCATENATE(C946,"-",D946)</f>
        <v>Bangalore-EdTech</v>
      </c>
      <c r="K946" s="4" t="str">
        <f>LEFT(B946,3)</f>
        <v>202</v>
      </c>
      <c r="L946" t="str">
        <f>IF(AND(H946 &gt; 4500000, OR(C946 = "Bangalore", C946 = "Pune", C946 = "Mumbai",C946 = "Delhi")), "CAT A",
   IF(AND(H946 &gt; 450000, OR(C946 = "Gurugram", C946 = "Surat", C946 = "Jaipur",C946= "Hyderabad")), "CAT B", "CAT C"))</f>
        <v>CAT A</v>
      </c>
      <c r="M946" t="e">
        <f>VLOOKUP(Tier!A815, Tier!A:B, 2, FALSE)</f>
        <v>#N/A</v>
      </c>
    </row>
    <row r="947" spans="1:13" ht="15.75" hidden="1" customHeight="1" x14ac:dyDescent="0.35">
      <c r="A947" s="1" t="s">
        <v>2098</v>
      </c>
      <c r="B947" s="3">
        <v>2020</v>
      </c>
      <c r="C947" s="1" t="s">
        <v>17</v>
      </c>
      <c r="D947" s="1" t="s">
        <v>1896</v>
      </c>
      <c r="E947" s="1" t="s">
        <v>3335</v>
      </c>
      <c r="F947" s="10" t="s">
        <v>3336</v>
      </c>
      <c r="G947" s="10" t="s">
        <v>1176</v>
      </c>
      <c r="H947" s="1" t="s">
        <v>131</v>
      </c>
      <c r="I947" s="2" t="s">
        <v>110</v>
      </c>
      <c r="J947" s="13" t="str">
        <f>CONCATENATE(C947,"-",D947)</f>
        <v>Mumbai-Logistics</v>
      </c>
      <c r="K947" s="4" t="str">
        <f>LEFT(B947,3)</f>
        <v>202</v>
      </c>
      <c r="L947" t="str">
        <f>IF(AND(H947 &gt; 4500000, OR(C947 = "Bangalore", C947 = "Pune", C947 = "Mumbai",C947 = "Delhi")), "CAT A",
   IF(AND(H947 &gt; 450000, OR(C947 = "Gurugram", C947 = "Surat", C947 = "Jaipur",C947= "Hyderabad")), "CAT B", "CAT C"))</f>
        <v>CAT A</v>
      </c>
      <c r="M947" t="e">
        <f>VLOOKUP(Tier!A858, Tier!A:B, 2, FALSE)</f>
        <v>#N/A</v>
      </c>
    </row>
    <row r="948" spans="1:13" ht="15.75" hidden="1" customHeight="1" x14ac:dyDescent="0.35">
      <c r="A948" s="6" t="s">
        <v>3424</v>
      </c>
      <c r="B948" s="3">
        <v>2020</v>
      </c>
      <c r="C948" s="1" t="s">
        <v>23</v>
      </c>
      <c r="D948" s="1" t="s">
        <v>2961</v>
      </c>
      <c r="E948" s="1" t="s">
        <v>3425</v>
      </c>
      <c r="F948" s="10" t="s">
        <v>3426</v>
      </c>
      <c r="G948" s="10" t="s">
        <v>2819</v>
      </c>
      <c r="H948" s="1" t="s">
        <v>131</v>
      </c>
      <c r="I948" s="5"/>
      <c r="J948" s="13" t="str">
        <f>CONCATENATE(C948,"-",D948)</f>
        <v>Bangalore-Tech Startup</v>
      </c>
      <c r="K948" s="4" t="str">
        <f>LEFT(B948,3)</f>
        <v>202</v>
      </c>
      <c r="L948" t="str">
        <f>IF(AND(H948 &gt; 4500000, OR(C948 = "Bangalore", C948 = "Pune", C948 = "Mumbai",C948 = "Delhi")), "CAT A",
   IF(AND(H948 &gt; 450000, OR(C948 = "Gurugram", C948 = "Surat", C948 = "Jaipur",C948= "Hyderabad")), "CAT B", "CAT C"))</f>
        <v>CAT A</v>
      </c>
      <c r="M948" t="e">
        <f>VLOOKUP(Tier!A881, Tier!A:B, 2, FALSE)</f>
        <v>#N/A</v>
      </c>
    </row>
    <row r="949" spans="1:13" ht="15.75" hidden="1" customHeight="1" x14ac:dyDescent="0.35">
      <c r="A949" s="1" t="s">
        <v>3478</v>
      </c>
      <c r="B949" s="3">
        <v>2020</v>
      </c>
      <c r="C949" s="1" t="s">
        <v>23</v>
      </c>
      <c r="D949" s="1" t="s">
        <v>715</v>
      </c>
      <c r="E949" s="1" t="s">
        <v>3479</v>
      </c>
      <c r="F949" s="10" t="s">
        <v>3480</v>
      </c>
      <c r="G949" s="10" t="s">
        <v>3481</v>
      </c>
      <c r="H949" s="1" t="s">
        <v>131</v>
      </c>
      <c r="I949" s="2" t="s">
        <v>110</v>
      </c>
      <c r="J949" s="13" t="str">
        <f>CONCATENATE(C949,"-",D949)</f>
        <v>Bangalore-EdTech</v>
      </c>
      <c r="K949" s="4" t="str">
        <f>LEFT(B949,3)</f>
        <v>202</v>
      </c>
      <c r="L949" t="str">
        <f>IF(AND(H949 &gt; 4500000, OR(C949 = "Bangalore", C949 = "Pune", C949 = "Mumbai",C949 = "Delhi")), "CAT A",
   IF(AND(H949 &gt; 450000, OR(C949 = "Gurugram", C949 = "Surat", C949 = "Jaipur",C949= "Hyderabad")), "CAT B", "CAT C"))</f>
        <v>CAT A</v>
      </c>
      <c r="M949" t="e">
        <f>VLOOKUP(Tier!A894, Tier!A:B, 2, FALSE)</f>
        <v>#N/A</v>
      </c>
    </row>
    <row r="950" spans="1:13" ht="15.75" hidden="1" customHeight="1" x14ac:dyDescent="0.35">
      <c r="A950" s="1" t="s">
        <v>3824</v>
      </c>
      <c r="B950" s="3">
        <v>2020</v>
      </c>
      <c r="C950" s="1" t="s">
        <v>17</v>
      </c>
      <c r="D950" s="1" t="s">
        <v>2961</v>
      </c>
      <c r="E950" s="1" t="s">
        <v>3825</v>
      </c>
      <c r="F950" s="10" t="s">
        <v>1492</v>
      </c>
      <c r="G950" s="10" t="s">
        <v>3826</v>
      </c>
      <c r="H950" s="1" t="s">
        <v>131</v>
      </c>
      <c r="I950" s="5"/>
      <c r="J950" s="13" t="str">
        <f>CONCATENATE(C950,"-",D950)</f>
        <v>Mumbai-Tech Startup</v>
      </c>
      <c r="K950" s="4" t="str">
        <f>LEFT(B950,3)</f>
        <v>202</v>
      </c>
      <c r="L950" t="str">
        <f>IF(AND(H950 &gt; 4500000, OR(C950 = "Bangalore", C950 = "Pune", C950 = "Mumbai",C950 = "Delhi")), "CAT A",
   IF(AND(H950 &gt; 450000, OR(C950 = "Gurugram", C950 = "Surat", C950 = "Jaipur",C950= "Hyderabad")), "CAT B", "CAT C"))</f>
        <v>CAT A</v>
      </c>
      <c r="M950" t="e">
        <f>VLOOKUP(Tier!A979, Tier!A:B, 2, FALSE)</f>
        <v>#N/A</v>
      </c>
    </row>
    <row r="951" spans="1:13" ht="15.75" hidden="1" customHeight="1" x14ac:dyDescent="0.35">
      <c r="A951" s="1" t="s">
        <v>1616</v>
      </c>
      <c r="B951" s="3">
        <v>2020</v>
      </c>
      <c r="C951" s="1" t="s">
        <v>23</v>
      </c>
      <c r="D951" s="1" t="s">
        <v>715</v>
      </c>
      <c r="E951" s="1" t="s">
        <v>4164</v>
      </c>
      <c r="F951" s="10" t="s">
        <v>4165</v>
      </c>
      <c r="G951" s="10" t="s">
        <v>4166</v>
      </c>
      <c r="H951" s="1" t="s">
        <v>131</v>
      </c>
      <c r="I951" s="5"/>
      <c r="J951" s="13" t="str">
        <f>CONCATENATE(C951,"-",D951)</f>
        <v>Bangalore-EdTech</v>
      </c>
      <c r="K951" s="4" t="str">
        <f>LEFT(B951,3)</f>
        <v>202</v>
      </c>
      <c r="L951" t="str">
        <f>IF(AND(H951 &gt; 4500000, OR(C951 = "Bangalore", C951 = "Pune", C951 = "Mumbai",C951 = "Delhi")), "CAT A",
   IF(AND(H951 &gt; 450000, OR(C951 = "Gurugram", C951 = "Surat", C951 = "Jaipur",C951= "Hyderabad")), "CAT B", "CAT C"))</f>
        <v>CAT A</v>
      </c>
      <c r="M951" t="e">
        <f>VLOOKUP(Tier!A1073, Tier!A:B, 2, FALSE)</f>
        <v>#N/A</v>
      </c>
    </row>
    <row r="952" spans="1:13" ht="15.75" hidden="1" customHeight="1" x14ac:dyDescent="0.35">
      <c r="A952" s="1" t="s">
        <v>4196</v>
      </c>
      <c r="B952" s="3">
        <v>2020</v>
      </c>
      <c r="C952" s="1" t="s">
        <v>150</v>
      </c>
      <c r="D952" s="1" t="s">
        <v>4197</v>
      </c>
      <c r="E952" s="1" t="s">
        <v>4198</v>
      </c>
      <c r="F952" s="10" t="s">
        <v>4199</v>
      </c>
      <c r="G952" s="10" t="s">
        <v>4200</v>
      </c>
      <c r="H952" s="1" t="s">
        <v>131</v>
      </c>
      <c r="I952" s="2" t="s">
        <v>239</v>
      </c>
      <c r="J952" s="13" t="str">
        <f>CONCATENATE(C952,"-",D952)</f>
        <v>New Delhi-Content commerce</v>
      </c>
      <c r="K952" s="4" t="str">
        <f>LEFT(B952,3)</f>
        <v>202</v>
      </c>
      <c r="L952" t="str">
        <f>IF(AND(H952 &gt; 4500000, OR(C952 = "Bangalore", C952 = "Pune", C952 = "Mumbai",C952 = "Delhi")), "CAT A",
   IF(AND(H952 &gt; 450000, OR(C952 = "Gurugram", C952 = "Surat", C952 = "Jaipur",C952= "Hyderabad")), "CAT B", "CAT C"))</f>
        <v>CAT C</v>
      </c>
      <c r="M952" t="e">
        <f>VLOOKUP(Tier!A1082, Tier!A:B, 2, FALSE)</f>
        <v>#N/A</v>
      </c>
    </row>
    <row r="953" spans="1:13" ht="15.75" hidden="1" customHeight="1" x14ac:dyDescent="0.35">
      <c r="A953" s="1" t="s">
        <v>4341</v>
      </c>
      <c r="B953" s="3">
        <v>2020</v>
      </c>
      <c r="C953" s="1" t="s">
        <v>17</v>
      </c>
      <c r="D953" s="1" t="s">
        <v>282</v>
      </c>
      <c r="E953" s="1" t="s">
        <v>4342</v>
      </c>
      <c r="F953" s="10" t="s">
        <v>4343</v>
      </c>
      <c r="G953" s="10" t="s">
        <v>4344</v>
      </c>
      <c r="H953" s="1" t="s">
        <v>131</v>
      </c>
      <c r="I953" s="2" t="s">
        <v>99</v>
      </c>
      <c r="J953" s="13" t="str">
        <f>CONCATENATE(C953,"-",D953)</f>
        <v>Mumbai-E-commerce</v>
      </c>
      <c r="K953" s="4" t="str">
        <f>LEFT(B953,3)</f>
        <v>202</v>
      </c>
      <c r="L953" t="str">
        <f>IF(AND(H953 &gt; 4500000, OR(C953 = "Bangalore", C953 = "Pune", C953 = "Mumbai",C953 = "Delhi")), "CAT A",
   IF(AND(H953 &gt; 450000, OR(C953 = "Gurugram", C953 = "Surat", C953 = "Jaipur",C953= "Hyderabad")), "CAT B", "CAT C"))</f>
        <v>CAT A</v>
      </c>
      <c r="M953" t="e">
        <f>VLOOKUP(Tier!A1120, Tier!A:B, 2, FALSE)</f>
        <v>#N/A</v>
      </c>
    </row>
    <row r="954" spans="1:13" ht="15.75" hidden="1" customHeight="1" x14ac:dyDescent="0.35">
      <c r="A954" s="1" t="s">
        <v>4519</v>
      </c>
      <c r="B954" s="3">
        <v>2020</v>
      </c>
      <c r="C954" s="1" t="s">
        <v>1216</v>
      </c>
      <c r="D954" s="1" t="s">
        <v>1518</v>
      </c>
      <c r="E954" s="1" t="s">
        <v>4520</v>
      </c>
      <c r="F954" s="10" t="s">
        <v>4521</v>
      </c>
      <c r="G954" s="10" t="s">
        <v>4522</v>
      </c>
      <c r="H954" s="1" t="s">
        <v>131</v>
      </c>
      <c r="I954" s="5"/>
      <c r="J954" s="13" t="str">
        <f>CONCATENATE(C954,"-",D954)</f>
        <v>Chandigarh-Gaming</v>
      </c>
      <c r="K954" s="4" t="str">
        <f>LEFT(B954,3)</f>
        <v>202</v>
      </c>
      <c r="L954" t="str">
        <f>IF(AND(H954 &gt; 4500000, OR(C954 = "Bangalore", C954 = "Pune", C954 = "Mumbai",C954 = "Delhi")), "CAT A",
   IF(AND(H954 &gt; 450000, OR(C954 = "Gurugram", C954 = "Surat", C954 = "Jaipur",C954= "Hyderabad")), "CAT B", "CAT C"))</f>
        <v>CAT C</v>
      </c>
      <c r="M954" t="e">
        <f>VLOOKUP(Tier!A1173, Tier!A:B, 2, FALSE)</f>
        <v>#N/A</v>
      </c>
    </row>
    <row r="955" spans="1:13" ht="15.75" hidden="1" customHeight="1" x14ac:dyDescent="0.35">
      <c r="A955" s="1" t="s">
        <v>2520</v>
      </c>
      <c r="B955" s="3">
        <v>2020</v>
      </c>
      <c r="C955" s="1" t="s">
        <v>17</v>
      </c>
      <c r="D955" s="1" t="s">
        <v>1088</v>
      </c>
      <c r="E955" s="1" t="s">
        <v>2521</v>
      </c>
      <c r="F955" s="10" t="s">
        <v>2522</v>
      </c>
      <c r="G955" s="10" t="s">
        <v>2523</v>
      </c>
      <c r="H955" s="1" t="s">
        <v>2524</v>
      </c>
      <c r="I955" s="7">
        <v>300000</v>
      </c>
      <c r="J955" s="13" t="str">
        <f>CONCATENATE(C955,"-",D955)</f>
        <v>Mumbai-Human Resources</v>
      </c>
      <c r="K955" s="4" t="str">
        <f>LEFT(B955,3)</f>
        <v>202</v>
      </c>
      <c r="L955" t="str">
        <f>IF(AND(H955 &gt; 4500000, OR(C955 = "Bangalore", C955 = "Pune", C955 = "Mumbai",C955 = "Delhi")), "CAT A",
   IF(AND(H955 &gt; 450000, OR(C955 = "Gurugram", C955 = "Surat", C955 = "Jaipur",C955= "Hyderabad")), "CAT B", "CAT C"))</f>
        <v>CAT A</v>
      </c>
      <c r="M955" t="e">
        <f>VLOOKUP(Tier!A648, Tier!A:B, 2, FALSE)</f>
        <v>#N/A</v>
      </c>
    </row>
    <row r="956" spans="1:13" ht="15.75" hidden="1" customHeight="1" x14ac:dyDescent="0.35">
      <c r="A956" s="1" t="s">
        <v>2474</v>
      </c>
      <c r="B956" s="3">
        <v>2020</v>
      </c>
      <c r="C956" s="1" t="s">
        <v>150</v>
      </c>
      <c r="D956" s="1" t="s">
        <v>715</v>
      </c>
      <c r="E956" s="1" t="s">
        <v>2475</v>
      </c>
      <c r="F956" s="10" t="s">
        <v>2476</v>
      </c>
      <c r="G956" s="10" t="s">
        <v>2477</v>
      </c>
      <c r="H956" s="1" t="s">
        <v>1456</v>
      </c>
      <c r="I956" s="7">
        <v>300000</v>
      </c>
      <c r="J956" s="13" t="str">
        <f>CONCATENATE(C956,"-",D956)</f>
        <v>New Delhi-EdTech</v>
      </c>
      <c r="K956" s="4" t="str">
        <f>LEFT(B956,3)</f>
        <v>202</v>
      </c>
      <c r="L956" t="str">
        <f>IF(AND(H956 &gt; 4500000, OR(C956 = "Bangalore", C956 = "Pune", C956 = "Mumbai",C956 = "Delhi")), "CAT A",
   IF(AND(H956 &gt; 450000, OR(C956 = "Gurugram", C956 = "Surat", C956 = "Jaipur",C956= "Hyderabad")), "CAT B", "CAT C"))</f>
        <v>CAT C</v>
      </c>
      <c r="M956" t="e">
        <f>VLOOKUP(Tier!A635, Tier!A:B, 2, FALSE)</f>
        <v>#N/A</v>
      </c>
    </row>
    <row r="957" spans="1:13" ht="15.75" hidden="1" customHeight="1" x14ac:dyDescent="0.35">
      <c r="A957" s="1" t="s">
        <v>4032</v>
      </c>
      <c r="B957" s="3">
        <v>2020</v>
      </c>
      <c r="C957" s="1" t="s">
        <v>23</v>
      </c>
      <c r="D957" s="1" t="s">
        <v>4033</v>
      </c>
      <c r="E957" s="1" t="s">
        <v>4034</v>
      </c>
      <c r="F957" s="10" t="s">
        <v>4035</v>
      </c>
      <c r="G957" s="10" t="s">
        <v>3162</v>
      </c>
      <c r="H957" s="3" t="s">
        <v>3321</v>
      </c>
      <c r="I957" s="2" t="s">
        <v>110</v>
      </c>
      <c r="J957" s="13" t="str">
        <f>CONCATENATE(C957,"-",D957)</f>
        <v>Bangalore-Social platform</v>
      </c>
      <c r="K957" s="4" t="str">
        <f>LEFT(B957,3)</f>
        <v>202</v>
      </c>
      <c r="L957" t="str">
        <f>IF(AND(H957 &gt; 4500000, OR(C957 = "Bangalore", C957 = "Pune", C957 = "Mumbai",C957 = "Delhi")), "CAT A",
   IF(AND(H957 &gt; 450000, OR(C957 = "Gurugram", C957 = "Surat", C957 = "Jaipur",C957= "Hyderabad")), "CAT B", "CAT C"))</f>
        <v>CAT A</v>
      </c>
      <c r="M957" t="e">
        <f>VLOOKUP(Tier!A1035, Tier!A:B, 2, FALSE)</f>
        <v>#N/A</v>
      </c>
    </row>
    <row r="958" spans="1:13" ht="15.75" hidden="1" customHeight="1" x14ac:dyDescent="0.35">
      <c r="A958" s="1" t="s">
        <v>3573</v>
      </c>
      <c r="B958" s="3">
        <v>2020</v>
      </c>
      <c r="C958" s="1" t="s">
        <v>3134</v>
      </c>
      <c r="D958" s="1" t="s">
        <v>3574</v>
      </c>
      <c r="E958" s="1" t="s">
        <v>3575</v>
      </c>
      <c r="F958" s="10" t="s">
        <v>3576</v>
      </c>
      <c r="G958" s="10" t="s">
        <v>3577</v>
      </c>
      <c r="H958" s="3" t="s">
        <v>3578</v>
      </c>
      <c r="I958" s="2" t="s">
        <v>110</v>
      </c>
      <c r="J958" s="13" t="str">
        <f>CONCATENATE(C958,"-",D958)</f>
        <v>Faridabad, Haryana-AI Chatbot</v>
      </c>
      <c r="K958" s="4" t="str">
        <f>LEFT(B958,3)</f>
        <v>202</v>
      </c>
      <c r="L958" t="str">
        <f>IF(AND(H958 &gt; 4500000, OR(C958 = "Bangalore", C958 = "Pune", C958 = "Mumbai",C958 = "Delhi")), "CAT A",
   IF(AND(H958 &gt; 450000, OR(C958 = "Gurugram", C958 = "Surat", C958 = "Jaipur",C958= "Hyderabad")), "CAT B", "CAT C"))</f>
        <v>CAT C</v>
      </c>
      <c r="M958" t="e">
        <f>VLOOKUP(Tier!A916, Tier!A:B, 2, FALSE)</f>
        <v>#N/A</v>
      </c>
    </row>
    <row r="959" spans="1:13" ht="15.75" hidden="1" customHeight="1" x14ac:dyDescent="0.35">
      <c r="A959" s="1" t="s">
        <v>4597</v>
      </c>
      <c r="B959" s="3">
        <v>2020</v>
      </c>
      <c r="C959" s="1" t="s">
        <v>17</v>
      </c>
      <c r="D959" s="1" t="s">
        <v>282</v>
      </c>
      <c r="E959" s="1" t="s">
        <v>4598</v>
      </c>
      <c r="F959" s="10" t="s">
        <v>4599</v>
      </c>
      <c r="G959" s="10" t="s">
        <v>3723</v>
      </c>
      <c r="H959" s="3" t="s">
        <v>4600</v>
      </c>
      <c r="I959" s="2" t="s">
        <v>239</v>
      </c>
      <c r="J959" s="13" t="str">
        <f>CONCATENATE(C959,"-",D959)</f>
        <v>Mumbai-E-commerce</v>
      </c>
      <c r="K959" s="4" t="str">
        <f>LEFT(B959,3)</f>
        <v>202</v>
      </c>
      <c r="L959" t="str">
        <f>IF(AND(H959 &gt; 4500000, OR(C959 = "Bangalore", C959 = "Pune", C959 = "Mumbai",C959 = "Delhi")), "CAT A",
   IF(AND(H959 &gt; 450000, OR(C959 = "Gurugram", C959 = "Surat", C959 = "Jaipur",C959= "Hyderabad")), "CAT B", "CAT C"))</f>
        <v>CAT A</v>
      </c>
      <c r="M959" t="e">
        <f>VLOOKUP(Tier!A1194, Tier!A:B, 2, FALSE)</f>
        <v>#N/A</v>
      </c>
    </row>
    <row r="960" spans="1:13" ht="15.75" hidden="1" customHeight="1" x14ac:dyDescent="0.35">
      <c r="A960" s="1" t="s">
        <v>1196</v>
      </c>
      <c r="B960" s="3">
        <v>2020</v>
      </c>
      <c r="C960" s="1" t="s">
        <v>55</v>
      </c>
      <c r="D960" s="1" t="s">
        <v>3661</v>
      </c>
      <c r="E960" s="1" t="s">
        <v>3662</v>
      </c>
      <c r="F960" s="10" t="s">
        <v>3663</v>
      </c>
      <c r="G960" s="10" t="s">
        <v>3664</v>
      </c>
      <c r="H960" s="3" t="s">
        <v>3243</v>
      </c>
      <c r="I960" s="5"/>
      <c r="J960" s="13" t="str">
        <f>CONCATENATE(C960,"-",D960)</f>
        <v>Gurugram-Fantasy sports</v>
      </c>
      <c r="K960" s="4" t="str">
        <f>LEFT(B960,3)</f>
        <v>202</v>
      </c>
      <c r="L960" t="str">
        <f>IF(AND(H960 &gt; 4500000, OR(C960 = "Bangalore", C960 = "Pune", C960 = "Mumbai",C960 = "Delhi")), "CAT A",
   IF(AND(H960 &gt; 450000, OR(C960 = "Gurugram", C960 = "Surat", C960 = "Jaipur",C960= "Hyderabad")), "CAT B", "CAT C"))</f>
        <v>CAT B</v>
      </c>
      <c r="M960" t="e">
        <f>VLOOKUP(Tier!A936, Tier!A:B, 2, FALSE)</f>
        <v>#N/A</v>
      </c>
    </row>
    <row r="961" spans="1:13" ht="15.75" hidden="1" customHeight="1" x14ac:dyDescent="0.35">
      <c r="A961" s="1" t="s">
        <v>3656</v>
      </c>
      <c r="B961" s="3">
        <v>2020</v>
      </c>
      <c r="C961" s="1" t="s">
        <v>17</v>
      </c>
      <c r="D961" s="1" t="s">
        <v>202</v>
      </c>
      <c r="E961" s="1" t="s">
        <v>3657</v>
      </c>
      <c r="F961" s="10" t="s">
        <v>3658</v>
      </c>
      <c r="G961" s="10" t="s">
        <v>3659</v>
      </c>
      <c r="H961" s="3" t="s">
        <v>3660</v>
      </c>
      <c r="I961" s="5"/>
      <c r="J961" s="13" t="str">
        <f>CONCATENATE(C961,"-",D961)</f>
        <v>Mumbai-FinTech</v>
      </c>
      <c r="K961" s="4" t="str">
        <f>LEFT(B961,3)</f>
        <v>202</v>
      </c>
      <c r="L961" t="str">
        <f>IF(AND(H961 &gt; 4500000, OR(C961 = "Bangalore", C961 = "Pune", C961 = "Mumbai",C961 = "Delhi")), "CAT A",
   IF(AND(H961 &gt; 450000, OR(C961 = "Gurugram", C961 = "Surat", C961 = "Jaipur",C961= "Hyderabad")), "CAT B", "CAT C"))</f>
        <v>CAT A</v>
      </c>
      <c r="M961" t="e">
        <f>VLOOKUP(Tier!A935, Tier!A:B, 2, FALSE)</f>
        <v>#N/A</v>
      </c>
    </row>
    <row r="962" spans="1:13" ht="15.75" hidden="1" customHeight="1" x14ac:dyDescent="0.35">
      <c r="A962" s="1" t="s">
        <v>4554</v>
      </c>
      <c r="B962" s="3">
        <v>2020</v>
      </c>
      <c r="C962" s="1" t="s">
        <v>23</v>
      </c>
      <c r="D962" s="1" t="s">
        <v>715</v>
      </c>
      <c r="E962" s="1" t="s">
        <v>4555</v>
      </c>
      <c r="F962" s="10" t="s">
        <v>4556</v>
      </c>
      <c r="G962" s="10" t="s">
        <v>1938</v>
      </c>
      <c r="H962" s="3" t="s">
        <v>3191</v>
      </c>
      <c r="I962" s="2" t="s">
        <v>37</v>
      </c>
      <c r="J962" s="13" t="str">
        <f>CONCATENATE(C962,"-",D962)</f>
        <v>Bangalore-EdTech</v>
      </c>
      <c r="K962" s="4" t="str">
        <f>LEFT(B962,3)</f>
        <v>202</v>
      </c>
      <c r="L962" t="str">
        <f>IF(AND(H962 &gt; 4500000, OR(C962 = "Bangalore", C962 = "Pune", C962 = "Mumbai",C962 = "Delhi")), "CAT A",
   IF(AND(H962 &gt; 450000, OR(C962 = "Gurugram", C962 = "Surat", C962 = "Jaipur",C962= "Hyderabad")), "CAT B", "CAT C"))</f>
        <v>CAT A</v>
      </c>
      <c r="M962" t="e">
        <f>VLOOKUP(Tier!A1182, Tier!A:B, 2, FALSE)</f>
        <v>#N/A</v>
      </c>
    </row>
    <row r="963" spans="1:13" ht="15.75" hidden="1" customHeight="1" x14ac:dyDescent="0.35">
      <c r="A963" s="1" t="s">
        <v>2938</v>
      </c>
      <c r="B963" s="3">
        <v>2020</v>
      </c>
      <c r="C963" s="1" t="s">
        <v>17</v>
      </c>
      <c r="D963" s="1" t="s">
        <v>202</v>
      </c>
      <c r="E963" s="1" t="s">
        <v>2939</v>
      </c>
      <c r="F963" s="10" t="s">
        <v>2940</v>
      </c>
      <c r="G963" s="10" t="s">
        <v>3974</v>
      </c>
      <c r="H963" s="3" t="s">
        <v>3266</v>
      </c>
      <c r="I963" s="2" t="s">
        <v>110</v>
      </c>
      <c r="J963" s="13" t="str">
        <f>CONCATENATE(C963,"-",D963)</f>
        <v>Mumbai-FinTech</v>
      </c>
      <c r="K963" s="4" t="str">
        <f>LEFT(B963,3)</f>
        <v>202</v>
      </c>
      <c r="L963" t="str">
        <f>IF(AND(H963 &gt; 4500000, OR(C963 = "Bangalore", C963 = "Pune", C963 = "Mumbai",C963 = "Delhi")), "CAT A",
   IF(AND(H963 &gt; 450000, OR(C963 = "Gurugram", C963 = "Surat", C963 = "Jaipur",C963= "Hyderabad")), "CAT B", "CAT C"))</f>
        <v>CAT A</v>
      </c>
      <c r="M963" t="e">
        <f>VLOOKUP(Tier!A1018, Tier!A:B, 2, FALSE)</f>
        <v>#N/A</v>
      </c>
    </row>
    <row r="964" spans="1:13" ht="15.75" hidden="1" customHeight="1" x14ac:dyDescent="0.35">
      <c r="A964" s="1" t="s">
        <v>4588</v>
      </c>
      <c r="B964" s="3">
        <v>2020</v>
      </c>
      <c r="C964" s="1" t="s">
        <v>150</v>
      </c>
      <c r="D964" s="1" t="s">
        <v>715</v>
      </c>
      <c r="E964" s="1" t="s">
        <v>4589</v>
      </c>
      <c r="F964" s="10" t="s">
        <v>4590</v>
      </c>
      <c r="G964" s="10" t="s">
        <v>4591</v>
      </c>
      <c r="H964" s="3" t="s">
        <v>3266</v>
      </c>
      <c r="I964" s="5"/>
      <c r="J964" s="13" t="str">
        <f>CONCATENATE(C964,"-",D964)</f>
        <v>New Delhi-EdTech</v>
      </c>
      <c r="K964" s="4" t="str">
        <f>LEFT(B964,3)</f>
        <v>202</v>
      </c>
      <c r="L964" t="str">
        <f>IF(AND(H964 &gt; 4500000, OR(C964 = "Bangalore", C964 = "Pune", C964 = "Mumbai",C964 = "Delhi")), "CAT A",
   IF(AND(H964 &gt; 450000, OR(C964 = "Gurugram", C964 = "Surat", C964 = "Jaipur",C964= "Hyderabad")), "CAT B", "CAT C"))</f>
        <v>CAT C</v>
      </c>
      <c r="M964" t="e">
        <f>VLOOKUP(Tier!A1192, Tier!A:B, 2, FALSE)</f>
        <v>#N/A</v>
      </c>
    </row>
    <row r="965" spans="1:13" ht="15.75" hidden="1" customHeight="1" x14ac:dyDescent="0.35">
      <c r="A965" s="1" t="s">
        <v>3293</v>
      </c>
      <c r="B965" s="3">
        <v>2021</v>
      </c>
      <c r="C965" s="1" t="s">
        <v>23</v>
      </c>
      <c r="D965" s="1" t="s">
        <v>3294</v>
      </c>
      <c r="E965" s="1" t="s">
        <v>536</v>
      </c>
      <c r="F965" s="10" t="s">
        <v>537</v>
      </c>
      <c r="G965" s="10" t="s">
        <v>3295</v>
      </c>
      <c r="H965" s="3" t="s">
        <v>3270</v>
      </c>
      <c r="I965" s="2" t="s">
        <v>37</v>
      </c>
      <c r="J965" s="13" t="str">
        <f>CONCATENATE(C965,"-",D965)</f>
        <v>Bangalore-Clothing</v>
      </c>
      <c r="K965" s="4" t="str">
        <f>LEFT(B965,3)</f>
        <v>202</v>
      </c>
      <c r="L965" t="str">
        <f>IF(AND(H965 &gt; 4500000, OR(C965 = "Bangalore", C965 = "Pune", C965 = "Mumbai",C965 = "Delhi")), "CAT A",
   IF(AND(H965 &gt; 450000, OR(C965 = "Gurugram", C965 = "Surat", C965 = "Jaipur",C965= "Hyderabad")), "CAT B", "CAT C"))</f>
        <v>CAT A</v>
      </c>
      <c r="M965" t="e">
        <f>VLOOKUP(Tier!A847, Tier!A:B, 2, FALSE)</f>
        <v>#N/A</v>
      </c>
    </row>
    <row r="966" spans="1:13" ht="15.75" hidden="1" customHeight="1" x14ac:dyDescent="0.35">
      <c r="A966" s="1" t="s">
        <v>3219</v>
      </c>
      <c r="B966" s="3">
        <v>2020</v>
      </c>
      <c r="C966" s="1" t="s">
        <v>23</v>
      </c>
      <c r="D966" s="1" t="s">
        <v>4302</v>
      </c>
      <c r="E966" s="1" t="s">
        <v>3221</v>
      </c>
      <c r="F966" s="10" t="s">
        <v>4303</v>
      </c>
      <c r="G966" s="10" t="s">
        <v>4304</v>
      </c>
      <c r="H966" s="3" t="s">
        <v>3796</v>
      </c>
      <c r="I966" s="2" t="s">
        <v>37</v>
      </c>
      <c r="J966" s="13" t="str">
        <f>CONCATENATE(C966,"-",D966)</f>
        <v>Bangalore-Blogging</v>
      </c>
      <c r="K966" s="4" t="str">
        <f>LEFT(B966,3)</f>
        <v>202</v>
      </c>
      <c r="L966" t="str">
        <f>IF(AND(H966 &gt; 4500000, OR(C966 = "Bangalore", C966 = "Pune", C966 = "Mumbai",C966 = "Delhi")), "CAT A",
   IF(AND(H966 &gt; 450000, OR(C966 = "Gurugram", C966 = "Surat", C966 = "Jaipur",C966= "Hyderabad")), "CAT B", "CAT C"))</f>
        <v>CAT A</v>
      </c>
      <c r="M966" t="e">
        <f>VLOOKUP(Tier!A1110, Tier!A:B, 2, FALSE)</f>
        <v>#N/A</v>
      </c>
    </row>
    <row r="967" spans="1:13" ht="15.75" hidden="1" customHeight="1" x14ac:dyDescent="0.35">
      <c r="A967" s="1" t="s">
        <v>3463</v>
      </c>
      <c r="B967" s="3">
        <v>2020</v>
      </c>
      <c r="C967" s="1" t="s">
        <v>23</v>
      </c>
      <c r="D967" s="1" t="s">
        <v>2795</v>
      </c>
      <c r="E967" s="1" t="s">
        <v>3464</v>
      </c>
      <c r="F967" s="10" t="s">
        <v>3465</v>
      </c>
      <c r="G967" s="10" t="s">
        <v>126</v>
      </c>
      <c r="H967" s="3" t="s">
        <v>3179</v>
      </c>
      <c r="I967" s="2" t="s">
        <v>99</v>
      </c>
      <c r="J967" s="13" t="str">
        <f>CONCATENATE(C967,"-",D967)</f>
        <v>Bangalore-IT startup</v>
      </c>
      <c r="K967" s="4" t="str">
        <f>LEFT(B967,3)</f>
        <v>202</v>
      </c>
      <c r="L967" t="str">
        <f>IF(AND(H967 &gt; 4500000, OR(C967 = "Bangalore", C967 = "Pune", C967 = "Mumbai",C967 = "Delhi")), "CAT A",
   IF(AND(H967 &gt; 450000, OR(C967 = "Gurugram", C967 = "Surat", C967 = "Jaipur",C967= "Hyderabad")), "CAT B", "CAT C"))</f>
        <v>CAT A</v>
      </c>
      <c r="M967" t="e">
        <f>VLOOKUP(Tier!A890, Tier!A:B, 2, FALSE)</f>
        <v>#N/A</v>
      </c>
    </row>
    <row r="968" spans="1:13" ht="15.75" hidden="1" customHeight="1" x14ac:dyDescent="0.35">
      <c r="A968" s="1" t="s">
        <v>4193</v>
      </c>
      <c r="B968" s="3">
        <v>2020</v>
      </c>
      <c r="C968" s="1" t="s">
        <v>1216</v>
      </c>
      <c r="D968" s="1" t="s">
        <v>3417</v>
      </c>
      <c r="E968" s="1" t="s">
        <v>4194</v>
      </c>
      <c r="F968" s="10" t="s">
        <v>4195</v>
      </c>
      <c r="G968" s="10" t="s">
        <v>144</v>
      </c>
      <c r="H968" s="3" t="s">
        <v>3179</v>
      </c>
      <c r="I968" s="5"/>
      <c r="J968" s="13" t="str">
        <f>CONCATENATE(C968,"-",D968)</f>
        <v>Chandigarh-HealthTech</v>
      </c>
      <c r="K968" s="4" t="str">
        <f>LEFT(B968,3)</f>
        <v>202</v>
      </c>
      <c r="L968" t="str">
        <f>IF(AND(H968 &gt; 4500000, OR(C968 = "Bangalore", C968 = "Pune", C968 = "Mumbai",C968 = "Delhi")), "CAT A",
   IF(AND(H968 &gt; 450000, OR(C968 = "Gurugram", C968 = "Surat", C968 = "Jaipur",C968= "Hyderabad")), "CAT B", "CAT C"))</f>
        <v>CAT C</v>
      </c>
      <c r="M968" t="e">
        <f>VLOOKUP(Tier!A1081, Tier!A:B, 2, FALSE)</f>
        <v>#N/A</v>
      </c>
    </row>
    <row r="969" spans="1:13" ht="15.75" hidden="1" customHeight="1" x14ac:dyDescent="0.35">
      <c r="A969" s="6" t="s">
        <v>3345</v>
      </c>
      <c r="B969" s="3">
        <v>2020</v>
      </c>
      <c r="C969" s="1" t="s">
        <v>523</v>
      </c>
      <c r="D969" s="1" t="s">
        <v>1620</v>
      </c>
      <c r="E969" s="1" t="s">
        <v>3346</v>
      </c>
      <c r="F969" s="10" t="s">
        <v>3347</v>
      </c>
      <c r="G969" s="10" t="s">
        <v>3348</v>
      </c>
      <c r="H969" s="3" t="s">
        <v>3147</v>
      </c>
      <c r="I969" s="2" t="s">
        <v>110</v>
      </c>
      <c r="J969" s="13" t="str">
        <f>CONCATENATE(C969,"-",D969)</f>
        <v>Chennai-AI startup</v>
      </c>
      <c r="K969" s="4" t="str">
        <f>LEFT(B969,3)</f>
        <v>202</v>
      </c>
      <c r="L969" t="str">
        <f>IF(AND(H969 &gt; 4500000, OR(C969 = "Bangalore", C969 = "Pune", C969 = "Mumbai",C969 = "Delhi")), "CAT A",
   IF(AND(H969 &gt; 450000, OR(C969 = "Gurugram", C969 = "Surat", C969 = "Jaipur",C969= "Hyderabad")), "CAT B", "CAT C"))</f>
        <v>CAT C</v>
      </c>
      <c r="M969" t="e">
        <f>VLOOKUP(Tier!A861, Tier!A:B, 2, FALSE)</f>
        <v>#N/A</v>
      </c>
    </row>
    <row r="970" spans="1:13" ht="15.75" hidden="1" customHeight="1" x14ac:dyDescent="0.35">
      <c r="A970" s="1" t="s">
        <v>4286</v>
      </c>
      <c r="B970" s="3">
        <v>2020</v>
      </c>
      <c r="C970" s="1" t="s">
        <v>4287</v>
      </c>
      <c r="D970" s="1" t="s">
        <v>3417</v>
      </c>
      <c r="E970" s="1" t="s">
        <v>4288</v>
      </c>
      <c r="F970" s="10" t="s">
        <v>4289</v>
      </c>
      <c r="G970" s="10" t="s">
        <v>4290</v>
      </c>
      <c r="H970" s="3" t="s">
        <v>3163</v>
      </c>
      <c r="I970" s="2" t="s">
        <v>239</v>
      </c>
      <c r="J970" s="13" t="str">
        <f>CONCATENATE(C970,"-",D970)</f>
        <v>Nagpur-HealthTech</v>
      </c>
      <c r="K970" s="4" t="str">
        <f>LEFT(B970,3)</f>
        <v>202</v>
      </c>
      <c r="L970" t="str">
        <f>IF(AND(H970 &gt; 4500000, OR(C970 = "Bangalore", C970 = "Pune", C970 = "Mumbai",C970 = "Delhi")), "CAT A",
   IF(AND(H970 &gt; 450000, OR(C970 = "Gurugram", C970 = "Surat", C970 = "Jaipur",C970= "Hyderabad")), "CAT B", "CAT C"))</f>
        <v>CAT C</v>
      </c>
      <c r="M970" t="e">
        <f>VLOOKUP(Tier!A1106, Tier!A:B, 2, FALSE)</f>
        <v>#N/A</v>
      </c>
    </row>
    <row r="971" spans="1:13" ht="15.75" hidden="1" customHeight="1" x14ac:dyDescent="0.35">
      <c r="A971" s="1" t="s">
        <v>3478</v>
      </c>
      <c r="B971" s="3">
        <v>2020</v>
      </c>
      <c r="C971" s="1" t="s">
        <v>23</v>
      </c>
      <c r="D971" s="1" t="s">
        <v>715</v>
      </c>
      <c r="E971" s="1" t="s">
        <v>3725</v>
      </c>
      <c r="F971" s="10" t="s">
        <v>3726</v>
      </c>
      <c r="G971" s="10" t="s">
        <v>3727</v>
      </c>
      <c r="H971" s="3" t="s">
        <v>3728</v>
      </c>
      <c r="I971" s="2" t="s">
        <v>99</v>
      </c>
      <c r="J971" s="13" t="str">
        <f>CONCATENATE(C971,"-",D971)</f>
        <v>Bangalore-EdTech</v>
      </c>
      <c r="K971" s="4" t="str">
        <f>LEFT(B971,3)</f>
        <v>202</v>
      </c>
      <c r="L971" t="str">
        <f>IF(AND(H971 &gt; 4500000, OR(C971 = "Bangalore", C971 = "Pune", C971 = "Mumbai",C971 = "Delhi")), "CAT A",
   IF(AND(H971 &gt; 450000, OR(C971 = "Gurugram", C971 = "Surat", C971 = "Jaipur",C971= "Hyderabad")), "CAT B", "CAT C"))</f>
        <v>CAT A</v>
      </c>
      <c r="M971" t="e">
        <f>VLOOKUP(Tier!A953, Tier!A:B, 2, FALSE)</f>
        <v>#N/A</v>
      </c>
    </row>
    <row r="972" spans="1:13" ht="15.75" hidden="1" customHeight="1" x14ac:dyDescent="0.35">
      <c r="A972" s="1" t="s">
        <v>3750</v>
      </c>
      <c r="B972" s="3">
        <v>2020</v>
      </c>
      <c r="C972" s="1" t="s">
        <v>23</v>
      </c>
      <c r="D972" s="1" t="s">
        <v>715</v>
      </c>
      <c r="E972" s="1" t="s">
        <v>3751</v>
      </c>
      <c r="F972" s="10" t="s">
        <v>3752</v>
      </c>
      <c r="G972" s="10" t="s">
        <v>438</v>
      </c>
      <c r="H972" s="3" t="s">
        <v>3292</v>
      </c>
      <c r="I972" s="2" t="s">
        <v>110</v>
      </c>
      <c r="J972" s="13" t="str">
        <f>CONCATENATE(C972,"-",D972)</f>
        <v>Bangalore-EdTech</v>
      </c>
      <c r="K972" s="4" t="str">
        <f>LEFT(B972,3)</f>
        <v>202</v>
      </c>
      <c r="L972" t="str">
        <f>IF(AND(H972 &gt; 4500000, OR(C972 = "Bangalore", C972 = "Pune", C972 = "Mumbai",C972 = "Delhi")), "CAT A",
   IF(AND(H972 &gt; 450000, OR(C972 = "Gurugram", C972 = "Surat", C972 = "Jaipur",C972= "Hyderabad")), "CAT B", "CAT C"))</f>
        <v>CAT A</v>
      </c>
      <c r="M972" t="e">
        <f>VLOOKUP(Tier!A960, Tier!A:B, 2, FALSE)</f>
        <v>#N/A</v>
      </c>
    </row>
    <row r="973" spans="1:13" ht="15.75" hidden="1" customHeight="1" x14ac:dyDescent="0.35">
      <c r="A973" s="1" t="s">
        <v>3934</v>
      </c>
      <c r="B973" s="3">
        <v>2020</v>
      </c>
      <c r="C973" s="1" t="s">
        <v>23</v>
      </c>
      <c r="D973" s="1" t="s">
        <v>1518</v>
      </c>
      <c r="E973" s="1" t="s">
        <v>3935</v>
      </c>
      <c r="F973" s="10" t="s">
        <v>3936</v>
      </c>
      <c r="G973" s="10" t="s">
        <v>3937</v>
      </c>
      <c r="H973" s="3" t="s">
        <v>3292</v>
      </c>
      <c r="I973" s="2" t="s">
        <v>239</v>
      </c>
      <c r="J973" s="13" t="str">
        <f>CONCATENATE(C973,"-",D973)</f>
        <v>Bangalore-Gaming</v>
      </c>
      <c r="K973" s="4" t="str">
        <f>LEFT(B973,3)</f>
        <v>202</v>
      </c>
      <c r="L973" t="str">
        <f>IF(AND(H973 &gt; 4500000, OR(C973 = "Bangalore", C973 = "Pune", C973 = "Mumbai",C973 = "Delhi")), "CAT A",
   IF(AND(H973 &gt; 450000, OR(C973 = "Gurugram", C973 = "Surat", C973 = "Jaipur",C973= "Hyderabad")), "CAT B", "CAT C"))</f>
        <v>CAT A</v>
      </c>
      <c r="M973" t="e">
        <f>VLOOKUP(Tier!A1006, Tier!A:B, 2, FALSE)</f>
        <v>#N/A</v>
      </c>
    </row>
    <row r="974" spans="1:13" ht="15.75" hidden="1" customHeight="1" x14ac:dyDescent="0.35">
      <c r="A974" s="1" t="s">
        <v>4185</v>
      </c>
      <c r="B974" s="3">
        <v>2020</v>
      </c>
      <c r="C974" s="1" t="s">
        <v>3636</v>
      </c>
      <c r="D974" s="1" t="s">
        <v>202</v>
      </c>
      <c r="E974" s="1" t="s">
        <v>4186</v>
      </c>
      <c r="F974" s="10" t="s">
        <v>4187</v>
      </c>
      <c r="G974" s="10" t="s">
        <v>4188</v>
      </c>
      <c r="H974" s="3" t="s">
        <v>3292</v>
      </c>
      <c r="I974" s="2" t="s">
        <v>239</v>
      </c>
      <c r="J974" s="13" t="str">
        <f>CONCATENATE(C974,"-",D974)</f>
        <v>Gujarat-FinTech</v>
      </c>
      <c r="K974" s="4" t="str">
        <f>LEFT(B974,3)</f>
        <v>202</v>
      </c>
      <c r="L974" t="str">
        <f>IF(AND(H974 &gt; 4500000, OR(C974 = "Bangalore", C974 = "Pune", C974 = "Mumbai",C974 = "Delhi")), "CAT A",
   IF(AND(H974 &gt; 450000, OR(C974 = "Gurugram", C974 = "Surat", C974 = "Jaipur",C974= "Hyderabad")), "CAT B", "CAT C"))</f>
        <v>CAT C</v>
      </c>
      <c r="M974" t="e">
        <f>VLOOKUP(Tier!A1079, Tier!A:B, 2, FALSE)</f>
        <v>#N/A</v>
      </c>
    </row>
    <row r="975" spans="1:13" ht="15.75" hidden="1" customHeight="1" x14ac:dyDescent="0.35">
      <c r="A975" s="1" t="s">
        <v>4360</v>
      </c>
      <c r="B975" s="3">
        <v>2020</v>
      </c>
      <c r="C975" s="1" t="s">
        <v>23</v>
      </c>
      <c r="D975" s="1" t="s">
        <v>3435</v>
      </c>
      <c r="E975" s="1" t="s">
        <v>4361</v>
      </c>
      <c r="F975" s="10" t="s">
        <v>4362</v>
      </c>
      <c r="G975" s="10" t="s">
        <v>4363</v>
      </c>
      <c r="H975" s="3" t="s">
        <v>3292</v>
      </c>
      <c r="I975" s="2" t="s">
        <v>110</v>
      </c>
      <c r="J975" s="13" t="str">
        <f>CONCATENATE(C975,"-",D975)</f>
        <v>Bangalore-B2B service</v>
      </c>
      <c r="K975" s="4" t="str">
        <f>LEFT(B975,3)</f>
        <v>202</v>
      </c>
      <c r="L975" t="str">
        <f>IF(AND(H975 &gt; 4500000, OR(C975 = "Bangalore", C975 = "Pune", C975 = "Mumbai",C975 = "Delhi")), "CAT A",
   IF(AND(H975 &gt; 450000, OR(C975 = "Gurugram", C975 = "Surat", C975 = "Jaipur",C975= "Hyderabad")), "CAT B", "CAT C"))</f>
        <v>CAT A</v>
      </c>
      <c r="M975" t="e">
        <f>VLOOKUP(Tier!A1126, Tier!A:B, 2, FALSE)</f>
        <v>#N/A</v>
      </c>
    </row>
    <row r="976" spans="1:13" ht="15.75" hidden="1" customHeight="1" x14ac:dyDescent="0.35">
      <c r="A976" s="1" t="s">
        <v>3219</v>
      </c>
      <c r="B976" s="3">
        <v>2020</v>
      </c>
      <c r="C976" s="1" t="s">
        <v>23</v>
      </c>
      <c r="D976" s="1" t="s">
        <v>3220</v>
      </c>
      <c r="E976" s="1" t="s">
        <v>3221</v>
      </c>
      <c r="F976" s="10" t="s">
        <v>3222</v>
      </c>
      <c r="G976" s="10" t="s">
        <v>3223</v>
      </c>
      <c r="H976" s="3" t="s">
        <v>3224</v>
      </c>
      <c r="I976" s="2" t="s">
        <v>15</v>
      </c>
      <c r="J976" s="13" t="str">
        <f>CONCATENATE(C976,"-",D976)</f>
        <v>Bangalore-Social Media</v>
      </c>
      <c r="K976" s="4" t="str">
        <f>LEFT(B976,3)</f>
        <v>202</v>
      </c>
      <c r="L976" t="str">
        <f>IF(AND(H976 &gt; 4500000, OR(C976 = "Bangalore", C976 = "Pune", C976 = "Mumbai",C976 = "Delhi")), "CAT A",
   IF(AND(H976 &gt; 450000, OR(C976 = "Gurugram", C976 = "Surat", C976 = "Jaipur",C976= "Hyderabad")), "CAT B", "CAT C"))</f>
        <v>CAT A</v>
      </c>
      <c r="M976" t="e">
        <f>VLOOKUP(Tier!A831, Tier!A:B, 2, FALSE)</f>
        <v>#N/A</v>
      </c>
    </row>
    <row r="977" spans="1:13" ht="15.75" hidden="1" customHeight="1" x14ac:dyDescent="0.35">
      <c r="A977" s="1" t="s">
        <v>2157</v>
      </c>
      <c r="B977" s="3">
        <v>2020</v>
      </c>
      <c r="C977" s="1" t="s">
        <v>10</v>
      </c>
      <c r="D977" s="1" t="s">
        <v>4398</v>
      </c>
      <c r="E977" s="1" t="s">
        <v>4399</v>
      </c>
      <c r="F977" s="10" t="s">
        <v>4400</v>
      </c>
      <c r="G977" s="10" t="s">
        <v>2160</v>
      </c>
      <c r="H977" s="3" t="s">
        <v>3921</v>
      </c>
      <c r="I977" s="2" t="s">
        <v>110</v>
      </c>
      <c r="J977" s="13" t="str">
        <f>CONCATENATE(C977,"-",D977)</f>
        <v>Gurgaon-B2B Manufacturing</v>
      </c>
      <c r="K977" s="4" t="str">
        <f>LEFT(B977,3)</f>
        <v>202</v>
      </c>
      <c r="L977" t="str">
        <f>IF(AND(H977 &gt; 4500000, OR(C977 = "Bangalore", C977 = "Pune", C977 = "Mumbai",C977 = "Delhi")), "CAT A",
   IF(AND(H977 &gt; 450000, OR(C977 = "Gurugram", C977 = "Surat", C977 = "Jaipur",C977= "Hyderabad")), "CAT B", "CAT C"))</f>
        <v>CAT C</v>
      </c>
      <c r="M977" t="e">
        <f>VLOOKUP(Tier!A1137, Tier!A:B, 2, FALSE)</f>
        <v>#N/A</v>
      </c>
    </row>
    <row r="978" spans="1:13" ht="15.75" hidden="1" customHeight="1" x14ac:dyDescent="0.35">
      <c r="A978" s="1" t="s">
        <v>3154</v>
      </c>
      <c r="B978" s="3">
        <v>2020</v>
      </c>
      <c r="C978" s="1" t="s">
        <v>23</v>
      </c>
      <c r="D978" s="1" t="s">
        <v>2736</v>
      </c>
      <c r="E978" s="1" t="s">
        <v>3155</v>
      </c>
      <c r="F978" s="10" t="s">
        <v>3156</v>
      </c>
      <c r="G978" s="10" t="s">
        <v>1638</v>
      </c>
      <c r="H978" s="3" t="s">
        <v>3157</v>
      </c>
      <c r="I978" s="2" t="s">
        <v>110</v>
      </c>
      <c r="J978" s="13" t="str">
        <f>CONCATENATE(C978,"-",D978)</f>
        <v>Bangalore-Fashion</v>
      </c>
      <c r="K978" s="4" t="str">
        <f>LEFT(B978,3)</f>
        <v>202</v>
      </c>
      <c r="L978" t="str">
        <f>IF(AND(H978 &gt; 4500000, OR(C978 = "Bangalore", C978 = "Pune", C978 = "Mumbai",C978 = "Delhi")), "CAT A",
   IF(AND(H978 &gt; 450000, OR(C978 = "Gurugram", C978 = "Surat", C978 = "Jaipur",C978= "Hyderabad")), "CAT B", "CAT C"))</f>
        <v>CAT A</v>
      </c>
      <c r="M978" t="e">
        <f>VLOOKUP(Tier!A816, Tier!A:B, 2, FALSE)</f>
        <v>#N/A</v>
      </c>
    </row>
    <row r="979" spans="1:13" ht="15.75" hidden="1" customHeight="1" x14ac:dyDescent="0.35">
      <c r="A979" s="1" t="s">
        <v>1210</v>
      </c>
      <c r="B979" s="3">
        <v>2020</v>
      </c>
      <c r="C979" s="1" t="s">
        <v>17</v>
      </c>
      <c r="D979" s="1" t="s">
        <v>202</v>
      </c>
      <c r="E979" s="1" t="s">
        <v>3328</v>
      </c>
      <c r="F979" s="10" t="s">
        <v>3329</v>
      </c>
      <c r="G979" s="10" t="s">
        <v>3330</v>
      </c>
      <c r="H979" s="3" t="s">
        <v>3157</v>
      </c>
      <c r="I979" s="2" t="s">
        <v>239</v>
      </c>
      <c r="J979" s="13" t="str">
        <f>CONCATENATE(C979,"-",D979)</f>
        <v>Mumbai-FinTech</v>
      </c>
      <c r="K979" s="4" t="str">
        <f>LEFT(B979,3)</f>
        <v>202</v>
      </c>
      <c r="L979" t="str">
        <f>IF(AND(H979 &gt; 4500000, OR(C979 = "Bangalore", C979 = "Pune", C979 = "Mumbai",C979 = "Delhi")), "CAT A",
   IF(AND(H979 &gt; 450000, OR(C979 = "Gurugram", C979 = "Surat", C979 = "Jaipur",C979= "Hyderabad")), "CAT B", "CAT C"))</f>
        <v>CAT A</v>
      </c>
      <c r="M979" t="e">
        <f>VLOOKUP(Tier!A856, Tier!A:B, 2, FALSE)</f>
        <v>#N/A</v>
      </c>
    </row>
    <row r="980" spans="1:13" ht="15.75" hidden="1" customHeight="1" x14ac:dyDescent="0.35">
      <c r="A980" s="1" t="s">
        <v>3410</v>
      </c>
      <c r="B980" s="3">
        <v>2021</v>
      </c>
      <c r="C980" s="1" t="s">
        <v>55</v>
      </c>
      <c r="D980" s="1" t="s">
        <v>202</v>
      </c>
      <c r="E980" s="1" t="s">
        <v>3411</v>
      </c>
      <c r="F980" s="10" t="s">
        <v>3412</v>
      </c>
      <c r="G980" s="10" t="s">
        <v>3413</v>
      </c>
      <c r="H980" s="3" t="s">
        <v>3157</v>
      </c>
      <c r="I980" s="2" t="s">
        <v>110</v>
      </c>
      <c r="J980" s="13" t="str">
        <f>CONCATENATE(C980,"-",D980)</f>
        <v>Gurugram-FinTech</v>
      </c>
      <c r="K980" s="4" t="str">
        <f>LEFT(B980,3)</f>
        <v>202</v>
      </c>
      <c r="L980" t="str">
        <f>IF(AND(H980 &gt; 4500000, OR(C980 = "Bangalore", C980 = "Pune", C980 = "Mumbai",C980 = "Delhi")), "CAT A",
   IF(AND(H980 &gt; 450000, OR(C980 = "Gurugram", C980 = "Surat", C980 = "Jaipur",C980= "Hyderabad")), "CAT B", "CAT C"))</f>
        <v>CAT B</v>
      </c>
      <c r="M980" t="e">
        <f>VLOOKUP(Tier!A877, Tier!A:B, 2, FALSE)</f>
        <v>#N/A</v>
      </c>
    </row>
    <row r="981" spans="1:13" ht="15.75" hidden="1" customHeight="1" x14ac:dyDescent="0.35">
      <c r="A981" s="1" t="s">
        <v>3599</v>
      </c>
      <c r="B981" s="3">
        <v>2020</v>
      </c>
      <c r="C981" s="1" t="s">
        <v>150</v>
      </c>
      <c r="D981" s="1" t="s">
        <v>202</v>
      </c>
      <c r="E981" s="1" t="s">
        <v>3600</v>
      </c>
      <c r="F981" s="10" t="s">
        <v>3601</v>
      </c>
      <c r="G981" s="10" t="s">
        <v>3602</v>
      </c>
      <c r="H981" s="3" t="s">
        <v>3157</v>
      </c>
      <c r="I981" s="2" t="s">
        <v>110</v>
      </c>
      <c r="J981" s="13" t="str">
        <f>CONCATENATE(C981,"-",D981)</f>
        <v>New Delhi-FinTech</v>
      </c>
      <c r="K981" s="4" t="str">
        <f>LEFT(B981,3)</f>
        <v>202</v>
      </c>
      <c r="L981" t="str">
        <f>IF(AND(H981 &gt; 4500000, OR(C981 = "Bangalore", C981 = "Pune", C981 = "Mumbai",C981 = "Delhi")), "CAT A",
   IF(AND(H981 &gt; 450000, OR(C981 = "Gurugram", C981 = "Surat", C981 = "Jaipur",C981= "Hyderabad")), "CAT B", "CAT C"))</f>
        <v>CAT C</v>
      </c>
      <c r="M981" t="e">
        <f>VLOOKUP(Tier!A922, Tier!A:B, 2, FALSE)</f>
        <v>#N/A</v>
      </c>
    </row>
    <row r="982" spans="1:13" ht="15.75" hidden="1" customHeight="1" x14ac:dyDescent="0.35">
      <c r="A982" s="1" t="s">
        <v>3953</v>
      </c>
      <c r="B982" s="3">
        <v>2020</v>
      </c>
      <c r="C982" s="1" t="s">
        <v>150</v>
      </c>
      <c r="D982" s="1" t="s">
        <v>2209</v>
      </c>
      <c r="E982" s="1" t="s">
        <v>3954</v>
      </c>
      <c r="F982" s="10" t="s">
        <v>3955</v>
      </c>
      <c r="G982" s="10" t="s">
        <v>438</v>
      </c>
      <c r="H982" s="3" t="s">
        <v>3157</v>
      </c>
      <c r="I982" s="5"/>
      <c r="J982" s="13" t="str">
        <f>CONCATENATE(C982,"-",D982)</f>
        <v>New Delhi-Consulting</v>
      </c>
      <c r="K982" s="4" t="str">
        <f>LEFT(B982,3)</f>
        <v>202</v>
      </c>
      <c r="L982" t="str">
        <f>IF(AND(H982 &gt; 4500000, OR(C982 = "Bangalore", C982 = "Pune", C982 = "Mumbai",C982 = "Delhi")), "CAT A",
   IF(AND(H982 &gt; 450000, OR(C982 = "Gurugram", C982 = "Surat", C982 = "Jaipur",C982= "Hyderabad")), "CAT B", "CAT C"))</f>
        <v>CAT C</v>
      </c>
      <c r="M982" t="e">
        <f>VLOOKUP(Tier!A1011, Tier!A:B, 2, FALSE)</f>
        <v>#N/A</v>
      </c>
    </row>
    <row r="983" spans="1:13" ht="15.75" hidden="1" customHeight="1" x14ac:dyDescent="0.35">
      <c r="A983" s="1" t="s">
        <v>4181</v>
      </c>
      <c r="B983" s="3">
        <v>2020</v>
      </c>
      <c r="C983" s="1" t="s">
        <v>17</v>
      </c>
      <c r="D983" s="1" t="s">
        <v>231</v>
      </c>
      <c r="E983" s="1" t="s">
        <v>4182</v>
      </c>
      <c r="F983" s="10" t="s">
        <v>4183</v>
      </c>
      <c r="G983" s="10" t="s">
        <v>4184</v>
      </c>
      <c r="H983" s="3" t="s">
        <v>3157</v>
      </c>
      <c r="I983" s="2" t="s">
        <v>110</v>
      </c>
      <c r="J983" s="13" t="str">
        <f>CONCATENATE(C983,"-",D983)</f>
        <v>Mumbai-Real Estate</v>
      </c>
      <c r="K983" s="4" t="str">
        <f>LEFT(B983,3)</f>
        <v>202</v>
      </c>
      <c r="L983" t="str">
        <f>IF(AND(H983 &gt; 4500000, OR(C983 = "Bangalore", C983 = "Pune", C983 = "Mumbai",C983 = "Delhi")), "CAT A",
   IF(AND(H983 &gt; 450000, OR(C983 = "Gurugram", C983 = "Surat", C983 = "Jaipur",C983= "Hyderabad")), "CAT B", "CAT C"))</f>
        <v>CAT A</v>
      </c>
      <c r="M983" t="e">
        <f>VLOOKUP(Tier!A1078, Tier!A:B, 2, FALSE)</f>
        <v>#N/A</v>
      </c>
    </row>
    <row r="984" spans="1:13" ht="15.75" hidden="1" customHeight="1" x14ac:dyDescent="0.35">
      <c r="A984" s="1" t="s">
        <v>4233</v>
      </c>
      <c r="B984" s="3">
        <v>2020</v>
      </c>
      <c r="C984" s="1" t="s">
        <v>55</v>
      </c>
      <c r="D984" s="1" t="s">
        <v>4234</v>
      </c>
      <c r="E984" s="1" t="s">
        <v>4235</v>
      </c>
      <c r="F984" s="10" t="s">
        <v>4236</v>
      </c>
      <c r="G984" s="10" t="s">
        <v>4237</v>
      </c>
      <c r="H984" s="3" t="s">
        <v>3157</v>
      </c>
      <c r="I984" s="2" t="s">
        <v>110</v>
      </c>
      <c r="J984" s="13" t="str">
        <f>CONCATENATE(C984,"-",D984)</f>
        <v>Gurugram-Trading platform</v>
      </c>
      <c r="K984" s="4" t="str">
        <f>LEFT(B984,3)</f>
        <v>202</v>
      </c>
      <c r="L984" t="str">
        <f>IF(AND(H984 &gt; 4500000, OR(C984 = "Bangalore", C984 = "Pune", C984 = "Mumbai",C984 = "Delhi")), "CAT A",
   IF(AND(H984 &gt; 450000, OR(C984 = "Gurugram", C984 = "Surat", C984 = "Jaipur",C984= "Hyderabad")), "CAT B", "CAT C"))</f>
        <v>CAT B</v>
      </c>
      <c r="M984" t="e">
        <f>VLOOKUP(Tier!A1091, Tier!A:B, 2, FALSE)</f>
        <v>#N/A</v>
      </c>
    </row>
    <row r="985" spans="1:13" ht="15.75" hidden="1" customHeight="1" x14ac:dyDescent="0.35">
      <c r="A985" s="1" t="s">
        <v>4381</v>
      </c>
      <c r="B985" s="3">
        <v>2020</v>
      </c>
      <c r="C985" s="1" t="s">
        <v>23</v>
      </c>
      <c r="D985" s="1" t="s">
        <v>202</v>
      </c>
      <c r="E985" s="1" t="s">
        <v>4382</v>
      </c>
      <c r="F985" s="10" t="s">
        <v>4383</v>
      </c>
      <c r="G985" s="10" t="s">
        <v>4384</v>
      </c>
      <c r="H985" s="3" t="s">
        <v>3157</v>
      </c>
      <c r="I985" s="2" t="s">
        <v>110</v>
      </c>
      <c r="J985" s="13" t="str">
        <f>CONCATENATE(C985,"-",D985)</f>
        <v>Bangalore-FinTech</v>
      </c>
      <c r="K985" s="4" t="str">
        <f>LEFT(B985,3)</f>
        <v>202</v>
      </c>
      <c r="L985" t="str">
        <f>IF(AND(H985 &gt; 4500000, OR(C985 = "Bangalore", C985 = "Pune", C985 = "Mumbai",C985 = "Delhi")), "CAT A",
   IF(AND(H985 &gt; 450000, OR(C985 = "Gurugram", C985 = "Surat", C985 = "Jaipur",C985= "Hyderabad")), "CAT B", "CAT C"))</f>
        <v>CAT A</v>
      </c>
      <c r="M985" t="e">
        <f>VLOOKUP(Tier!A1132, Tier!A:B, 2, FALSE)</f>
        <v>#N/A</v>
      </c>
    </row>
    <row r="986" spans="1:13" ht="15.75" hidden="1" customHeight="1" x14ac:dyDescent="0.35">
      <c r="A986" s="1" t="s">
        <v>4391</v>
      </c>
      <c r="B986" s="3">
        <v>2020</v>
      </c>
      <c r="C986" s="1" t="s">
        <v>17</v>
      </c>
      <c r="D986" s="1" t="s">
        <v>715</v>
      </c>
      <c r="E986" s="1" t="s">
        <v>4392</v>
      </c>
      <c r="F986" s="10" t="s">
        <v>4393</v>
      </c>
      <c r="G986" s="10" t="s">
        <v>1489</v>
      </c>
      <c r="H986" s="3" t="s">
        <v>3157</v>
      </c>
      <c r="I986" s="2" t="s">
        <v>110</v>
      </c>
      <c r="J986" s="13" t="str">
        <f>CONCATENATE(C986,"-",D986)</f>
        <v>Mumbai-EdTech</v>
      </c>
      <c r="K986" s="4" t="str">
        <f>LEFT(B986,3)</f>
        <v>202</v>
      </c>
      <c r="L986" t="str">
        <f>IF(AND(H986 &gt; 4500000, OR(C986 = "Bangalore", C986 = "Pune", C986 = "Mumbai",C986 = "Delhi")), "CAT A",
   IF(AND(H986 &gt; 450000, OR(C986 = "Gurugram", C986 = "Surat", C986 = "Jaipur",C986= "Hyderabad")), "CAT B", "CAT C"))</f>
        <v>CAT A</v>
      </c>
      <c r="M986" t="e">
        <f>VLOOKUP(Tier!A1135, Tier!A:B, 2, FALSE)</f>
        <v>#N/A</v>
      </c>
    </row>
    <row r="987" spans="1:13" ht="15.75" hidden="1" customHeight="1" x14ac:dyDescent="0.35">
      <c r="A987" s="1" t="s">
        <v>4177</v>
      </c>
      <c r="B987" s="3">
        <v>2020</v>
      </c>
      <c r="C987" s="1" t="s">
        <v>150</v>
      </c>
      <c r="D987" s="1" t="s">
        <v>715</v>
      </c>
      <c r="E987" s="1" t="s">
        <v>4178</v>
      </c>
      <c r="F987" s="10" t="s">
        <v>4179</v>
      </c>
      <c r="G987" s="10" t="s">
        <v>568</v>
      </c>
      <c r="H987" s="3" t="s">
        <v>4180</v>
      </c>
      <c r="I987" s="2" t="s">
        <v>239</v>
      </c>
      <c r="J987" s="13" t="str">
        <f>CONCATENATE(C987,"-",D987)</f>
        <v>New Delhi-EdTech</v>
      </c>
      <c r="K987" s="4" t="str">
        <f>LEFT(B987,3)</f>
        <v>202</v>
      </c>
      <c r="L987" t="str">
        <f>IF(AND(H987 &gt; 4500000, OR(C987 = "Bangalore", C987 = "Pune", C987 = "Mumbai",C987 = "Delhi")), "CAT A",
   IF(AND(H987 &gt; 450000, OR(C987 = "Gurugram", C987 = "Surat", C987 = "Jaipur",C987= "Hyderabad")), "CAT B", "CAT C"))</f>
        <v>CAT C</v>
      </c>
      <c r="M987" t="e">
        <f>VLOOKUP(Tier!A1077, Tier!A:B, 2, FALSE)</f>
        <v>#N/A</v>
      </c>
    </row>
    <row r="988" spans="1:13" ht="15.75" hidden="1" customHeight="1" x14ac:dyDescent="0.35">
      <c r="A988" s="1" t="s">
        <v>4413</v>
      </c>
      <c r="B988" s="3">
        <v>2020</v>
      </c>
      <c r="C988" s="1" t="s">
        <v>150</v>
      </c>
      <c r="D988" s="1" t="s">
        <v>4414</v>
      </c>
      <c r="E988" s="1" t="s">
        <v>4415</v>
      </c>
      <c r="F988" s="10" t="s">
        <v>4416</v>
      </c>
      <c r="G988" s="10" t="s">
        <v>4417</v>
      </c>
      <c r="H988" s="3" t="s">
        <v>4418</v>
      </c>
      <c r="I988" s="2" t="s">
        <v>110</v>
      </c>
      <c r="J988" s="13" t="str">
        <f>CONCATENATE(C988,"-",D988)</f>
        <v>New Delhi-TaaS startup</v>
      </c>
      <c r="K988" s="4" t="str">
        <f>LEFT(B988,3)</f>
        <v>202</v>
      </c>
      <c r="L988" t="str">
        <f>IF(AND(H988 &gt; 4500000, OR(C988 = "Bangalore", C988 = "Pune", C988 = "Mumbai",C988 = "Delhi")), "CAT A",
   IF(AND(H988 &gt; 450000, OR(C988 = "Gurugram", C988 = "Surat", C988 = "Jaipur",C988= "Hyderabad")), "CAT B", "CAT C"))</f>
        <v>CAT C</v>
      </c>
      <c r="M988" t="e">
        <f>VLOOKUP(Tier!A1142, Tier!A:B, 2, FALSE)</f>
        <v>#N/A</v>
      </c>
    </row>
    <row r="989" spans="1:13" ht="15.75" hidden="1" customHeight="1" x14ac:dyDescent="0.35">
      <c r="A989" s="1" t="s">
        <v>3198</v>
      </c>
      <c r="B989" s="3">
        <v>2020</v>
      </c>
      <c r="C989" s="1" t="s">
        <v>23</v>
      </c>
      <c r="D989" s="1" t="s">
        <v>435</v>
      </c>
      <c r="E989" s="1" t="s">
        <v>3199</v>
      </c>
      <c r="F989" s="10" t="s">
        <v>3200</v>
      </c>
      <c r="G989" s="10" t="s">
        <v>126</v>
      </c>
      <c r="H989" s="3" t="s">
        <v>3150</v>
      </c>
      <c r="I989" s="2" t="s">
        <v>99</v>
      </c>
      <c r="J989" s="13" t="str">
        <f>CONCATENATE(C989,"-",D989)</f>
        <v>Bangalore-SaaS startup</v>
      </c>
      <c r="K989" s="4" t="str">
        <f>LEFT(B989,3)</f>
        <v>202</v>
      </c>
      <c r="L989" t="str">
        <f>IF(AND(H989 &gt; 4500000, OR(C989 = "Bangalore", C989 = "Pune", C989 = "Mumbai",C989 = "Delhi")), "CAT A",
   IF(AND(H989 &gt; 450000, OR(C989 = "Gurugram", C989 = "Surat", C989 = "Jaipur",C989= "Hyderabad")), "CAT B", "CAT C"))</f>
        <v>CAT A</v>
      </c>
      <c r="M989" t="e">
        <f>VLOOKUP(Tier!A826, Tier!A:B, 2, FALSE)</f>
        <v>#N/A</v>
      </c>
    </row>
    <row r="990" spans="1:13" ht="15.75" hidden="1" customHeight="1" x14ac:dyDescent="0.35">
      <c r="A990" s="1" t="s">
        <v>3296</v>
      </c>
      <c r="B990" s="3">
        <v>2021</v>
      </c>
      <c r="C990" s="1" t="s">
        <v>2709</v>
      </c>
      <c r="D990" s="1" t="s">
        <v>2209</v>
      </c>
      <c r="E990" s="1" t="s">
        <v>3297</v>
      </c>
      <c r="F990" s="10" t="s">
        <v>3298</v>
      </c>
      <c r="G990" s="10" t="s">
        <v>3299</v>
      </c>
      <c r="H990" s="3" t="s">
        <v>3150</v>
      </c>
      <c r="I990" s="5"/>
      <c r="J990" s="13" t="str">
        <f>CONCATENATE(C990,"-",D990)</f>
        <v>Ahmadabad-Consulting</v>
      </c>
      <c r="K990" s="4" t="str">
        <f>LEFT(B990,3)</f>
        <v>202</v>
      </c>
      <c r="L990" t="str">
        <f>IF(AND(H990 &gt; 4500000, OR(C990 = "Bangalore", C990 = "Pune", C990 = "Mumbai",C990 = "Delhi")), "CAT A",
   IF(AND(H990 &gt; 450000, OR(C990 = "Gurugram", C990 = "Surat", C990 = "Jaipur",C990= "Hyderabad")), "CAT B", "CAT C"))</f>
        <v>CAT C</v>
      </c>
      <c r="M990" t="e">
        <f>VLOOKUP(Tier!A848, Tier!A:B, 2, FALSE)</f>
        <v>#N/A</v>
      </c>
    </row>
    <row r="991" spans="1:13" ht="15.75" hidden="1" customHeight="1" x14ac:dyDescent="0.35">
      <c r="A991" s="6" t="s">
        <v>3337</v>
      </c>
      <c r="B991" s="3">
        <v>2020</v>
      </c>
      <c r="C991" s="1" t="s">
        <v>1216</v>
      </c>
      <c r="D991" s="1" t="s">
        <v>1620</v>
      </c>
      <c r="E991" s="1" t="s">
        <v>3338</v>
      </c>
      <c r="F991" s="10" t="s">
        <v>3339</v>
      </c>
      <c r="G991" s="10" t="s">
        <v>3340</v>
      </c>
      <c r="H991" s="3" t="s">
        <v>3150</v>
      </c>
      <c r="I991" s="5"/>
      <c r="J991" s="13" t="str">
        <f>CONCATENATE(C991,"-",D991)</f>
        <v>Chandigarh-AI startup</v>
      </c>
      <c r="K991" s="4" t="str">
        <f>LEFT(B991,3)</f>
        <v>202</v>
      </c>
      <c r="L991" t="str">
        <f>IF(AND(H991 &gt; 4500000, OR(C991 = "Bangalore", C991 = "Pune", C991 = "Mumbai",C991 = "Delhi")), "CAT A",
   IF(AND(H991 &gt; 450000, OR(C991 = "Gurugram", C991 = "Surat", C991 = "Jaipur",C991= "Hyderabad")), "CAT B", "CAT C"))</f>
        <v>CAT C</v>
      </c>
      <c r="M991" t="e">
        <f>VLOOKUP(Tier!A859, Tier!A:B, 2, FALSE)</f>
        <v>#N/A</v>
      </c>
    </row>
    <row r="992" spans="1:13" ht="15.75" hidden="1" customHeight="1" x14ac:dyDescent="0.35">
      <c r="A992" s="1" t="s">
        <v>4206</v>
      </c>
      <c r="B992" s="3">
        <v>2020</v>
      </c>
      <c r="C992" s="1" t="s">
        <v>1074</v>
      </c>
      <c r="D992" s="1" t="s">
        <v>4207</v>
      </c>
      <c r="E992" s="1" t="s">
        <v>4208</v>
      </c>
      <c r="F992" s="10" t="s">
        <v>4209</v>
      </c>
      <c r="G992" s="10" t="s">
        <v>4210</v>
      </c>
      <c r="H992" s="3" t="s">
        <v>3150</v>
      </c>
      <c r="I992" s="2" t="s">
        <v>110</v>
      </c>
      <c r="J992" s="13" t="str">
        <f>CONCATENATE(C992,"-",D992)</f>
        <v>Indore-Software company</v>
      </c>
      <c r="K992" s="4" t="str">
        <f>LEFT(B992,3)</f>
        <v>202</v>
      </c>
      <c r="L992" t="str">
        <f>IF(AND(H992 &gt; 4500000, OR(C992 = "Bangalore", C992 = "Pune", C992 = "Mumbai",C992 = "Delhi")), "CAT A",
   IF(AND(H992 &gt; 450000, OR(C992 = "Gurugram", C992 = "Surat", C992 = "Jaipur",C992= "Hyderabad")), "CAT B", "CAT C"))</f>
        <v>CAT C</v>
      </c>
      <c r="M992" t="e">
        <f>VLOOKUP(Tier!A1084, Tier!A:B, 2, FALSE)</f>
        <v>#N/A</v>
      </c>
    </row>
    <row r="993" spans="1:13" ht="15.75" hidden="1" customHeight="1" x14ac:dyDescent="0.35">
      <c r="A993" s="1" t="s">
        <v>4242</v>
      </c>
      <c r="B993" s="3">
        <v>2020</v>
      </c>
      <c r="C993" s="1" t="s">
        <v>55</v>
      </c>
      <c r="D993" s="1" t="s">
        <v>282</v>
      </c>
      <c r="E993" s="1" t="s">
        <v>4243</v>
      </c>
      <c r="F993" s="10" t="s">
        <v>4244</v>
      </c>
      <c r="G993" s="10" t="s">
        <v>1456</v>
      </c>
      <c r="H993" s="3" t="s">
        <v>3150</v>
      </c>
      <c r="I993" s="5"/>
      <c r="J993" s="13" t="str">
        <f>CONCATENATE(C993,"-",D993)</f>
        <v>Gurugram-E-commerce</v>
      </c>
      <c r="K993" s="4" t="str">
        <f>LEFT(B993,3)</f>
        <v>202</v>
      </c>
      <c r="L993" t="str">
        <f>IF(AND(H993 &gt; 4500000, OR(C993 = "Bangalore", C993 = "Pune", C993 = "Mumbai",C993 = "Delhi")), "CAT A",
   IF(AND(H993 &gt; 450000, OR(C993 = "Gurugram", C993 = "Surat", C993 = "Jaipur",C993= "Hyderabad")), "CAT B", "CAT C"))</f>
        <v>CAT B</v>
      </c>
      <c r="M993" t="e">
        <f>VLOOKUP(Tier!A1093, Tier!A:B, 2, FALSE)</f>
        <v>#N/A</v>
      </c>
    </row>
    <row r="994" spans="1:13" ht="15.75" hidden="1" customHeight="1" x14ac:dyDescent="0.35">
      <c r="A994" s="1" t="s">
        <v>3233</v>
      </c>
      <c r="B994" s="3">
        <v>2020</v>
      </c>
      <c r="C994" s="1" t="s">
        <v>23</v>
      </c>
      <c r="D994" s="1" t="s">
        <v>1088</v>
      </c>
      <c r="E994" s="1" t="s">
        <v>3234</v>
      </c>
      <c r="F994" s="10" t="s">
        <v>3235</v>
      </c>
      <c r="G994" s="10" t="s">
        <v>3236</v>
      </c>
      <c r="H994" s="3" t="s">
        <v>3237</v>
      </c>
      <c r="I994" s="2" t="s">
        <v>110</v>
      </c>
      <c r="J994" s="13" t="str">
        <f>CONCATENATE(C994,"-",D994)</f>
        <v>Bangalore-Human Resources</v>
      </c>
      <c r="K994" s="4" t="str">
        <f>LEFT(B994,3)</f>
        <v>202</v>
      </c>
      <c r="L994" t="str">
        <f>IF(AND(H994 &gt; 4500000, OR(C994 = "Bangalore", C994 = "Pune", C994 = "Mumbai",C994 = "Delhi")), "CAT A",
   IF(AND(H994 &gt; 450000, OR(C994 = "Gurugram", C994 = "Surat", C994 = "Jaipur",C994= "Hyderabad")), "CAT B", "CAT C"))</f>
        <v>CAT A</v>
      </c>
      <c r="M994" t="e">
        <f>VLOOKUP(Tier!A834, Tier!A:B, 2, FALSE)</f>
        <v>#N/A</v>
      </c>
    </row>
    <row r="995" spans="1:13" ht="15.75" hidden="1" customHeight="1" x14ac:dyDescent="0.35">
      <c r="A995" s="1" t="s">
        <v>844</v>
      </c>
      <c r="B995" s="3">
        <v>2020</v>
      </c>
      <c r="C995" s="1" t="s">
        <v>23</v>
      </c>
      <c r="D995" s="1" t="s">
        <v>71</v>
      </c>
      <c r="E995" s="1" t="s">
        <v>3807</v>
      </c>
      <c r="F995" s="10" t="s">
        <v>847</v>
      </c>
      <c r="G995" s="10" t="s">
        <v>3808</v>
      </c>
      <c r="H995" s="3" t="s">
        <v>3809</v>
      </c>
      <c r="I995" s="2" t="s">
        <v>110</v>
      </c>
      <c r="J995" s="13" t="str">
        <f>CONCATENATE(C995,"-",D995)</f>
        <v>Bangalore-AgriTech</v>
      </c>
      <c r="K995" s="4" t="str">
        <f>LEFT(B995,3)</f>
        <v>202</v>
      </c>
      <c r="L995" t="str">
        <f>IF(AND(H995 &gt; 4500000, OR(C995 = "Bangalore", C995 = "Pune", C995 = "Mumbai",C995 = "Delhi")), "CAT A",
   IF(AND(H995 &gt; 450000, OR(C995 = "Gurugram", C995 = "Surat", C995 = "Jaipur",C995= "Hyderabad")), "CAT B", "CAT C"))</f>
        <v>CAT A</v>
      </c>
      <c r="M995" t="e">
        <f>VLOOKUP(Tier!A975, Tier!A:B, 2, FALSE)</f>
        <v>#N/A</v>
      </c>
    </row>
    <row r="996" spans="1:13" ht="15.75" hidden="1" customHeight="1" x14ac:dyDescent="0.35">
      <c r="A996" s="1" t="s">
        <v>4402</v>
      </c>
      <c r="B996" s="3">
        <v>2020</v>
      </c>
      <c r="C996" s="1" t="s">
        <v>23</v>
      </c>
      <c r="D996" s="1" t="s">
        <v>1518</v>
      </c>
      <c r="E996" s="1" t="s">
        <v>4403</v>
      </c>
      <c r="F996" s="10" t="s">
        <v>4404</v>
      </c>
      <c r="G996" s="10" t="s">
        <v>1638</v>
      </c>
      <c r="H996" s="3" t="s">
        <v>3384</v>
      </c>
      <c r="I996" s="2" t="s">
        <v>110</v>
      </c>
      <c r="J996" s="13" t="str">
        <f>CONCATENATE(C996,"-",D996)</f>
        <v>Bangalore-Gaming</v>
      </c>
      <c r="K996" s="4" t="str">
        <f>LEFT(B996,3)</f>
        <v>202</v>
      </c>
      <c r="L996" t="str">
        <f>IF(AND(H996 &gt; 4500000, OR(C996 = "Bangalore", C996 = "Pune", C996 = "Mumbai",C996 = "Delhi")), "CAT A",
   IF(AND(H996 &gt; 450000, OR(C996 = "Gurugram", C996 = "Surat", C996 = "Jaipur",C996= "Hyderabad")), "CAT B", "CAT C"))</f>
        <v>CAT A</v>
      </c>
      <c r="M996" t="e">
        <f>VLOOKUP(Tier!A1139, Tier!A:B, 2, FALSE)</f>
        <v>#N/A</v>
      </c>
    </row>
    <row r="997" spans="1:13" ht="15.75" hidden="1" customHeight="1" x14ac:dyDescent="0.35">
      <c r="A997" s="1" t="s">
        <v>3892</v>
      </c>
      <c r="B997" s="3">
        <v>2020</v>
      </c>
      <c r="C997" s="1" t="s">
        <v>150</v>
      </c>
      <c r="D997" s="1" t="s">
        <v>3893</v>
      </c>
      <c r="E997" s="1" t="s">
        <v>3894</v>
      </c>
      <c r="F997" s="10" t="s">
        <v>3895</v>
      </c>
      <c r="G997" s="10" t="s">
        <v>1755</v>
      </c>
      <c r="H997" s="3" t="s">
        <v>3205</v>
      </c>
      <c r="I997" s="2" t="s">
        <v>239</v>
      </c>
      <c r="J997" s="13" t="str">
        <f>CONCATENATE(C997,"-",D997)</f>
        <v>New Delhi-Health care</v>
      </c>
      <c r="K997" s="4" t="str">
        <f>LEFT(B997,3)</f>
        <v>202</v>
      </c>
      <c r="L997" t="str">
        <f>IF(AND(H997 &gt; 4500000, OR(C997 = "Bangalore", C997 = "Pune", C997 = "Mumbai",C997 = "Delhi")), "CAT A",
   IF(AND(H997 &gt; 450000, OR(C997 = "Gurugram", C997 = "Surat", C997 = "Jaipur",C997= "Hyderabad")), "CAT B", "CAT C"))</f>
        <v>CAT C</v>
      </c>
      <c r="M997" t="e">
        <f>VLOOKUP(Tier!A997, Tier!A:B, 2, FALSE)</f>
        <v>#N/A</v>
      </c>
    </row>
    <row r="998" spans="1:13" ht="15.75" hidden="1" customHeight="1" x14ac:dyDescent="0.35">
      <c r="A998" s="1" t="s">
        <v>557</v>
      </c>
      <c r="B998" s="3">
        <v>2020</v>
      </c>
      <c r="C998" s="1" t="s">
        <v>23</v>
      </c>
      <c r="D998" s="1" t="s">
        <v>202</v>
      </c>
      <c r="E998" s="1" t="s">
        <v>3757</v>
      </c>
      <c r="F998" s="10" t="s">
        <v>3758</v>
      </c>
      <c r="G998" s="10" t="s">
        <v>560</v>
      </c>
      <c r="H998" s="3" t="s">
        <v>3759</v>
      </c>
      <c r="I998" s="2" t="s">
        <v>110</v>
      </c>
      <c r="J998" s="13" t="str">
        <f>CONCATENATE(C998,"-",D998)</f>
        <v>Bangalore-FinTech</v>
      </c>
      <c r="K998" s="4" t="str">
        <f>LEFT(B998,3)</f>
        <v>202</v>
      </c>
      <c r="L998" t="str">
        <f>IF(AND(H998 &gt; 4500000, OR(C998 = "Bangalore", C998 = "Pune", C998 = "Mumbai",C998 = "Delhi")), "CAT A",
   IF(AND(H998 &gt; 450000, OR(C998 = "Gurugram", C998 = "Surat", C998 = "Jaipur",C998= "Hyderabad")), "CAT B", "CAT C"))</f>
        <v>CAT A</v>
      </c>
      <c r="M998" t="e">
        <f>VLOOKUP(Tier!A962, Tier!A:B, 2, FALSE)</f>
        <v>#N/A</v>
      </c>
    </row>
    <row r="999" spans="1:13" ht="15.75" hidden="1" customHeight="1" x14ac:dyDescent="0.35">
      <c r="A999" s="1" t="s">
        <v>3516</v>
      </c>
      <c r="B999" s="3">
        <v>2021</v>
      </c>
      <c r="C999" s="1" t="s">
        <v>23</v>
      </c>
      <c r="D999" s="1" t="s">
        <v>1518</v>
      </c>
      <c r="E999" s="1" t="s">
        <v>3517</v>
      </c>
      <c r="F999" s="10" t="s">
        <v>3518</v>
      </c>
      <c r="G999" s="10"/>
      <c r="H999" s="3" t="s">
        <v>3519</v>
      </c>
      <c r="I999" s="2" t="s">
        <v>110</v>
      </c>
      <c r="J999" s="13" t="str">
        <f>CONCATENATE(C999,"-",D999)</f>
        <v>Bangalore-Gaming</v>
      </c>
      <c r="K999" s="4" t="str">
        <f>LEFT(B999,3)</f>
        <v>202</v>
      </c>
      <c r="L999" t="str">
        <f>IF(AND(H999 &gt; 4500000, OR(C999 = "Bangalore", C999 = "Pune", C999 = "Mumbai",C999 = "Delhi")), "CAT A",
   IF(AND(H999 &gt; 450000, OR(C999 = "Gurugram", C999 = "Surat", C999 = "Jaipur",C999= "Hyderabad")), "CAT B", "CAT C"))</f>
        <v>CAT A</v>
      </c>
      <c r="M999" t="e">
        <f>VLOOKUP(Tier!A903, Tier!A:B, 2, FALSE)</f>
        <v>#N/A</v>
      </c>
    </row>
    <row r="1000" spans="1:13" ht="15.75" hidden="1" customHeight="1" x14ac:dyDescent="0.35">
      <c r="A1000" s="1" t="s">
        <v>3385</v>
      </c>
      <c r="B1000" s="3">
        <v>2020</v>
      </c>
      <c r="C1000" s="1" t="s">
        <v>70</v>
      </c>
      <c r="D1000" s="1" t="s">
        <v>3386</v>
      </c>
      <c r="E1000" s="1" t="s">
        <v>3387</v>
      </c>
      <c r="F1000" s="10" t="s">
        <v>3388</v>
      </c>
      <c r="G1000" s="10" t="s">
        <v>3389</v>
      </c>
      <c r="H1000" s="3" t="s">
        <v>3186</v>
      </c>
      <c r="I1000" s="5"/>
      <c r="J1000" s="13" t="str">
        <f>CONCATENATE(C1000,"-",D1000)</f>
        <v>Pune-IoT platform</v>
      </c>
      <c r="K1000" s="4" t="str">
        <f>LEFT(B1000,3)</f>
        <v>202</v>
      </c>
      <c r="L1000" t="str">
        <f>IF(AND(H1000 &gt; 4500000, OR(C1000 = "Bangalore", C1000 = "Pune", C1000 = "Mumbai",C1000 = "Delhi")), "CAT A",
   IF(AND(H1000 &gt; 450000, OR(C1000 = "Gurugram", C1000 = "Surat", C1000 = "Jaipur",C1000= "Hyderabad")), "CAT B", "CAT C"))</f>
        <v>CAT A</v>
      </c>
      <c r="M1000" t="e">
        <f>VLOOKUP(Tier!A871, Tier!A:B, 2, FALSE)</f>
        <v>#N/A</v>
      </c>
    </row>
    <row r="1001" spans="1:13" ht="15.75" hidden="1" customHeight="1" x14ac:dyDescent="0.35">
      <c r="A1001" s="1" t="s">
        <v>3390</v>
      </c>
      <c r="B1001" s="3">
        <v>2020</v>
      </c>
      <c r="C1001" s="1" t="s">
        <v>17</v>
      </c>
      <c r="D1001" s="1" t="s">
        <v>202</v>
      </c>
      <c r="E1001" s="1" t="s">
        <v>3391</v>
      </c>
      <c r="F1001" s="10" t="s">
        <v>3392</v>
      </c>
      <c r="G1001" s="10" t="s">
        <v>3393</v>
      </c>
      <c r="H1001" s="3" t="s">
        <v>3186</v>
      </c>
      <c r="I1001" s="2" t="s">
        <v>99</v>
      </c>
      <c r="J1001" s="13" t="str">
        <f>CONCATENATE(C1001,"-",D1001)</f>
        <v>Mumbai-FinTech</v>
      </c>
      <c r="K1001" s="4" t="str">
        <f>LEFT(B1001,3)</f>
        <v>202</v>
      </c>
      <c r="L1001" t="str">
        <f>IF(AND(H1001 &gt; 4500000, OR(C1001 = "Bangalore", C1001 = "Pune", C1001 = "Mumbai",C1001 = "Delhi")), "CAT A",
   IF(AND(H1001 &gt; 450000, OR(C1001 = "Gurugram", C1001 = "Surat", C1001 = "Jaipur",C1001= "Hyderabad")), "CAT B", "CAT C"))</f>
        <v>CAT A</v>
      </c>
      <c r="M1001" t="e">
        <f>VLOOKUP(Tier!A872, Tier!A:B, 2, FALSE)</f>
        <v>#N/A</v>
      </c>
    </row>
    <row r="1002" spans="1:13" ht="15.75" hidden="1" customHeight="1" x14ac:dyDescent="0.35">
      <c r="A1002" s="1" t="s">
        <v>3583</v>
      </c>
      <c r="B1002" s="3">
        <v>2021</v>
      </c>
      <c r="C1002" s="1" t="s">
        <v>55</v>
      </c>
      <c r="D1002" s="1" t="s">
        <v>1896</v>
      </c>
      <c r="E1002" s="1" t="s">
        <v>3584</v>
      </c>
      <c r="F1002" s="10" t="s">
        <v>3585</v>
      </c>
      <c r="G1002" s="10"/>
      <c r="H1002" s="3" t="s">
        <v>3186</v>
      </c>
      <c r="I1002" s="2" t="s">
        <v>110</v>
      </c>
      <c r="J1002" s="13" t="str">
        <f>CONCATENATE(C1002,"-",D1002)</f>
        <v>Gurugram-Logistics</v>
      </c>
      <c r="K1002" s="4" t="str">
        <f>LEFT(B1002,3)</f>
        <v>202</v>
      </c>
      <c r="L1002" t="str">
        <f>IF(AND(H1002 &gt; 4500000, OR(C1002 = "Bangalore", C1002 = "Pune", C1002 = "Mumbai",C1002 = "Delhi")), "CAT A",
   IF(AND(H1002 &gt; 450000, OR(C1002 = "Gurugram", C1002 = "Surat", C1002 = "Jaipur",C1002= "Hyderabad")), "CAT B", "CAT C"))</f>
        <v>CAT B</v>
      </c>
      <c r="M1002" t="e">
        <f>VLOOKUP(Tier!A918, Tier!A:B, 2, FALSE)</f>
        <v>#N/A</v>
      </c>
    </row>
    <row r="1003" spans="1:13" ht="15.75" hidden="1" customHeight="1" x14ac:dyDescent="0.35">
      <c r="A1003" s="1" t="s">
        <v>3692</v>
      </c>
      <c r="B1003" s="3">
        <v>2020</v>
      </c>
      <c r="C1003" s="1" t="s">
        <v>55</v>
      </c>
      <c r="D1003" s="1" t="s">
        <v>3693</v>
      </c>
      <c r="E1003" s="1" t="s">
        <v>3694</v>
      </c>
      <c r="F1003" s="10" t="s">
        <v>3695</v>
      </c>
      <c r="G1003" s="10" t="s">
        <v>3696</v>
      </c>
      <c r="H1003" s="3" t="s">
        <v>3186</v>
      </c>
      <c r="I1003" s="2" t="s">
        <v>110</v>
      </c>
      <c r="J1003" s="13" t="str">
        <f>CONCATENATE(C1003,"-",D1003)</f>
        <v>Gurugram-Skill development</v>
      </c>
      <c r="K1003" s="4" t="str">
        <f>LEFT(B1003,3)</f>
        <v>202</v>
      </c>
      <c r="L1003" t="str">
        <f>IF(AND(H1003 &gt; 4500000, OR(C1003 = "Bangalore", C1003 = "Pune", C1003 = "Mumbai",C1003 = "Delhi")), "CAT A",
   IF(AND(H1003 &gt; 450000, OR(C1003 = "Gurugram", C1003 = "Surat", C1003 = "Jaipur",C1003= "Hyderabad")), "CAT B", "CAT C"))</f>
        <v>CAT B</v>
      </c>
      <c r="M1003" t="e">
        <f>VLOOKUP(Tier!A944, Tier!A:B, 2, FALSE)</f>
        <v>#N/A</v>
      </c>
    </row>
    <row r="1004" spans="1:13" ht="15.75" hidden="1" customHeight="1" x14ac:dyDescent="0.35">
      <c r="A1004" s="1" t="s">
        <v>3803</v>
      </c>
      <c r="B1004" s="3">
        <v>2020</v>
      </c>
      <c r="C1004" s="1" t="s">
        <v>23</v>
      </c>
      <c r="D1004" s="1" t="s">
        <v>2775</v>
      </c>
      <c r="E1004" s="1" t="s">
        <v>3804</v>
      </c>
      <c r="F1004" s="10" t="s">
        <v>3805</v>
      </c>
      <c r="G1004" s="10" t="s">
        <v>3806</v>
      </c>
      <c r="H1004" s="3" t="s">
        <v>3186</v>
      </c>
      <c r="I1004" s="2" t="s">
        <v>110</v>
      </c>
      <c r="J1004" s="13" t="str">
        <f>CONCATENATE(C1004,"-",D1004)</f>
        <v>Bangalore-Heathcare</v>
      </c>
      <c r="K1004" s="4" t="str">
        <f>LEFT(B1004,3)</f>
        <v>202</v>
      </c>
      <c r="L1004" t="str">
        <f>IF(AND(H1004 &gt; 4500000, OR(C1004 = "Bangalore", C1004 = "Pune", C1004 = "Mumbai",C1004 = "Delhi")), "CAT A",
   IF(AND(H1004 &gt; 450000, OR(C1004 = "Gurugram", C1004 = "Surat", C1004 = "Jaipur",C1004= "Hyderabad")), "CAT B", "CAT C"))</f>
        <v>CAT A</v>
      </c>
      <c r="M1004" t="e">
        <f>VLOOKUP(Tier!A974, Tier!A:B, 2, FALSE)</f>
        <v>#N/A</v>
      </c>
    </row>
    <row r="1005" spans="1:13" ht="15.75" hidden="1" customHeight="1" x14ac:dyDescent="0.35">
      <c r="A1005" s="1" t="s">
        <v>3882</v>
      </c>
      <c r="B1005" s="3">
        <v>2020</v>
      </c>
      <c r="C1005" s="1" t="s">
        <v>23</v>
      </c>
      <c r="D1005" s="1" t="s">
        <v>202</v>
      </c>
      <c r="E1005" s="1" t="s">
        <v>3883</v>
      </c>
      <c r="F1005" s="10" t="s">
        <v>3884</v>
      </c>
      <c r="G1005" s="10"/>
      <c r="H1005" s="3" t="s">
        <v>3186</v>
      </c>
      <c r="I1005" s="2" t="s">
        <v>110</v>
      </c>
      <c r="J1005" s="13" t="str">
        <f>CONCATENATE(C1005,"-",D1005)</f>
        <v>Bangalore-FinTech</v>
      </c>
      <c r="K1005" s="4" t="str">
        <f>LEFT(B1005,3)</f>
        <v>202</v>
      </c>
      <c r="L1005" t="str">
        <f>IF(AND(H1005 &gt; 4500000, OR(C1005 = "Bangalore", C1005 = "Pune", C1005 = "Mumbai",C1005 = "Delhi")), "CAT A",
   IF(AND(H1005 &gt; 450000, OR(C1005 = "Gurugram", C1005 = "Surat", C1005 = "Jaipur",C1005= "Hyderabad")), "CAT B", "CAT C"))</f>
        <v>CAT A</v>
      </c>
      <c r="M1005" t="e">
        <f>VLOOKUP(Tier!A994, Tier!A:B, 2, FALSE)</f>
        <v>#N/A</v>
      </c>
    </row>
    <row r="1006" spans="1:13" ht="15.75" hidden="1" customHeight="1" x14ac:dyDescent="0.35">
      <c r="A1006" s="1" t="s">
        <v>3966</v>
      </c>
      <c r="B1006" s="3">
        <v>2020</v>
      </c>
      <c r="C1006" s="1" t="s">
        <v>17</v>
      </c>
      <c r="D1006" s="1" t="s">
        <v>3967</v>
      </c>
      <c r="E1006" s="1" t="s">
        <v>3968</v>
      </c>
      <c r="F1006" s="10" t="s">
        <v>3969</v>
      </c>
      <c r="G1006" s="10"/>
      <c r="H1006" s="3" t="s">
        <v>3186</v>
      </c>
      <c r="I1006" s="2" t="s">
        <v>110</v>
      </c>
      <c r="J1006" s="13" t="str">
        <f>CONCATENATE(C1006,"-",D1006)</f>
        <v>Mumbai-FemTech</v>
      </c>
      <c r="K1006" s="4" t="str">
        <f>LEFT(B1006,3)</f>
        <v>202</v>
      </c>
      <c r="L1006" t="str">
        <f>IF(AND(H1006 &gt; 4500000, OR(C1006 = "Bangalore", C1006 = "Pune", C1006 = "Mumbai",C1006 = "Delhi")), "CAT A",
   IF(AND(H1006 &gt; 450000, OR(C1006 = "Gurugram", C1006 = "Surat", C1006 = "Jaipur",C1006= "Hyderabad")), "CAT B", "CAT C"))</f>
        <v>CAT A</v>
      </c>
      <c r="M1006" t="e">
        <f>VLOOKUP(Tier!A1016, Tier!A:B, 2, FALSE)</f>
        <v>#N/A</v>
      </c>
    </row>
    <row r="1007" spans="1:13" ht="15.75" hidden="1" customHeight="1" x14ac:dyDescent="0.35">
      <c r="A1007" s="1" t="s">
        <v>993</v>
      </c>
      <c r="B1007" s="3">
        <v>2020</v>
      </c>
      <c r="C1007" s="1" t="s">
        <v>55</v>
      </c>
      <c r="D1007" s="1" t="s">
        <v>715</v>
      </c>
      <c r="E1007" s="1" t="s">
        <v>4055</v>
      </c>
      <c r="F1007" s="10" t="s">
        <v>4056</v>
      </c>
      <c r="G1007" s="10" t="s">
        <v>4057</v>
      </c>
      <c r="H1007" s="3" t="s">
        <v>3186</v>
      </c>
      <c r="I1007" s="2" t="s">
        <v>110</v>
      </c>
      <c r="J1007" s="13" t="str">
        <f>CONCATENATE(C1007,"-",D1007)</f>
        <v>Gurugram-EdTech</v>
      </c>
      <c r="K1007" s="4" t="str">
        <f>LEFT(B1007,3)</f>
        <v>202</v>
      </c>
      <c r="L1007" t="str">
        <f>IF(AND(H1007 &gt; 4500000, OR(C1007 = "Bangalore", C1007 = "Pune", C1007 = "Mumbai",C1007 = "Delhi")), "CAT A",
   IF(AND(H1007 &gt; 450000, OR(C1007 = "Gurugram", C1007 = "Surat", C1007 = "Jaipur",C1007= "Hyderabad")), "CAT B", "CAT C"))</f>
        <v>CAT B</v>
      </c>
      <c r="M1007" t="e">
        <f>VLOOKUP(Tier!A1041, Tier!A:B, 2, FALSE)</f>
        <v>#N/A</v>
      </c>
    </row>
    <row r="1008" spans="1:13" ht="15.75" hidden="1" customHeight="1" x14ac:dyDescent="0.35">
      <c r="A1008" s="1" t="s">
        <v>1065</v>
      </c>
      <c r="B1008" s="3">
        <v>2020</v>
      </c>
      <c r="C1008" s="1" t="s">
        <v>23</v>
      </c>
      <c r="D1008" s="1" t="s">
        <v>202</v>
      </c>
      <c r="E1008" s="1" t="s">
        <v>4224</v>
      </c>
      <c r="F1008" s="10" t="s">
        <v>1067</v>
      </c>
      <c r="G1008" s="10" t="s">
        <v>126</v>
      </c>
      <c r="H1008" s="3" t="s">
        <v>3186</v>
      </c>
      <c r="I1008" s="2" t="s">
        <v>110</v>
      </c>
      <c r="J1008" s="13" t="str">
        <f>CONCATENATE(C1008,"-",D1008)</f>
        <v>Bangalore-FinTech</v>
      </c>
      <c r="K1008" s="4" t="str">
        <f>LEFT(B1008,3)</f>
        <v>202</v>
      </c>
      <c r="L1008" t="str">
        <f>IF(AND(H1008 &gt; 4500000, OR(C1008 = "Bangalore", C1008 = "Pune", C1008 = "Mumbai",C1008 = "Delhi")), "CAT A",
   IF(AND(H1008 &gt; 450000, OR(C1008 = "Gurugram", C1008 = "Surat", C1008 = "Jaipur",C1008= "Hyderabad")), "CAT B", "CAT C"))</f>
        <v>CAT A</v>
      </c>
      <c r="M1008" t="e">
        <f>VLOOKUP(Tier!A1088, Tier!A:B, 2, FALSE)</f>
        <v>#N/A</v>
      </c>
    </row>
    <row r="1009" spans="1:13" ht="15.75" hidden="1" customHeight="1" x14ac:dyDescent="0.35">
      <c r="A1009" s="1" t="s">
        <v>4228</v>
      </c>
      <c r="B1009" s="3">
        <v>2020</v>
      </c>
      <c r="C1009" s="1" t="s">
        <v>55</v>
      </c>
      <c r="D1009" s="1" t="s">
        <v>4229</v>
      </c>
      <c r="E1009" s="1" t="s">
        <v>4230</v>
      </c>
      <c r="F1009" s="10" t="s">
        <v>4231</v>
      </c>
      <c r="G1009" s="10" t="s">
        <v>4232</v>
      </c>
      <c r="H1009" s="3" t="s">
        <v>3186</v>
      </c>
      <c r="I1009" s="2" t="s">
        <v>110</v>
      </c>
      <c r="J1009" s="13" t="str">
        <f>CONCATENATE(C1009,"-",D1009)</f>
        <v>Gurugram-Celebrity Engagement</v>
      </c>
      <c r="K1009" s="4" t="str">
        <f>LEFT(B1009,3)</f>
        <v>202</v>
      </c>
      <c r="L1009" t="str">
        <f>IF(AND(H1009 &gt; 4500000, OR(C1009 = "Bangalore", C1009 = "Pune", C1009 = "Mumbai",C1009 = "Delhi")), "CAT A",
   IF(AND(H1009 &gt; 450000, OR(C1009 = "Gurugram", C1009 = "Surat", C1009 = "Jaipur",C1009= "Hyderabad")), "CAT B", "CAT C"))</f>
        <v>CAT B</v>
      </c>
      <c r="M1009" t="e">
        <f>VLOOKUP(Tier!A1090, Tier!A:B, 2, FALSE)</f>
        <v>#N/A</v>
      </c>
    </row>
    <row r="1010" spans="1:13" ht="15.75" hidden="1" customHeight="1" x14ac:dyDescent="0.35">
      <c r="A1010" s="1" t="s">
        <v>4354</v>
      </c>
      <c r="B1010" s="3">
        <v>2020</v>
      </c>
      <c r="C1010" s="1" t="s">
        <v>150</v>
      </c>
      <c r="D1010" s="1" t="s">
        <v>2961</v>
      </c>
      <c r="E1010" s="1" t="s">
        <v>4355</v>
      </c>
      <c r="F1010" s="10" t="s">
        <v>4356</v>
      </c>
      <c r="G1010" s="10" t="s">
        <v>4357</v>
      </c>
      <c r="H1010" s="3" t="s">
        <v>3186</v>
      </c>
      <c r="I1010" s="2" t="s">
        <v>110</v>
      </c>
      <c r="J1010" s="13" t="str">
        <f>CONCATENATE(C1010,"-",D1010)</f>
        <v>New Delhi-Tech Startup</v>
      </c>
      <c r="K1010" s="4" t="str">
        <f>LEFT(B1010,3)</f>
        <v>202</v>
      </c>
      <c r="L1010" t="str">
        <f>IF(AND(H1010 &gt; 4500000, OR(C1010 = "Bangalore", C1010 = "Pune", C1010 = "Mumbai",C1010 = "Delhi")), "CAT A",
   IF(AND(H1010 &gt; 450000, OR(C1010 = "Gurugram", C1010 = "Surat", C1010 = "Jaipur",C1010= "Hyderabad")), "CAT B", "CAT C"))</f>
        <v>CAT C</v>
      </c>
      <c r="M1010" t="e">
        <f>VLOOKUP(Tier!A1124, Tier!A:B, 2, FALSE)</f>
        <v>#N/A</v>
      </c>
    </row>
    <row r="1011" spans="1:13" ht="15.75" hidden="1" customHeight="1" x14ac:dyDescent="0.35">
      <c r="A1011" s="1" t="s">
        <v>2860</v>
      </c>
      <c r="B1011" s="3">
        <v>2020</v>
      </c>
      <c r="C1011" s="1" t="s">
        <v>150</v>
      </c>
      <c r="D1011" s="1" t="s">
        <v>715</v>
      </c>
      <c r="E1011" s="1" t="s">
        <v>2861</v>
      </c>
      <c r="F1011" s="10" t="s">
        <v>4358</v>
      </c>
      <c r="G1011" s="10" t="s">
        <v>4359</v>
      </c>
      <c r="H1011" s="3" t="s">
        <v>3186</v>
      </c>
      <c r="I1011" s="5"/>
      <c r="J1011" s="13" t="str">
        <f>CONCATENATE(C1011,"-",D1011)</f>
        <v>New Delhi-EdTech</v>
      </c>
      <c r="K1011" s="4" t="str">
        <f>LEFT(B1011,3)</f>
        <v>202</v>
      </c>
      <c r="L1011" t="str">
        <f>IF(AND(H1011 &gt; 4500000, OR(C1011 = "Bangalore", C1011 = "Pune", C1011 = "Mumbai",C1011 = "Delhi")), "CAT A",
   IF(AND(H1011 &gt; 450000, OR(C1011 = "Gurugram", C1011 = "Surat", C1011 = "Jaipur",C1011= "Hyderabad")), "CAT B", "CAT C"))</f>
        <v>CAT C</v>
      </c>
      <c r="M1011" t="e">
        <f>VLOOKUP(Tier!A1125, Tier!A:B, 2, FALSE)</f>
        <v>#N/A</v>
      </c>
    </row>
    <row r="1012" spans="1:13" ht="15.75" hidden="1" customHeight="1" x14ac:dyDescent="0.35">
      <c r="A1012" s="1" t="s">
        <v>1065</v>
      </c>
      <c r="B1012" s="3">
        <v>2020</v>
      </c>
      <c r="C1012" s="1" t="s">
        <v>23</v>
      </c>
      <c r="D1012" s="1" t="s">
        <v>202</v>
      </c>
      <c r="E1012" s="1" t="s">
        <v>4224</v>
      </c>
      <c r="F1012" s="10" t="s">
        <v>4453</v>
      </c>
      <c r="G1012" s="10" t="s">
        <v>126</v>
      </c>
      <c r="H1012" s="3" t="s">
        <v>3186</v>
      </c>
      <c r="I1012" s="2" t="s">
        <v>110</v>
      </c>
      <c r="J1012" s="13" t="str">
        <f>CONCATENATE(C1012,"-",D1012)</f>
        <v>Bangalore-FinTech</v>
      </c>
      <c r="K1012" s="4" t="str">
        <f>LEFT(B1012,3)</f>
        <v>202</v>
      </c>
      <c r="L1012" t="str">
        <f>IF(AND(H1012 &gt; 4500000, OR(C1012 = "Bangalore", C1012 = "Pune", C1012 = "Mumbai",C1012 = "Delhi")), "CAT A",
   IF(AND(H1012 &gt; 450000, OR(C1012 = "Gurugram", C1012 = "Surat", C1012 = "Jaipur",C1012= "Hyderabad")), "CAT B", "CAT C"))</f>
        <v>CAT A</v>
      </c>
      <c r="M1012" t="e">
        <f>VLOOKUP(Tier!A1153, Tier!A:B, 2, FALSE)</f>
        <v>#N/A</v>
      </c>
    </row>
    <row r="1013" spans="1:13" ht="15.75" hidden="1" customHeight="1" x14ac:dyDescent="0.35">
      <c r="A1013" s="1" t="s">
        <v>1044</v>
      </c>
      <c r="B1013" s="3">
        <v>2020</v>
      </c>
      <c r="C1013" s="1" t="s">
        <v>23</v>
      </c>
      <c r="D1013" s="1" t="s">
        <v>715</v>
      </c>
      <c r="E1013" s="1" t="s">
        <v>3353</v>
      </c>
      <c r="F1013" s="10" t="s">
        <v>3354</v>
      </c>
      <c r="G1013" s="10" t="s">
        <v>3355</v>
      </c>
      <c r="H1013" s="3" t="s">
        <v>3356</v>
      </c>
      <c r="I1013" s="2" t="s">
        <v>37</v>
      </c>
      <c r="J1013" s="13" t="str">
        <f>CONCATENATE(C1013,"-",D1013)</f>
        <v>Bangalore-EdTech</v>
      </c>
      <c r="K1013" s="4" t="str">
        <f>LEFT(B1013,3)</f>
        <v>202</v>
      </c>
      <c r="L1013" t="str">
        <f>IF(AND(H1013 &gt; 4500000, OR(C1013 = "Bangalore", C1013 = "Pune", C1013 = "Mumbai",C1013 = "Delhi")), "CAT A",
   IF(AND(H1013 &gt; 450000, OR(C1013 = "Gurugram", C1013 = "Surat", C1013 = "Jaipur",C1013= "Hyderabad")), "CAT B", "CAT C"))</f>
        <v>CAT A</v>
      </c>
      <c r="M1013" t="e">
        <f>VLOOKUP(Tier!A863, Tier!A:B, 2, FALSE)</f>
        <v>#N/A</v>
      </c>
    </row>
    <row r="1014" spans="1:13" ht="15.75" hidden="1" customHeight="1" x14ac:dyDescent="0.35">
      <c r="A1014" s="1" t="s">
        <v>4266</v>
      </c>
      <c r="B1014" s="3">
        <v>2020</v>
      </c>
      <c r="C1014" s="1" t="s">
        <v>1002</v>
      </c>
      <c r="D1014" s="1" t="s">
        <v>2010</v>
      </c>
      <c r="E1014" s="1" t="s">
        <v>4267</v>
      </c>
      <c r="F1014" s="10" t="s">
        <v>4268</v>
      </c>
      <c r="G1014" s="10" t="s">
        <v>4269</v>
      </c>
      <c r="H1014" s="3" t="s">
        <v>3486</v>
      </c>
      <c r="I1014" s="5"/>
      <c r="J1014" s="13" t="str">
        <f>CONCATENATE(C1014,"-",D1014)</f>
        <v>Ghaziabad-Transportation</v>
      </c>
      <c r="K1014" s="4" t="str">
        <f>LEFT(B1014,3)</f>
        <v>202</v>
      </c>
      <c r="L1014" t="str">
        <f>IF(AND(H1014 &gt; 4500000, OR(C1014 = "Bangalore", C1014 = "Pune", C1014 = "Mumbai",C1014 = "Delhi")), "CAT A",
   IF(AND(H1014 &gt; 450000, OR(C1014 = "Gurugram", C1014 = "Surat", C1014 = "Jaipur",C1014= "Hyderabad")), "CAT B", "CAT C"))</f>
        <v>CAT C</v>
      </c>
      <c r="M1014" t="e">
        <f>VLOOKUP(Tier!A1100, Tier!A:B, 2, FALSE)</f>
        <v>#N/A</v>
      </c>
    </row>
    <row r="1015" spans="1:13" ht="15.75" hidden="1" customHeight="1" x14ac:dyDescent="0.35">
      <c r="A1015" s="1" t="s">
        <v>3870</v>
      </c>
      <c r="B1015" s="3">
        <v>2020</v>
      </c>
      <c r="C1015" s="1" t="s">
        <v>339</v>
      </c>
      <c r="D1015" s="1" t="s">
        <v>1620</v>
      </c>
      <c r="E1015" s="1" t="s">
        <v>3871</v>
      </c>
      <c r="F1015" s="10" t="s">
        <v>3872</v>
      </c>
      <c r="G1015" s="10" t="s">
        <v>2952</v>
      </c>
      <c r="H1015" s="3" t="s">
        <v>3168</v>
      </c>
      <c r="I1015" s="2" t="s">
        <v>110</v>
      </c>
      <c r="J1015" s="13" t="str">
        <f>CONCATENATE(C1015,"-",D1015)</f>
        <v>Jaipur-AI startup</v>
      </c>
      <c r="K1015" s="4" t="str">
        <f>LEFT(B1015,3)</f>
        <v>202</v>
      </c>
      <c r="L1015" t="str">
        <f>IF(AND(H1015 &gt; 4500000, OR(C1015 = "Bangalore", C1015 = "Pune", C1015 = "Mumbai",C1015 = "Delhi")), "CAT A",
   IF(AND(H1015 &gt; 450000, OR(C1015 = "Gurugram", C1015 = "Surat", C1015 = "Jaipur",C1015= "Hyderabad")), "CAT B", "CAT C"))</f>
        <v>CAT B</v>
      </c>
      <c r="M1015" t="e">
        <f>VLOOKUP(Tier!A990, Tier!A:B, 2, FALSE)</f>
        <v>#N/A</v>
      </c>
    </row>
    <row r="1016" spans="1:13" ht="15.75" hidden="1" customHeight="1" x14ac:dyDescent="0.35">
      <c r="A1016" s="1" t="s">
        <v>1100</v>
      </c>
      <c r="B1016" s="3">
        <v>2020</v>
      </c>
      <c r="C1016" s="1" t="s">
        <v>23</v>
      </c>
      <c r="D1016" s="1" t="s">
        <v>202</v>
      </c>
      <c r="E1016" s="1" t="s">
        <v>4144</v>
      </c>
      <c r="F1016" s="10" t="s">
        <v>1102</v>
      </c>
      <c r="G1016" s="10" t="s">
        <v>4145</v>
      </c>
      <c r="H1016" s="3" t="s">
        <v>3168</v>
      </c>
      <c r="I1016" s="2" t="s">
        <v>110</v>
      </c>
      <c r="J1016" s="13" t="str">
        <f>CONCATENATE(C1016,"-",D1016)</f>
        <v>Bangalore-FinTech</v>
      </c>
      <c r="K1016" s="4" t="str">
        <f>LEFT(B1016,3)</f>
        <v>202</v>
      </c>
      <c r="L1016" t="str">
        <f>IF(AND(H1016 &gt; 4500000, OR(C1016 = "Bangalore", C1016 = "Pune", C1016 = "Mumbai",C1016 = "Delhi")), "CAT A",
   IF(AND(H1016 &gt; 450000, OR(C1016 = "Gurugram", C1016 = "Surat", C1016 = "Jaipur",C1016= "Hyderabad")), "CAT B", "CAT C"))</f>
        <v>CAT A</v>
      </c>
      <c r="M1016" t="e">
        <f>VLOOKUP(Tier!A1066, Tier!A:B, 2, FALSE)</f>
        <v>#N/A</v>
      </c>
    </row>
    <row r="1017" spans="1:13" ht="15.75" hidden="1" customHeight="1" x14ac:dyDescent="0.35">
      <c r="A1017" s="1" t="s">
        <v>3357</v>
      </c>
      <c r="B1017" s="3">
        <v>2020</v>
      </c>
      <c r="C1017" s="1" t="s">
        <v>3358</v>
      </c>
      <c r="D1017" s="1" t="s">
        <v>2693</v>
      </c>
      <c r="E1017" s="1" t="s">
        <v>3359</v>
      </c>
      <c r="F1017" s="10" t="s">
        <v>3360</v>
      </c>
      <c r="G1017" s="10"/>
      <c r="H1017" s="3" t="s">
        <v>3361</v>
      </c>
      <c r="I1017" s="2" t="s">
        <v>110</v>
      </c>
      <c r="J1017" s="13" t="str">
        <f>CONCATENATE(C1017,"-",D1017)</f>
        <v>Jodhpur-HealthCare</v>
      </c>
      <c r="K1017" s="4" t="str">
        <f>LEFT(B1017,3)</f>
        <v>202</v>
      </c>
      <c r="L1017" t="str">
        <f>IF(AND(H1017 &gt; 4500000, OR(C1017 = "Bangalore", C1017 = "Pune", C1017 = "Mumbai",C1017 = "Delhi")), "CAT A",
   IF(AND(H1017 &gt; 450000, OR(C1017 = "Gurugram", C1017 = "Surat", C1017 = "Jaipur",C1017= "Hyderabad")), "CAT B", "CAT C"))</f>
        <v>CAT C</v>
      </c>
      <c r="M1017" t="e">
        <f>VLOOKUP(Tier!A864, Tier!A:B, 2, FALSE)</f>
        <v>#N/A</v>
      </c>
    </row>
    <row r="1018" spans="1:13" ht="15.75" hidden="1" customHeight="1" x14ac:dyDescent="0.35">
      <c r="A1018" s="1" t="s">
        <v>1831</v>
      </c>
      <c r="B1018" s="3">
        <v>2020</v>
      </c>
      <c r="C1018" s="1" t="s">
        <v>150</v>
      </c>
      <c r="D1018" s="1" t="s">
        <v>202</v>
      </c>
      <c r="E1018" s="1" t="s">
        <v>4349</v>
      </c>
      <c r="F1018" s="10" t="s">
        <v>4350</v>
      </c>
      <c r="G1018" s="10" t="s">
        <v>4250</v>
      </c>
      <c r="H1018" s="3" t="s">
        <v>3541</v>
      </c>
      <c r="I1018" s="5"/>
      <c r="J1018" s="13" t="str">
        <f>CONCATENATE(C1018,"-",D1018)</f>
        <v>New Delhi-FinTech</v>
      </c>
      <c r="K1018" s="4" t="str">
        <f>LEFT(B1018,3)</f>
        <v>202</v>
      </c>
      <c r="L1018" t="str">
        <f>IF(AND(H1018 &gt; 4500000, OR(C1018 = "Bangalore", C1018 = "Pune", C1018 = "Mumbai",C1018 = "Delhi")), "CAT A",
   IF(AND(H1018 &gt; 450000, OR(C1018 = "Gurugram", C1018 = "Surat", C1018 = "Jaipur",C1018= "Hyderabad")), "CAT B", "CAT C"))</f>
        <v>CAT C</v>
      </c>
      <c r="M1018" t="e">
        <f>VLOOKUP(Tier!A1122, Tier!A:B, 2, FALSE)</f>
        <v>#N/A</v>
      </c>
    </row>
    <row r="1019" spans="1:13" ht="15.75" hidden="1" customHeight="1" x14ac:dyDescent="0.35">
      <c r="A1019" s="1" t="s">
        <v>297</v>
      </c>
      <c r="B1019" s="3">
        <v>2021</v>
      </c>
      <c r="C1019" s="1" t="s">
        <v>70</v>
      </c>
      <c r="D1019" s="1" t="s">
        <v>77</v>
      </c>
      <c r="E1019" s="1" t="s">
        <v>427</v>
      </c>
      <c r="F1019" s="10" t="s">
        <v>428</v>
      </c>
      <c r="G1019" s="10" t="s">
        <v>429</v>
      </c>
      <c r="H1019" s="3">
        <v>150000000</v>
      </c>
      <c r="I1019" s="2" t="s">
        <v>75</v>
      </c>
      <c r="J1019" s="13" t="str">
        <f>CONCATENATE(C1019,"-",D1019)</f>
        <v>Pune-Information Technology &amp; Services</v>
      </c>
      <c r="K1019" s="4" t="str">
        <f>LEFT(B1019,3)</f>
        <v>202</v>
      </c>
      <c r="L1019" t="str">
        <f>IF(AND(H1019 &gt; 4500000, OR(C1019 = "Bangalore", C1019 = "Pune", C1019 = "Mumbai",C1019 = "Delhi")), "CAT A",
   IF(AND(H1019 &gt; 450000, OR(C1019 = "Gurugram", C1019 = "Surat", C1019 = "Jaipur",C1019= "Hyderabad")), "CAT B", "CAT C"))</f>
        <v>CAT A</v>
      </c>
      <c r="M1019" t="e">
        <f>VLOOKUP(Tier!A106, Tier!A:B, 2, FALSE)</f>
        <v>#N/A</v>
      </c>
    </row>
    <row r="1020" spans="1:13" ht="15.75" hidden="1" customHeight="1" x14ac:dyDescent="0.35">
      <c r="A1020" s="1" t="s">
        <v>2373</v>
      </c>
      <c r="B1020" s="3">
        <v>2021</v>
      </c>
      <c r="C1020" s="1" t="s">
        <v>150</v>
      </c>
      <c r="D1020" s="1" t="s">
        <v>2374</v>
      </c>
      <c r="E1020" s="1" t="s">
        <v>2375</v>
      </c>
      <c r="F1020" s="10" t="s">
        <v>2376</v>
      </c>
      <c r="G1020" s="10" t="s">
        <v>2377</v>
      </c>
      <c r="H1020" s="3">
        <v>150000000</v>
      </c>
      <c r="I1020" s="2" t="s">
        <v>37</v>
      </c>
      <c r="J1020" s="13" t="str">
        <f>CONCATENATE(C1020,"-",D1020)</f>
        <v>New Delhi-D2C Business</v>
      </c>
      <c r="K1020" s="4" t="str">
        <f>LEFT(B1020,3)</f>
        <v>202</v>
      </c>
      <c r="L1020" t="str">
        <f>IF(AND(H1020 &gt; 4500000, OR(C1020 = "Bangalore", C1020 = "Pune", C1020 = "Mumbai",C1020 = "Delhi")), "CAT A",
   IF(AND(H1020 &gt; 450000, OR(C1020 = "Gurugram", C1020 = "Surat", C1020 = "Jaipur",C1020= "Hyderabad")), "CAT B", "CAT C"))</f>
        <v>CAT C</v>
      </c>
      <c r="M1020" t="e">
        <f>VLOOKUP(Tier!A607, Tier!A:B, 2, FALSE)</f>
        <v>#N/A</v>
      </c>
    </row>
    <row r="1021" spans="1:13" ht="15.75" hidden="1" customHeight="1" x14ac:dyDescent="0.35">
      <c r="A1021" s="1" t="s">
        <v>534</v>
      </c>
      <c r="B1021" s="3">
        <v>2021</v>
      </c>
      <c r="C1021" s="1" t="s">
        <v>23</v>
      </c>
      <c r="D1021" s="1" t="s">
        <v>535</v>
      </c>
      <c r="E1021" s="1" t="s">
        <v>536</v>
      </c>
      <c r="F1021" s="10" t="s">
        <v>537</v>
      </c>
      <c r="G1021" s="10" t="s">
        <v>538</v>
      </c>
      <c r="H1021" s="3">
        <v>135000000</v>
      </c>
      <c r="I1021" s="2" t="s">
        <v>15</v>
      </c>
      <c r="J1021" s="13" t="str">
        <f>CONCATENATE(C1021,"-",D1021)</f>
        <v>Bangalore-D2C</v>
      </c>
      <c r="K1021" s="4" t="str">
        <f>LEFT(B1021,3)</f>
        <v>202</v>
      </c>
      <c r="L1021" t="str">
        <f>IF(AND(H1021 &gt; 4500000, OR(C1021 = "Bangalore", C1021 = "Pune", C1021 = "Mumbai",C1021 = "Delhi")), "CAT A",
   IF(AND(H1021 &gt; 450000, OR(C1021 = "Gurugram", C1021 = "Surat", C1021 = "Jaipur",C1021= "Hyderabad")), "CAT B", "CAT C"))</f>
        <v>CAT A</v>
      </c>
      <c r="M1021" t="e">
        <f>VLOOKUP(Tier!A130, Tier!A:B, 2, FALSE)</f>
        <v>#N/A</v>
      </c>
    </row>
    <row r="1022" spans="1:13" ht="15.75" hidden="1" customHeight="1" x14ac:dyDescent="0.35">
      <c r="A1022" s="1" t="s">
        <v>854</v>
      </c>
      <c r="B1022" s="3">
        <v>2020</v>
      </c>
      <c r="C1022" s="1" t="s">
        <v>324</v>
      </c>
      <c r="D1022" s="1" t="s">
        <v>86</v>
      </c>
      <c r="E1022" s="1" t="s">
        <v>855</v>
      </c>
      <c r="F1022" s="10" t="s">
        <v>856</v>
      </c>
      <c r="G1022" s="10" t="s">
        <v>224</v>
      </c>
      <c r="H1022" s="3">
        <v>125000000</v>
      </c>
      <c r="I1022" s="2" t="s">
        <v>15</v>
      </c>
      <c r="J1022" s="13" t="str">
        <f>CONCATENATE(C1022,"-",D1022)</f>
        <v>Ahmedabad-Software Startup</v>
      </c>
      <c r="K1022" s="4" t="str">
        <f>LEFT(B1022,3)</f>
        <v>202</v>
      </c>
      <c r="L1022" t="str">
        <f>IF(AND(H1022 &gt; 4500000, OR(C1022 = "Bangalore", C1022 = "Pune", C1022 = "Mumbai",C1022 = "Delhi")), "CAT A",
   IF(AND(H1022 &gt; 450000, OR(C1022 = "Gurugram", C1022 = "Surat", C1022 = "Jaipur",C1022= "Hyderabad")), "CAT B", "CAT C"))</f>
        <v>CAT C</v>
      </c>
      <c r="M1022" t="e">
        <f>VLOOKUP(Tier!A206, Tier!A:B, 2, FALSE)</f>
        <v>#N/A</v>
      </c>
    </row>
    <row r="1023" spans="1:13" ht="15.75" hidden="1" customHeight="1" x14ac:dyDescent="0.35">
      <c r="A1023" s="1" t="s">
        <v>290</v>
      </c>
      <c r="B1023" s="3">
        <v>2021</v>
      </c>
      <c r="C1023" s="1" t="s">
        <v>23</v>
      </c>
      <c r="D1023" s="1" t="s">
        <v>282</v>
      </c>
      <c r="E1023" s="1" t="s">
        <v>291</v>
      </c>
      <c r="F1023" s="10" t="s">
        <v>292</v>
      </c>
      <c r="G1023" s="10" t="s">
        <v>293</v>
      </c>
      <c r="H1023" s="3">
        <v>100000000</v>
      </c>
      <c r="I1023" s="5"/>
      <c r="J1023" s="13" t="str">
        <f>CONCATENATE(C1023,"-",D1023)</f>
        <v>Bangalore-E-commerce</v>
      </c>
      <c r="K1023" s="4" t="str">
        <f>LEFT(B1023,3)</f>
        <v>202</v>
      </c>
      <c r="L1023" t="str">
        <f>IF(AND(H1023 &gt; 4500000, OR(C1023 = "Bangalore", C1023 = "Pune", C1023 = "Mumbai",C1023 = "Delhi")), "CAT A",
   IF(AND(H1023 &gt; 450000, OR(C1023 = "Gurugram", C1023 = "Surat", C1023 = "Jaipur",C1023= "Hyderabad")), "CAT B", "CAT C"))</f>
        <v>CAT A</v>
      </c>
      <c r="M1023" t="e">
        <f>VLOOKUP(Tier!A74, Tier!A:B, 2, FALSE)</f>
        <v>#N/A</v>
      </c>
    </row>
    <row r="1024" spans="1:13" ht="15.75" hidden="1" customHeight="1" x14ac:dyDescent="0.35">
      <c r="A1024" s="1" t="s">
        <v>1044</v>
      </c>
      <c r="B1024" s="3">
        <v>2020</v>
      </c>
      <c r="C1024" s="1" t="s">
        <v>23</v>
      </c>
      <c r="D1024" s="1" t="s">
        <v>11</v>
      </c>
      <c r="E1024" s="1" t="s">
        <v>1045</v>
      </c>
      <c r="F1024" s="10" t="s">
        <v>1046</v>
      </c>
      <c r="G1024" s="10" t="s">
        <v>1047</v>
      </c>
      <c r="H1024" s="3">
        <v>78000000</v>
      </c>
      <c r="I1024" s="2" t="s">
        <v>15</v>
      </c>
      <c r="J1024" s="13" t="str">
        <f>CONCATENATE(C1024,"-",D1024)</f>
        <v>Bangalore-E-learning</v>
      </c>
      <c r="K1024" s="4" t="str">
        <f>LEFT(B1024,3)</f>
        <v>202</v>
      </c>
      <c r="L1024" t="str">
        <f>IF(AND(H1024 &gt; 4500000, OR(C1024 = "Bangalore", C1024 = "Pune", C1024 = "Mumbai",C1024 = "Delhi")), "CAT A",
   IF(AND(H1024 &gt; 450000, OR(C1024 = "Gurugram", C1024 = "Surat", C1024 = "Jaipur",C1024= "Hyderabad")), "CAT B", "CAT C"))</f>
        <v>CAT A</v>
      </c>
      <c r="M1024" t="e">
        <f>VLOOKUP(Tier!A254, Tier!A:B, 2, FALSE)</f>
        <v>#N/A</v>
      </c>
    </row>
    <row r="1025" spans="1:13" ht="15.75" hidden="1" customHeight="1" x14ac:dyDescent="0.35">
      <c r="A1025" s="1" t="s">
        <v>290</v>
      </c>
      <c r="B1025" s="3">
        <v>2021</v>
      </c>
      <c r="C1025" s="1" t="s">
        <v>17</v>
      </c>
      <c r="D1025" s="1" t="s">
        <v>282</v>
      </c>
      <c r="E1025" s="1" t="s">
        <v>361</v>
      </c>
      <c r="F1025" s="10" t="s">
        <v>292</v>
      </c>
      <c r="G1025" s="10" t="s">
        <v>362</v>
      </c>
      <c r="H1025" s="3">
        <v>60000000</v>
      </c>
      <c r="I1025" s="5"/>
      <c r="J1025" s="13" t="str">
        <f>CONCATENATE(C1025,"-",D1025)</f>
        <v>Mumbai-E-commerce</v>
      </c>
      <c r="K1025" s="4" t="str">
        <f>LEFT(B1025,3)</f>
        <v>202</v>
      </c>
      <c r="L1025" t="str">
        <f>IF(AND(H1025 &gt; 4500000, OR(C1025 = "Bangalore", C1025 = "Pune", C1025 = "Mumbai",C1025 = "Delhi")), "CAT A",
   IF(AND(H1025 &gt; 450000, OR(C1025 = "Gurugram", C1025 = "Surat", C1025 = "Jaipur",C1025= "Hyderabad")), "CAT B", "CAT C"))</f>
        <v>CAT A</v>
      </c>
      <c r="M1025" t="e">
        <f>VLOOKUP(Tier!A90, Tier!A:B, 2, FALSE)</f>
        <v>#N/A</v>
      </c>
    </row>
    <row r="1026" spans="1:13" ht="15.75" hidden="1" customHeight="1" x14ac:dyDescent="0.35">
      <c r="A1026" s="1" t="s">
        <v>891</v>
      </c>
      <c r="B1026" s="3">
        <v>2020</v>
      </c>
      <c r="C1026" s="1" t="s">
        <v>17</v>
      </c>
      <c r="D1026" s="1" t="s">
        <v>18</v>
      </c>
      <c r="E1026" s="1" t="s">
        <v>892</v>
      </c>
      <c r="F1026" s="10" t="s">
        <v>893</v>
      </c>
      <c r="G1026" s="10" t="s">
        <v>672</v>
      </c>
      <c r="H1026" s="3">
        <v>50000000</v>
      </c>
      <c r="I1026" s="2" t="s">
        <v>15</v>
      </c>
      <c r="J1026" s="13" t="str">
        <f>CONCATENATE(C1026,"-",D1026)</f>
        <v>Mumbai-Food &amp; Beverages</v>
      </c>
      <c r="K1026" s="4" t="str">
        <f>LEFT(B1026,3)</f>
        <v>202</v>
      </c>
      <c r="L1026" t="str">
        <f>IF(AND(H1026 &gt; 4500000, OR(C1026 = "Bangalore", C1026 = "Pune", C1026 = "Mumbai",C1026 = "Delhi")), "CAT A",
   IF(AND(H1026 &gt; 450000, OR(C1026 = "Gurugram", C1026 = "Surat", C1026 = "Jaipur",C1026= "Hyderabad")), "CAT B", "CAT C"))</f>
        <v>CAT A</v>
      </c>
      <c r="M1026" t="e">
        <f>VLOOKUP(Tier!A216, Tier!A:B, 2, FALSE)</f>
        <v>#N/A</v>
      </c>
    </row>
    <row r="1027" spans="1:13" ht="15.75" hidden="1" customHeight="1" x14ac:dyDescent="0.35">
      <c r="A1027" s="1" t="s">
        <v>1968</v>
      </c>
      <c r="B1027" s="3">
        <v>2021</v>
      </c>
      <c r="C1027" s="1" t="s">
        <v>55</v>
      </c>
      <c r="D1027" s="1" t="s">
        <v>282</v>
      </c>
      <c r="E1027" s="1" t="s">
        <v>1969</v>
      </c>
      <c r="F1027" s="10" t="s">
        <v>1970</v>
      </c>
      <c r="G1027" s="10"/>
      <c r="H1027" s="3">
        <v>42000000</v>
      </c>
      <c r="I1027" s="5"/>
      <c r="J1027" s="13" t="str">
        <f>CONCATENATE(C1027,"-",D1027)</f>
        <v>Gurugram-E-commerce</v>
      </c>
      <c r="K1027" s="4" t="str">
        <f>LEFT(B1027,3)</f>
        <v>202</v>
      </c>
      <c r="L1027" t="str">
        <f>IF(AND(H1027 &gt; 4500000, OR(C1027 = "Bangalore", C1027 = "Pune", C1027 = "Mumbai",C1027 = "Delhi")), "CAT A",
   IF(AND(H1027 &gt; 450000, OR(C1027 = "Gurugram", C1027 = "Surat", C1027 = "Jaipur",C1027= "Hyderabad")), "CAT B", "CAT C"))</f>
        <v>CAT B</v>
      </c>
      <c r="M1027" t="e">
        <f>VLOOKUP(Tier!A499, Tier!A:B, 2, FALSE)</f>
        <v>#N/A</v>
      </c>
    </row>
    <row r="1028" spans="1:13" ht="15.75" hidden="1" customHeight="1" x14ac:dyDescent="0.35">
      <c r="A1028" s="1" t="s">
        <v>1100</v>
      </c>
      <c r="B1028" s="3">
        <v>2020</v>
      </c>
      <c r="C1028" s="1" t="s">
        <v>23</v>
      </c>
      <c r="D1028" s="1" t="s">
        <v>33</v>
      </c>
      <c r="E1028" s="1" t="s">
        <v>1101</v>
      </c>
      <c r="F1028" s="10" t="s">
        <v>1102</v>
      </c>
      <c r="G1028" s="10" t="s">
        <v>1103</v>
      </c>
      <c r="H1028" s="3">
        <v>40000000</v>
      </c>
      <c r="I1028" s="2" t="s">
        <v>37</v>
      </c>
      <c r="J1028" s="13" t="str">
        <f>CONCATENATE(C1028,"-",D1028)</f>
        <v>Bangalore-Financial Services</v>
      </c>
      <c r="K1028" s="4" t="str">
        <f>LEFT(B1028,3)</f>
        <v>202</v>
      </c>
      <c r="L1028" t="str">
        <f>IF(AND(H1028 &gt; 4500000, OR(C1028 = "Bangalore", C1028 = "Pune", C1028 = "Mumbai",C1028 = "Delhi")), "CAT A",
   IF(AND(H1028 &gt; 450000, OR(C1028 = "Gurugram", C1028 = "Surat", C1028 = "Jaipur",C1028= "Hyderabad")), "CAT B", "CAT C"))</f>
        <v>CAT A</v>
      </c>
      <c r="M1028" t="e">
        <f>VLOOKUP(Tier!A267, Tier!A:B, 2, FALSE)</f>
        <v>#N/A</v>
      </c>
    </row>
    <row r="1029" spans="1:13" ht="15.75" hidden="1" customHeight="1" x14ac:dyDescent="0.35">
      <c r="A1029" s="1" t="s">
        <v>2298</v>
      </c>
      <c r="B1029" s="3">
        <v>2021</v>
      </c>
      <c r="C1029" s="1" t="s">
        <v>23</v>
      </c>
      <c r="D1029" s="1" t="s">
        <v>535</v>
      </c>
      <c r="E1029" s="1" t="s">
        <v>2299</v>
      </c>
      <c r="F1029" s="10" t="s">
        <v>2300</v>
      </c>
      <c r="G1029" s="10" t="s">
        <v>2301</v>
      </c>
      <c r="H1029" s="3">
        <v>36000000</v>
      </c>
      <c r="I1029" s="2" t="s">
        <v>37</v>
      </c>
      <c r="J1029" s="13" t="str">
        <f>CONCATENATE(C1029,"-",D1029)</f>
        <v>Bangalore-D2C</v>
      </c>
      <c r="K1029" s="4" t="str">
        <f>LEFT(B1029,3)</f>
        <v>202</v>
      </c>
      <c r="L1029" t="str">
        <f>IF(AND(H1029 &gt; 4500000, OR(C1029 = "Bangalore", C1029 = "Pune", C1029 = "Mumbai",C1029 = "Delhi")), "CAT A",
   IF(AND(H1029 &gt; 450000, OR(C1029 = "Gurugram", C1029 = "Surat", C1029 = "Jaipur",C1029= "Hyderabad")), "CAT B", "CAT C"))</f>
        <v>CAT A</v>
      </c>
      <c r="M1029" t="e">
        <f>VLOOKUP(Tier!A587, Tier!A:B, 2, FALSE)</f>
        <v>#N/A</v>
      </c>
    </row>
    <row r="1030" spans="1:13" ht="15.75" hidden="1" customHeight="1" x14ac:dyDescent="0.35">
      <c r="A1030" s="1" t="s">
        <v>844</v>
      </c>
      <c r="B1030" s="3">
        <v>2020</v>
      </c>
      <c r="C1030" s="1" t="s">
        <v>23</v>
      </c>
      <c r="D1030" s="1" t="s">
        <v>845</v>
      </c>
      <c r="E1030" s="1" t="s">
        <v>846</v>
      </c>
      <c r="F1030" s="10" t="s">
        <v>847</v>
      </c>
      <c r="G1030" s="10" t="s">
        <v>848</v>
      </c>
      <c r="H1030" s="3">
        <v>30000000</v>
      </c>
      <c r="I1030" s="2" t="s">
        <v>37</v>
      </c>
      <c r="J1030" s="13" t="str">
        <f>CONCATENATE(C1030,"-",D1030)</f>
        <v>Bangalore-B2B</v>
      </c>
      <c r="K1030" s="4" t="str">
        <f>LEFT(B1030,3)</f>
        <v>202</v>
      </c>
      <c r="L1030" t="str">
        <f>IF(AND(H1030 &gt; 4500000, OR(C1030 = "Bangalore", C1030 = "Pune", C1030 = "Mumbai",C1030 = "Delhi")), "CAT A",
   IF(AND(H1030 &gt; 450000, OR(C1030 = "Gurugram", C1030 = "Surat", C1030 = "Jaipur",C1030= "Hyderabad")), "CAT B", "CAT C"))</f>
        <v>CAT A</v>
      </c>
      <c r="M1030" t="e">
        <f>VLOOKUP(Tier!A204, Tier!A:B, 2, FALSE)</f>
        <v>#N/A</v>
      </c>
    </row>
    <row r="1031" spans="1:13" ht="15.75" hidden="1" customHeight="1" x14ac:dyDescent="0.35">
      <c r="A1031" s="1" t="s">
        <v>2916</v>
      </c>
      <c r="B1031" s="3">
        <v>2020</v>
      </c>
      <c r="C1031" s="1" t="s">
        <v>23</v>
      </c>
      <c r="D1031" s="1" t="s">
        <v>2917</v>
      </c>
      <c r="E1031" s="1" t="s">
        <v>2918</v>
      </c>
      <c r="F1031" s="10" t="s">
        <v>2919</v>
      </c>
      <c r="G1031" s="10" t="s">
        <v>2920</v>
      </c>
      <c r="H1031" s="3">
        <v>26000000</v>
      </c>
      <c r="I1031" s="2" t="s">
        <v>37</v>
      </c>
      <c r="J1031" s="13" t="str">
        <f>CONCATENATE(C1031,"-",D1031)</f>
        <v>Bangalore-Community platform</v>
      </c>
      <c r="K1031" s="4" t="str">
        <f>LEFT(B1031,3)</f>
        <v>202</v>
      </c>
      <c r="L1031" t="str">
        <f>IF(AND(H1031 &gt; 4500000, OR(C1031 = "Bangalore", C1031 = "Pune", C1031 = "Mumbai",C1031 = "Delhi")), "CAT A",
   IF(AND(H1031 &gt; 450000, OR(C1031 = "Gurugram", C1031 = "Surat", C1031 = "Jaipur",C1031= "Hyderabad")), "CAT B", "CAT C"))</f>
        <v>CAT A</v>
      </c>
      <c r="M1031" t="e">
        <f>VLOOKUP(Tier!A753, Tier!A:B, 2, FALSE)</f>
        <v>#N/A</v>
      </c>
    </row>
    <row r="1032" spans="1:13" ht="15.75" hidden="1" customHeight="1" x14ac:dyDescent="0.35">
      <c r="A1032" s="1" t="s">
        <v>557</v>
      </c>
      <c r="B1032" s="3">
        <v>2020</v>
      </c>
      <c r="C1032" s="1" t="s">
        <v>23</v>
      </c>
      <c r="D1032" s="1" t="s">
        <v>33</v>
      </c>
      <c r="E1032" s="1" t="s">
        <v>558</v>
      </c>
      <c r="F1032" s="10" t="s">
        <v>559</v>
      </c>
      <c r="G1032" s="10" t="s">
        <v>560</v>
      </c>
      <c r="H1032" s="3">
        <v>20000000</v>
      </c>
      <c r="I1032" s="2" t="s">
        <v>37</v>
      </c>
      <c r="J1032" s="13" t="str">
        <f>CONCATENATE(C1032,"-",D1032)</f>
        <v>Bangalore-Financial Services</v>
      </c>
      <c r="K1032" s="4" t="str">
        <f>LEFT(B1032,3)</f>
        <v>202</v>
      </c>
      <c r="L1032" t="str">
        <f>IF(AND(H1032 &gt; 4500000, OR(C1032 = "Bangalore", C1032 = "Pune", C1032 = "Mumbai",C1032 = "Delhi")), "CAT A",
   IF(AND(H1032 &gt; 450000, OR(C1032 = "Gurugram", C1032 = "Surat", C1032 = "Jaipur",C1032= "Hyderabad")), "CAT B", "CAT C"))</f>
        <v>CAT A</v>
      </c>
      <c r="M1032" t="e">
        <f>VLOOKUP(Tier!A135, Tier!A:B, 2, FALSE)</f>
        <v>#N/A</v>
      </c>
    </row>
    <row r="1033" spans="1:13" ht="15.75" hidden="1" customHeight="1" x14ac:dyDescent="0.35">
      <c r="A1033" s="1" t="s">
        <v>2157</v>
      </c>
      <c r="B1033" s="3">
        <v>2020</v>
      </c>
      <c r="C1033" s="1" t="s">
        <v>55</v>
      </c>
      <c r="D1033" s="1" t="s">
        <v>349</v>
      </c>
      <c r="E1033" s="1" t="s">
        <v>2158</v>
      </c>
      <c r="F1033" s="10" t="s">
        <v>2159</v>
      </c>
      <c r="G1033" s="10" t="s">
        <v>2160</v>
      </c>
      <c r="H1033" s="3">
        <v>20000000</v>
      </c>
      <c r="I1033" s="2" t="s">
        <v>37</v>
      </c>
      <c r="J1033" s="13" t="str">
        <f>CONCATENATE(C1033,"-",D1033)</f>
        <v>Gurugram-Apparel &amp; Fashion</v>
      </c>
      <c r="K1033" s="4" t="str">
        <f>LEFT(B1033,3)</f>
        <v>202</v>
      </c>
      <c r="L1033" t="str">
        <f>IF(AND(H1033 &gt; 4500000, OR(C1033 = "Bangalore", C1033 = "Pune", C1033 = "Mumbai",C1033 = "Delhi")), "CAT A",
   IF(AND(H1033 &gt; 450000, OR(C1033 = "Gurugram", C1033 = "Surat", C1033 = "Jaipur",C1033= "Hyderabad")), "CAT B", "CAT C"))</f>
        <v>CAT B</v>
      </c>
      <c r="M1033" t="e">
        <f>VLOOKUP(Tier!A550, Tier!A:B, 2, FALSE)</f>
        <v>#N/A</v>
      </c>
    </row>
    <row r="1034" spans="1:13" ht="15.75" hidden="1" customHeight="1" x14ac:dyDescent="0.35">
      <c r="A1034" s="1" t="s">
        <v>1044</v>
      </c>
      <c r="B1034" s="3">
        <v>2020</v>
      </c>
      <c r="C1034" s="1" t="s">
        <v>23</v>
      </c>
      <c r="D1034" s="1" t="s">
        <v>715</v>
      </c>
      <c r="E1034" s="1" t="s">
        <v>2650</v>
      </c>
      <c r="F1034" s="10" t="s">
        <v>2651</v>
      </c>
      <c r="G1034" s="10" t="s">
        <v>2652</v>
      </c>
      <c r="H1034" s="3">
        <v>20000000</v>
      </c>
      <c r="I1034" s="2" t="s">
        <v>337</v>
      </c>
      <c r="J1034" s="13" t="str">
        <f>CONCATENATE(C1034,"-",D1034)</f>
        <v>Bangalore-EdTech</v>
      </c>
      <c r="K1034" s="4" t="str">
        <f>LEFT(B1034,3)</f>
        <v>202</v>
      </c>
      <c r="L1034" t="str">
        <f>IF(AND(H1034 &gt; 4500000, OR(C1034 = "Bangalore", C1034 = "Pune", C1034 = "Mumbai",C1034 = "Delhi")), "CAT A",
   IF(AND(H1034 &gt; 450000, OR(C1034 = "Gurugram", C1034 = "Surat", C1034 = "Jaipur",C1034= "Hyderabad")), "CAT B", "CAT C"))</f>
        <v>CAT A</v>
      </c>
      <c r="M1034" t="e">
        <f>VLOOKUP(Tier!A683, Tier!A:B, 2, FALSE)</f>
        <v>#N/A</v>
      </c>
    </row>
    <row r="1035" spans="1:13" ht="15.75" hidden="1" customHeight="1" x14ac:dyDescent="0.35">
      <c r="A1035" s="1" t="s">
        <v>2802</v>
      </c>
      <c r="B1035" s="3">
        <v>2020</v>
      </c>
      <c r="C1035" s="1" t="s">
        <v>23</v>
      </c>
      <c r="D1035" s="1" t="s">
        <v>202</v>
      </c>
      <c r="E1035" s="1" t="s">
        <v>2803</v>
      </c>
      <c r="F1035" s="10" t="s">
        <v>2804</v>
      </c>
      <c r="G1035" s="10" t="s">
        <v>2805</v>
      </c>
      <c r="H1035" s="3">
        <v>20000000</v>
      </c>
      <c r="I1035" s="2" t="s">
        <v>37</v>
      </c>
      <c r="J1035" s="13" t="str">
        <f>CONCATENATE(C1035,"-",D1035)</f>
        <v>Bangalore-FinTech</v>
      </c>
      <c r="K1035" s="4" t="str">
        <f>LEFT(B1035,3)</f>
        <v>202</v>
      </c>
      <c r="L1035" t="str">
        <f>IF(AND(H1035 &gt; 4500000, OR(C1035 = "Bangalore", C1035 = "Pune", C1035 = "Mumbai",C1035 = "Delhi")), "CAT A",
   IF(AND(H1035 &gt; 450000, OR(C1035 = "Gurugram", C1035 = "Surat", C1035 = "Jaipur",C1035= "Hyderabad")), "CAT B", "CAT C"))</f>
        <v>CAT A</v>
      </c>
      <c r="M1035" t="e">
        <f>VLOOKUP(Tier!A722, Tier!A:B, 2, FALSE)</f>
        <v>#N/A</v>
      </c>
    </row>
    <row r="1036" spans="1:13" ht="15.75" hidden="1" customHeight="1" x14ac:dyDescent="0.35">
      <c r="A1036" s="1" t="s">
        <v>1964</v>
      </c>
      <c r="B1036" s="3">
        <v>2020</v>
      </c>
      <c r="C1036" s="1" t="s">
        <v>23</v>
      </c>
      <c r="D1036" s="1" t="s">
        <v>1814</v>
      </c>
      <c r="E1036" s="1" t="s">
        <v>1965</v>
      </c>
      <c r="F1036" s="10" t="s">
        <v>1966</v>
      </c>
      <c r="G1036" s="10" t="s">
        <v>1967</v>
      </c>
      <c r="H1036" s="3">
        <v>17500000</v>
      </c>
      <c r="I1036" s="5"/>
      <c r="J1036" s="13" t="str">
        <f>CONCATENATE(C1036,"-",D1036)</f>
        <v>Bangalore-Healthcare</v>
      </c>
      <c r="K1036" s="4" t="str">
        <f>LEFT(B1036,3)</f>
        <v>202</v>
      </c>
      <c r="L1036" t="str">
        <f>IF(AND(H1036 &gt; 4500000, OR(C1036 = "Bangalore", C1036 = "Pune", C1036 = "Mumbai",C1036 = "Delhi")), "CAT A",
   IF(AND(H1036 &gt; 450000, OR(C1036 = "Gurugram", C1036 = "Surat", C1036 = "Jaipur",C1036= "Hyderabad")), "CAT B", "CAT C"))</f>
        <v>CAT A</v>
      </c>
      <c r="M1036" t="e">
        <f>VLOOKUP(Tier!A498, Tier!A:B, 2, FALSE)</f>
        <v>#N/A</v>
      </c>
    </row>
    <row r="1037" spans="1:13" ht="15.75" hidden="1" customHeight="1" x14ac:dyDescent="0.35">
      <c r="A1037" s="1" t="s">
        <v>2092</v>
      </c>
      <c r="B1037" s="3">
        <v>2020</v>
      </c>
      <c r="C1037" s="1" t="s">
        <v>23</v>
      </c>
      <c r="D1037" s="1" t="s">
        <v>1814</v>
      </c>
      <c r="E1037" s="1" t="s">
        <v>2093</v>
      </c>
      <c r="F1037" s="10" t="s">
        <v>2094</v>
      </c>
      <c r="G1037" s="10" t="s">
        <v>508</v>
      </c>
      <c r="H1037" s="3">
        <v>16000000</v>
      </c>
      <c r="I1037" s="2" t="s">
        <v>37</v>
      </c>
      <c r="J1037" s="13" t="str">
        <f>CONCATENATE(C1037,"-",D1037)</f>
        <v>Bangalore-Healthcare</v>
      </c>
      <c r="K1037" s="4" t="str">
        <f>LEFT(B1037,3)</f>
        <v>202</v>
      </c>
      <c r="L1037" t="str">
        <f>IF(AND(H1037 &gt; 4500000, OR(C1037 = "Bangalore", C1037 = "Pune", C1037 = "Mumbai",C1037 = "Delhi")), "CAT A",
   IF(AND(H1037 &gt; 450000, OR(C1037 = "Gurugram", C1037 = "Surat", C1037 = "Jaipur",C1037= "Hyderabad")), "CAT B", "CAT C"))</f>
        <v>CAT A</v>
      </c>
      <c r="M1037" t="e">
        <f>VLOOKUP(Tier!A533, Tier!A:B, 2, FALSE)</f>
        <v>#N/A</v>
      </c>
    </row>
    <row r="1038" spans="1:13" ht="15.75" hidden="1" customHeight="1" x14ac:dyDescent="0.35">
      <c r="A1038" s="1" t="s">
        <v>554</v>
      </c>
      <c r="B1038" s="3">
        <v>2020</v>
      </c>
      <c r="C1038" s="1" t="s">
        <v>150</v>
      </c>
      <c r="D1038" s="1" t="s">
        <v>77</v>
      </c>
      <c r="E1038" s="1" t="s">
        <v>555</v>
      </c>
      <c r="F1038" s="10" t="s">
        <v>556</v>
      </c>
      <c r="G1038" s="10" t="s">
        <v>36</v>
      </c>
      <c r="H1038" s="3">
        <v>15000000</v>
      </c>
      <c r="I1038" s="2" t="s">
        <v>37</v>
      </c>
      <c r="J1038" s="13" t="str">
        <f>CONCATENATE(C1038,"-",D1038)</f>
        <v>New Delhi-Information Technology &amp; Services</v>
      </c>
      <c r="K1038" s="4" t="str">
        <f>LEFT(B1038,3)</f>
        <v>202</v>
      </c>
      <c r="L1038" t="str">
        <f>IF(AND(H1038 &gt; 4500000, OR(C1038 = "Bangalore", C1038 = "Pune", C1038 = "Mumbai",C1038 = "Delhi")), "CAT A",
   IF(AND(H1038 &gt; 450000, OR(C1038 = "Gurugram", C1038 = "Surat", C1038 = "Jaipur",C1038= "Hyderabad")), "CAT B", "CAT C"))</f>
        <v>CAT C</v>
      </c>
      <c r="M1038" t="e">
        <f>VLOOKUP(Tier!A134, Tier!A:B, 2, FALSE)</f>
        <v>#N/A</v>
      </c>
    </row>
    <row r="1039" spans="1:13" ht="15.75" hidden="1" customHeight="1" x14ac:dyDescent="0.35">
      <c r="A1039" s="1" t="s">
        <v>1416</v>
      </c>
      <c r="B1039" s="3">
        <v>2020</v>
      </c>
      <c r="C1039" s="1" t="s">
        <v>23</v>
      </c>
      <c r="D1039" s="1" t="s">
        <v>11</v>
      </c>
      <c r="E1039" s="1" t="s">
        <v>1417</v>
      </c>
      <c r="F1039" s="10" t="s">
        <v>1418</v>
      </c>
      <c r="G1039" s="10" t="s">
        <v>1419</v>
      </c>
      <c r="H1039" s="3">
        <v>14000000</v>
      </c>
      <c r="I1039" s="2" t="s">
        <v>37</v>
      </c>
      <c r="J1039" s="13" t="str">
        <f>CONCATENATE(C1039,"-",D1039)</f>
        <v>Bangalore-E-learning</v>
      </c>
      <c r="K1039" s="4" t="str">
        <f>LEFT(B1039,3)</f>
        <v>202</v>
      </c>
      <c r="L1039" t="str">
        <f>IF(AND(H1039 &gt; 4500000, OR(C1039 = "Bangalore", C1039 = "Pune", C1039 = "Mumbai",C1039 = "Delhi")), "CAT A",
   IF(AND(H1039 &gt; 450000, OR(C1039 = "Gurugram", C1039 = "Surat", C1039 = "Jaipur",C1039= "Hyderabad")), "CAT B", "CAT C"))</f>
        <v>CAT A</v>
      </c>
      <c r="M1039" t="e">
        <f>VLOOKUP(Tier!A346, Tier!A:B, 2, FALSE)</f>
        <v>#N/A</v>
      </c>
    </row>
    <row r="1040" spans="1:13" ht="15.75" hidden="1" customHeight="1" x14ac:dyDescent="0.35">
      <c r="A1040" s="1" t="s">
        <v>1779</v>
      </c>
      <c r="B1040" s="3">
        <v>2020</v>
      </c>
      <c r="C1040" s="1" t="s">
        <v>23</v>
      </c>
      <c r="D1040" s="1" t="s">
        <v>18</v>
      </c>
      <c r="E1040" s="1" t="s">
        <v>1780</v>
      </c>
      <c r="F1040" s="10" t="s">
        <v>1781</v>
      </c>
      <c r="G1040" s="10" t="s">
        <v>1782</v>
      </c>
      <c r="H1040" s="3">
        <v>13000000</v>
      </c>
      <c r="I1040" s="5"/>
      <c r="J1040" s="13" t="str">
        <f>CONCATENATE(C1040,"-",D1040)</f>
        <v>Bangalore-Food &amp; Beverages</v>
      </c>
      <c r="K1040" s="4" t="str">
        <f>LEFT(B1040,3)</f>
        <v>202</v>
      </c>
      <c r="L1040" t="str">
        <f>IF(AND(H1040 &gt; 4500000, OR(C1040 = "Bangalore", C1040 = "Pune", C1040 = "Mumbai",C1040 = "Delhi")), "CAT A",
   IF(AND(H1040 &gt; 450000, OR(C1040 = "Gurugram", C1040 = "Surat", C1040 = "Jaipur",C1040= "Hyderabad")), "CAT B", "CAT C"))</f>
        <v>CAT A</v>
      </c>
      <c r="M1040" t="e">
        <f>VLOOKUP(Tier!A438, Tier!A:B, 2, FALSE)</f>
        <v>#N/A</v>
      </c>
    </row>
    <row r="1041" spans="1:13" ht="15.75" hidden="1" customHeight="1" x14ac:dyDescent="0.35">
      <c r="A1041" s="1" t="s">
        <v>1779</v>
      </c>
      <c r="B1041" s="3">
        <v>2020</v>
      </c>
      <c r="C1041" s="1" t="s">
        <v>23</v>
      </c>
      <c r="D1041" s="1" t="s">
        <v>18</v>
      </c>
      <c r="E1041" s="1" t="s">
        <v>1780</v>
      </c>
      <c r="F1041" s="10" t="s">
        <v>1781</v>
      </c>
      <c r="G1041" s="10" t="s">
        <v>1782</v>
      </c>
      <c r="H1041" s="3">
        <v>13000000</v>
      </c>
      <c r="I1041" s="5"/>
      <c r="J1041" s="13" t="str">
        <f>CONCATENATE(C1041,"-",D1041)</f>
        <v>Bangalore-Food &amp; Beverages</v>
      </c>
      <c r="K1041" s="4" t="str">
        <f>LEFT(B1041,3)</f>
        <v>202</v>
      </c>
      <c r="L1041" t="str">
        <f>IF(AND(H1041 &gt; 4500000, OR(C1041 = "Bangalore", C1041 = "Pune", C1041 = "Mumbai",C1041 = "Delhi")), "CAT A",
   IF(AND(H1041 &gt; 450000, OR(C1041 = "Gurugram", C1041 = "Surat", C1041 = "Jaipur",C1041= "Hyderabad")), "CAT B", "CAT C"))</f>
        <v>CAT A</v>
      </c>
      <c r="M1041" t="e">
        <f>VLOOKUP(Tier!A451, Tier!A:B, 2, FALSE)</f>
        <v>#N/A</v>
      </c>
    </row>
    <row r="1042" spans="1:13" ht="15.75" hidden="1" customHeight="1" x14ac:dyDescent="0.35">
      <c r="A1042" s="1" t="s">
        <v>2389</v>
      </c>
      <c r="B1042" s="3">
        <v>2020</v>
      </c>
      <c r="C1042" s="1" t="s">
        <v>23</v>
      </c>
      <c r="D1042" s="1" t="s">
        <v>735</v>
      </c>
      <c r="E1042" s="1" t="s">
        <v>2390</v>
      </c>
      <c r="F1042" s="10" t="s">
        <v>2391</v>
      </c>
      <c r="G1042" s="10" t="s">
        <v>2392</v>
      </c>
      <c r="H1042" s="3">
        <v>13000000</v>
      </c>
      <c r="I1042" s="5"/>
      <c r="J1042" s="13" t="str">
        <f>CONCATENATE(C1042,"-",D1042)</f>
        <v>Bangalore-Farming</v>
      </c>
      <c r="K1042" s="4" t="str">
        <f>LEFT(B1042,3)</f>
        <v>202</v>
      </c>
      <c r="L1042" t="str">
        <f>IF(AND(H1042 &gt; 4500000, OR(C1042 = "Bangalore", C1042 = "Pune", C1042 = "Mumbai",C1042 = "Delhi")), "CAT A",
   IF(AND(H1042 &gt; 450000, OR(C1042 = "Gurugram", C1042 = "Surat", C1042 = "Jaipur",C1042= "Hyderabad")), "CAT B", "CAT C"))</f>
        <v>CAT A</v>
      </c>
      <c r="M1042" t="e">
        <f>VLOOKUP(Tier!A612, Tier!A:B, 2, FALSE)</f>
        <v>#N/A</v>
      </c>
    </row>
    <row r="1043" spans="1:13" ht="15.75" hidden="1" customHeight="1" x14ac:dyDescent="0.35">
      <c r="A1043" s="1" t="s">
        <v>1651</v>
      </c>
      <c r="B1043" s="3">
        <v>2020</v>
      </c>
      <c r="C1043" s="1" t="s">
        <v>23</v>
      </c>
      <c r="D1043" s="1" t="s">
        <v>191</v>
      </c>
      <c r="E1043" s="1" t="s">
        <v>1652</v>
      </c>
      <c r="F1043" s="10" t="s">
        <v>1653</v>
      </c>
      <c r="G1043" s="10" t="s">
        <v>1654</v>
      </c>
      <c r="H1043" s="3">
        <v>11000000</v>
      </c>
      <c r="I1043" s="2" t="s">
        <v>37</v>
      </c>
      <c r="J1043" s="13" t="str">
        <f>CONCATENATE(C1043,"-",D1043)</f>
        <v>Bangalore-Retail</v>
      </c>
      <c r="K1043" s="4" t="str">
        <f>LEFT(B1043,3)</f>
        <v>202</v>
      </c>
      <c r="L1043" t="str">
        <f>IF(AND(H1043 &gt; 4500000, OR(C1043 = "Bangalore", C1043 = "Pune", C1043 = "Mumbai",C1043 = "Delhi")), "CAT A",
   IF(AND(H1043 &gt; 450000, OR(C1043 = "Gurugram", C1043 = "Surat", C1043 = "Jaipur",C1043= "Hyderabad")), "CAT B", "CAT C"))</f>
        <v>CAT A</v>
      </c>
      <c r="M1043" t="e">
        <f>VLOOKUP(Tier!A405, Tier!A:B, 2, FALSE)</f>
        <v>#N/A</v>
      </c>
    </row>
    <row r="1044" spans="1:13" ht="15.75" hidden="1" customHeight="1" x14ac:dyDescent="0.35">
      <c r="A1044" s="1" t="s">
        <v>2563</v>
      </c>
      <c r="B1044" s="3">
        <v>2020</v>
      </c>
      <c r="C1044" s="1" t="s">
        <v>17</v>
      </c>
      <c r="D1044" s="1" t="s">
        <v>18</v>
      </c>
      <c r="E1044" s="1" t="s">
        <v>892</v>
      </c>
      <c r="F1044" s="10" t="s">
        <v>893</v>
      </c>
      <c r="G1044" s="10" t="s">
        <v>2564</v>
      </c>
      <c r="H1044" s="3">
        <v>11000000</v>
      </c>
      <c r="I1044" s="2" t="s">
        <v>37</v>
      </c>
      <c r="J1044" s="13" t="str">
        <f>CONCATENATE(C1044,"-",D1044)</f>
        <v>Mumbai-Food &amp; Beverages</v>
      </c>
      <c r="K1044" s="4" t="str">
        <f>LEFT(B1044,3)</f>
        <v>202</v>
      </c>
      <c r="L1044" t="str">
        <f>IF(AND(H1044 &gt; 4500000, OR(C1044 = "Bangalore", C1044 = "Pune", C1044 = "Mumbai",C1044 = "Delhi")), "CAT A",
   IF(AND(H1044 &gt; 450000, OR(C1044 = "Gurugram", C1044 = "Surat", C1044 = "Jaipur",C1044= "Hyderabad")), "CAT B", "CAT C"))</f>
        <v>CAT A</v>
      </c>
      <c r="M1044" t="e">
        <f>VLOOKUP(Tier!A659, Tier!A:B, 2, FALSE)</f>
        <v>#N/A</v>
      </c>
    </row>
    <row r="1045" spans="1:13" ht="15.75" hidden="1" customHeight="1" x14ac:dyDescent="0.35">
      <c r="A1045" s="1" t="s">
        <v>2349</v>
      </c>
      <c r="B1045" s="3">
        <v>2020</v>
      </c>
      <c r="C1045" s="1" t="s">
        <v>55</v>
      </c>
      <c r="D1045" s="1" t="s">
        <v>18</v>
      </c>
      <c r="E1045" s="1" t="s">
        <v>2350</v>
      </c>
      <c r="F1045" s="10" t="s">
        <v>2351</v>
      </c>
      <c r="G1045" s="10" t="s">
        <v>2352</v>
      </c>
      <c r="H1045" s="3">
        <v>10200000</v>
      </c>
      <c r="I1045" s="2" t="s">
        <v>37</v>
      </c>
      <c r="J1045" s="13" t="str">
        <f>CONCATENATE(C1045,"-",D1045)</f>
        <v>Gurugram-Food &amp; Beverages</v>
      </c>
      <c r="K1045" s="4" t="str">
        <f>LEFT(B1045,3)</f>
        <v>202</v>
      </c>
      <c r="L1045" t="str">
        <f>IF(AND(H1045 &gt; 4500000, OR(C1045 = "Bangalore", C1045 = "Pune", C1045 = "Mumbai",C1045 = "Delhi")), "CAT A",
   IF(AND(H1045 &gt; 450000, OR(C1045 = "Gurugram", C1045 = "Surat", C1045 = "Jaipur",C1045= "Hyderabad")), "CAT B", "CAT C"))</f>
        <v>CAT B</v>
      </c>
      <c r="M1045" t="e">
        <f>VLOOKUP(Tier!A601, Tier!A:B, 2, FALSE)</f>
        <v>#N/A</v>
      </c>
    </row>
    <row r="1046" spans="1:13" ht="15.75" hidden="1" customHeight="1" x14ac:dyDescent="0.35">
      <c r="A1046" s="1" t="s">
        <v>1591</v>
      </c>
      <c r="B1046" s="3">
        <v>2020</v>
      </c>
      <c r="C1046" s="1" t="s">
        <v>23</v>
      </c>
      <c r="D1046" s="1" t="s">
        <v>39</v>
      </c>
      <c r="E1046" s="1" t="s">
        <v>1592</v>
      </c>
      <c r="F1046" s="10" t="s">
        <v>1593</v>
      </c>
      <c r="G1046" s="10" t="s">
        <v>1594</v>
      </c>
      <c r="H1046" s="3">
        <v>10000000</v>
      </c>
      <c r="I1046" s="2" t="s">
        <v>37</v>
      </c>
      <c r="J1046" s="13" t="str">
        <f>CONCATENATE(C1046,"-",D1046)</f>
        <v>Bangalore-Health, Wellness &amp; Fitness</v>
      </c>
      <c r="K1046" s="4" t="str">
        <f>LEFT(B1046,3)</f>
        <v>202</v>
      </c>
      <c r="L1046" t="str">
        <f>IF(AND(H1046 &gt; 4500000, OR(C1046 = "Bangalore", C1046 = "Pune", C1046 = "Mumbai",C1046 = "Delhi")), "CAT A",
   IF(AND(H1046 &gt; 450000, OR(C1046 = "Gurugram", C1046 = "Surat", C1046 = "Jaipur",C1046= "Hyderabad")), "CAT B", "CAT C"))</f>
        <v>CAT A</v>
      </c>
      <c r="M1046" t="e">
        <f>VLOOKUP(Tier!A390, Tier!A:B, 2, FALSE)</f>
        <v>#N/A</v>
      </c>
    </row>
    <row r="1047" spans="1:13" ht="15.75" hidden="1" customHeight="1" x14ac:dyDescent="0.35">
      <c r="A1047" s="1" t="s">
        <v>1634</v>
      </c>
      <c r="B1047" s="3">
        <v>2020</v>
      </c>
      <c r="C1047" s="1" t="s">
        <v>23</v>
      </c>
      <c r="D1047" s="1" t="s">
        <v>1635</v>
      </c>
      <c r="E1047" s="1" t="s">
        <v>1636</v>
      </c>
      <c r="F1047" s="10" t="s">
        <v>1637</v>
      </c>
      <c r="G1047" s="10" t="s">
        <v>1638</v>
      </c>
      <c r="H1047" s="3">
        <v>10000000</v>
      </c>
      <c r="I1047" s="2" t="s">
        <v>37</v>
      </c>
      <c r="J1047" s="13" t="str">
        <f>CONCATENATE(C1047,"-",D1047)</f>
        <v>Bangalore-Product studio</v>
      </c>
      <c r="K1047" s="4" t="str">
        <f>LEFT(B1047,3)</f>
        <v>202</v>
      </c>
      <c r="L1047" t="str">
        <f>IF(AND(H1047 &gt; 4500000, OR(C1047 = "Bangalore", C1047 = "Pune", C1047 = "Mumbai",C1047 = "Delhi")), "CAT A",
   IF(AND(H1047 &gt; 450000, OR(C1047 = "Gurugram", C1047 = "Surat", C1047 = "Jaipur",C1047= "Hyderabad")), "CAT B", "CAT C"))</f>
        <v>CAT A</v>
      </c>
      <c r="M1047" t="e">
        <f>VLOOKUP(Tier!A401, Tier!A:B, 2, FALSE)</f>
        <v>#N/A</v>
      </c>
    </row>
    <row r="1048" spans="1:13" ht="15.75" hidden="1" customHeight="1" x14ac:dyDescent="0.35">
      <c r="A1048" s="1" t="s">
        <v>1646</v>
      </c>
      <c r="B1048" s="3">
        <v>2021</v>
      </c>
      <c r="C1048" s="1" t="s">
        <v>23</v>
      </c>
      <c r="D1048" s="1" t="s">
        <v>1647</v>
      </c>
      <c r="E1048" s="1" t="s">
        <v>1648</v>
      </c>
      <c r="F1048" s="10" t="s">
        <v>1649</v>
      </c>
      <c r="G1048" s="10" t="s">
        <v>1650</v>
      </c>
      <c r="H1048" s="3">
        <v>10000000</v>
      </c>
      <c r="I1048" s="5"/>
      <c r="J1048" s="13" t="str">
        <f>CONCATENATE(C1048,"-",D1048)</f>
        <v>Bangalore-Health</v>
      </c>
      <c r="K1048" s="4" t="str">
        <f>LEFT(B1048,3)</f>
        <v>202</v>
      </c>
      <c r="L1048" t="str">
        <f>IF(AND(H1048 &gt; 4500000, OR(C1048 = "Bangalore", C1048 = "Pune", C1048 = "Mumbai",C1048 = "Delhi")), "CAT A",
   IF(AND(H1048 &gt; 450000, OR(C1048 = "Gurugram", C1048 = "Surat", C1048 = "Jaipur",C1048= "Hyderabad")), "CAT B", "CAT C"))</f>
        <v>CAT A</v>
      </c>
      <c r="M1048" t="e">
        <f>VLOOKUP(Tier!A404, Tier!A:B, 2, FALSE)</f>
        <v>#N/A</v>
      </c>
    </row>
    <row r="1049" spans="1:13" ht="15.75" hidden="1" customHeight="1" x14ac:dyDescent="0.35">
      <c r="A1049" s="1" t="s">
        <v>2192</v>
      </c>
      <c r="B1049" s="3">
        <v>2020</v>
      </c>
      <c r="C1049" s="1" t="s">
        <v>339</v>
      </c>
      <c r="D1049" s="1" t="s">
        <v>197</v>
      </c>
      <c r="E1049" s="1" t="s">
        <v>2193</v>
      </c>
      <c r="F1049" s="10" t="s">
        <v>2194</v>
      </c>
      <c r="G1049" s="10" t="s">
        <v>588</v>
      </c>
      <c r="H1049" s="3">
        <v>10000000</v>
      </c>
      <c r="I1049" s="2" t="s">
        <v>37</v>
      </c>
      <c r="J1049" s="13" t="str">
        <f>CONCATENATE(C1049,"-",D1049)</f>
        <v>Jaipur-Cosmetics</v>
      </c>
      <c r="K1049" s="4" t="str">
        <f>LEFT(B1049,3)</f>
        <v>202</v>
      </c>
      <c r="L1049" t="str">
        <f>IF(AND(H1049 &gt; 4500000, OR(C1049 = "Bangalore", C1049 = "Pune", C1049 = "Mumbai",C1049 = "Delhi")), "CAT A",
   IF(AND(H1049 &gt; 450000, OR(C1049 = "Gurugram", C1049 = "Surat", C1049 = "Jaipur",C1049= "Hyderabad")), "CAT B", "CAT C"))</f>
        <v>CAT B</v>
      </c>
      <c r="M1049" t="e">
        <f>VLOOKUP(Tier!A559, Tier!A:B, 2, FALSE)</f>
        <v>#N/A</v>
      </c>
    </row>
    <row r="1050" spans="1:13" ht="15.75" hidden="1" customHeight="1" x14ac:dyDescent="0.35">
      <c r="A1050" s="1" t="s">
        <v>539</v>
      </c>
      <c r="B1050" s="3">
        <v>2021</v>
      </c>
      <c r="C1050" s="1" t="s">
        <v>540</v>
      </c>
      <c r="D1050" s="1" t="s">
        <v>541</v>
      </c>
      <c r="E1050" s="1" t="s">
        <v>542</v>
      </c>
      <c r="F1050" s="10" t="s">
        <v>543</v>
      </c>
      <c r="G1050" s="10" t="s">
        <v>544</v>
      </c>
      <c r="H1050" s="3">
        <v>8000000</v>
      </c>
      <c r="I1050" s="2" t="s">
        <v>110</v>
      </c>
      <c r="J1050" s="13" t="str">
        <f>CONCATENATE(C1050,"-",D1050)</f>
        <v>Haryana-Professional Training &amp; Coaching</v>
      </c>
      <c r="K1050" s="4" t="str">
        <f>LEFT(B1050,3)</f>
        <v>202</v>
      </c>
      <c r="L1050" t="str">
        <f>IF(AND(H1050 &gt; 4500000, OR(C1050 = "Bangalore", C1050 = "Pune", C1050 = "Mumbai",C1050 = "Delhi")), "CAT A",
   IF(AND(H1050 &gt; 450000, OR(C1050 = "Gurugram", C1050 = "Surat", C1050 = "Jaipur",C1050= "Hyderabad")), "CAT B", "CAT C"))</f>
        <v>CAT C</v>
      </c>
      <c r="M1050" t="e">
        <f>VLOOKUP(Tier!A131, Tier!A:B, 2, FALSE)</f>
        <v>#N/A</v>
      </c>
    </row>
    <row r="1051" spans="1:13" ht="15.75" hidden="1" customHeight="1" x14ac:dyDescent="0.35">
      <c r="A1051" s="1" t="s">
        <v>964</v>
      </c>
      <c r="B1051" s="3">
        <v>2020</v>
      </c>
      <c r="C1051" s="1" t="s">
        <v>17</v>
      </c>
      <c r="D1051" s="1" t="s">
        <v>791</v>
      </c>
      <c r="E1051" s="1" t="s">
        <v>965</v>
      </c>
      <c r="F1051" s="10" t="s">
        <v>966</v>
      </c>
      <c r="G1051" s="10" t="s">
        <v>967</v>
      </c>
      <c r="H1051" s="3">
        <v>7000000</v>
      </c>
      <c r="I1051" s="2" t="s">
        <v>99</v>
      </c>
      <c r="J1051" s="13" t="str">
        <f>CONCATENATE(C1051,"-",D1051)</f>
        <v>Mumbai-Marketing &amp; Advertising</v>
      </c>
      <c r="K1051" s="4" t="str">
        <f>LEFT(B1051,3)</f>
        <v>202</v>
      </c>
      <c r="L1051" t="str">
        <f>IF(AND(H1051 &gt; 4500000, OR(C1051 = "Bangalore", C1051 = "Pune", C1051 = "Mumbai",C1051 = "Delhi")), "CAT A",
   IF(AND(H1051 &gt; 450000, OR(C1051 = "Gurugram", C1051 = "Surat", C1051 = "Jaipur",C1051= "Hyderabad")), "CAT B", "CAT C"))</f>
        <v>CAT A</v>
      </c>
      <c r="M1051" t="e">
        <f>VLOOKUP(Tier!A234, Tier!A:B, 2, FALSE)</f>
        <v>#N/A</v>
      </c>
    </row>
    <row r="1052" spans="1:13" ht="15.75" hidden="1" customHeight="1" x14ac:dyDescent="0.35">
      <c r="A1052" s="1" t="s">
        <v>1630</v>
      </c>
      <c r="B1052" s="3">
        <v>2021</v>
      </c>
      <c r="C1052" s="1" t="s">
        <v>17</v>
      </c>
      <c r="D1052" s="1" t="s">
        <v>1283</v>
      </c>
      <c r="E1052" s="1" t="s">
        <v>1631</v>
      </c>
      <c r="F1052" s="10" t="s">
        <v>1632</v>
      </c>
      <c r="G1052" s="10" t="s">
        <v>1633</v>
      </c>
      <c r="H1052" s="3">
        <v>7000000</v>
      </c>
      <c r="I1052" s="2" t="s">
        <v>110</v>
      </c>
      <c r="J1052" s="13" t="str">
        <f>CONCATENATE(C1052,"-",D1052)</f>
        <v>Mumbai-Investment Management</v>
      </c>
      <c r="K1052" s="4" t="str">
        <f>LEFT(B1052,3)</f>
        <v>202</v>
      </c>
      <c r="L1052" t="str">
        <f>IF(AND(H1052 &gt; 4500000, OR(C1052 = "Bangalore", C1052 = "Pune", C1052 = "Mumbai",C1052 = "Delhi")), "CAT A",
   IF(AND(H1052 &gt; 450000, OR(C1052 = "Gurugram", C1052 = "Surat", C1052 = "Jaipur",C1052= "Hyderabad")), "CAT B", "CAT C"))</f>
        <v>CAT A</v>
      </c>
      <c r="M1052" t="e">
        <f>VLOOKUP(Tier!A400, Tier!A:B, 2, FALSE)</f>
        <v>#N/A</v>
      </c>
    </row>
    <row r="1053" spans="1:13" ht="15.75" hidden="1" customHeight="1" x14ac:dyDescent="0.35">
      <c r="A1053" s="1" t="s">
        <v>993</v>
      </c>
      <c r="B1053" s="3">
        <v>2020</v>
      </c>
      <c r="C1053" s="1" t="s">
        <v>55</v>
      </c>
      <c r="D1053" s="1" t="s">
        <v>715</v>
      </c>
      <c r="E1053" s="1" t="s">
        <v>994</v>
      </c>
      <c r="F1053" s="10" t="s">
        <v>995</v>
      </c>
      <c r="G1053" s="10" t="s">
        <v>996</v>
      </c>
      <c r="H1053" s="3">
        <v>6750000</v>
      </c>
      <c r="I1053" s="2" t="s">
        <v>37</v>
      </c>
      <c r="J1053" s="13" t="str">
        <f>CONCATENATE(C1053,"-",D1053)</f>
        <v>Gurugram-EdTech</v>
      </c>
      <c r="K1053" s="4" t="str">
        <f>LEFT(B1053,3)</f>
        <v>202</v>
      </c>
      <c r="L1053" t="str">
        <f>IF(AND(H1053 &gt; 4500000, OR(C1053 = "Bangalore", C1053 = "Pune", C1053 = "Mumbai",C1053 = "Delhi")), "CAT A",
   IF(AND(H1053 &gt; 450000, OR(C1053 = "Gurugram", C1053 = "Surat", C1053 = "Jaipur",C1053= "Hyderabad")), "CAT B", "CAT C"))</f>
        <v>CAT B</v>
      </c>
      <c r="M1053" t="e">
        <f>VLOOKUP(Tier!A241, Tier!A:B, 2, FALSE)</f>
        <v>#N/A</v>
      </c>
    </row>
    <row r="1054" spans="1:13" ht="15.75" hidden="1" customHeight="1" x14ac:dyDescent="0.35">
      <c r="A1054" s="1" t="s">
        <v>1971</v>
      </c>
      <c r="B1054" s="3">
        <v>2020</v>
      </c>
      <c r="C1054" s="1" t="s">
        <v>55</v>
      </c>
      <c r="D1054" s="1" t="s">
        <v>715</v>
      </c>
      <c r="E1054" s="1" t="s">
        <v>1972</v>
      </c>
      <c r="F1054" s="10" t="s">
        <v>1973</v>
      </c>
      <c r="G1054" s="10" t="s">
        <v>1638</v>
      </c>
      <c r="H1054" s="3">
        <v>6000000</v>
      </c>
      <c r="I1054" s="5"/>
      <c r="J1054" s="13" t="str">
        <f>CONCATENATE(C1054,"-",D1054)</f>
        <v>Gurugram-EdTech</v>
      </c>
      <c r="K1054" s="4" t="str">
        <f>LEFT(B1054,3)</f>
        <v>202</v>
      </c>
      <c r="L1054" t="str">
        <f>IF(AND(H1054 &gt; 4500000, OR(C1054 = "Bangalore", C1054 = "Pune", C1054 = "Mumbai",C1054 = "Delhi")), "CAT A",
   IF(AND(H1054 &gt; 450000, OR(C1054 = "Gurugram", C1054 = "Surat", C1054 = "Jaipur",C1054= "Hyderabad")), "CAT B", "CAT C"))</f>
        <v>CAT B</v>
      </c>
      <c r="M1054" t="e">
        <f>VLOOKUP(Tier!A500, Tier!A:B, 2, FALSE)</f>
        <v>#N/A</v>
      </c>
    </row>
    <row r="1055" spans="1:13" ht="15.75" hidden="1" customHeight="1" x14ac:dyDescent="0.35">
      <c r="A1055" s="1" t="s">
        <v>594</v>
      </c>
      <c r="B1055" s="3">
        <v>2021</v>
      </c>
      <c r="C1055" s="1" t="s">
        <v>23</v>
      </c>
      <c r="D1055" s="1" t="s">
        <v>33</v>
      </c>
      <c r="E1055" s="1" t="s">
        <v>595</v>
      </c>
      <c r="F1055" s="10" t="s">
        <v>596</v>
      </c>
      <c r="G1055" s="10" t="s">
        <v>597</v>
      </c>
      <c r="H1055" s="3">
        <v>5500000</v>
      </c>
      <c r="I1055" s="5"/>
      <c r="J1055" s="13" t="str">
        <f>CONCATENATE(C1055,"-",D1055)</f>
        <v>Bangalore-Financial Services</v>
      </c>
      <c r="K1055" s="4" t="str">
        <f>LEFT(B1055,3)</f>
        <v>202</v>
      </c>
      <c r="L1055" t="str">
        <f>IF(AND(H1055 &gt; 4500000, OR(C1055 = "Bangalore", C1055 = "Pune", C1055 = "Mumbai",C1055 = "Delhi")), "CAT A",
   IF(AND(H1055 &gt; 450000, OR(C1055 = "Gurugram", C1055 = "Surat", C1055 = "Jaipur",C1055= "Hyderabad")), "CAT B", "CAT C"))</f>
        <v>CAT A</v>
      </c>
      <c r="M1055" t="e">
        <f>VLOOKUP(Tier!A144, Tier!A:B, 2, FALSE)</f>
        <v>#N/A</v>
      </c>
    </row>
    <row r="1056" spans="1:13" ht="15.75" hidden="1" customHeight="1" x14ac:dyDescent="0.35">
      <c r="A1056" s="1" t="s">
        <v>2668</v>
      </c>
      <c r="B1056" s="3">
        <v>2020</v>
      </c>
      <c r="C1056" s="1" t="s">
        <v>23</v>
      </c>
      <c r="D1056" s="1" t="s">
        <v>1227</v>
      </c>
      <c r="E1056" s="1" t="s">
        <v>2669</v>
      </c>
      <c r="F1056" s="10" t="s">
        <v>2670</v>
      </c>
      <c r="G1056" s="10" t="s">
        <v>2671</v>
      </c>
      <c r="H1056" s="3">
        <v>5200000</v>
      </c>
      <c r="I1056" s="5"/>
      <c r="J1056" s="13" t="str">
        <f>CONCATENATE(C1056,"-",D1056)</f>
        <v>Bangalore-Construction</v>
      </c>
      <c r="K1056" s="4" t="str">
        <f>LEFT(B1056,3)</f>
        <v>202</v>
      </c>
      <c r="L1056" t="str">
        <f>IF(AND(H1056 &gt; 4500000, OR(C1056 = "Bangalore", C1056 = "Pune", C1056 = "Mumbai",C1056 = "Delhi")), "CAT A",
   IF(AND(H1056 &gt; 450000, OR(C1056 = "Gurugram", C1056 = "Surat", C1056 = "Jaipur",C1056= "Hyderabad")), "CAT B", "CAT C"))</f>
        <v>CAT A</v>
      </c>
      <c r="M1056" t="e">
        <f>VLOOKUP(Tier!A688, Tier!A:B, 2, FALSE)</f>
        <v>#N/A</v>
      </c>
    </row>
    <row r="1057" spans="1:13" ht="15.75" hidden="1" customHeight="1" x14ac:dyDescent="0.35">
      <c r="A1057" s="1" t="s">
        <v>665</v>
      </c>
      <c r="B1057" s="3">
        <v>2020</v>
      </c>
      <c r="C1057" s="1" t="s">
        <v>23</v>
      </c>
      <c r="D1057" s="1" t="s">
        <v>11</v>
      </c>
      <c r="E1057" s="1" t="s">
        <v>666</v>
      </c>
      <c r="F1057" s="10" t="s">
        <v>667</v>
      </c>
      <c r="G1057" s="10" t="s">
        <v>668</v>
      </c>
      <c r="H1057" s="3">
        <v>5000000</v>
      </c>
      <c r="I1057" s="2" t="s">
        <v>99</v>
      </c>
      <c r="J1057" s="13" t="str">
        <f>CONCATENATE(C1057,"-",D1057)</f>
        <v>Bangalore-E-learning</v>
      </c>
      <c r="K1057" s="4" t="str">
        <f>LEFT(B1057,3)</f>
        <v>202</v>
      </c>
      <c r="L1057" t="str">
        <f>IF(AND(H1057 &gt; 4500000, OR(C1057 = "Bangalore", C1057 = "Pune", C1057 = "Mumbai",C1057 = "Delhi")), "CAT A",
   IF(AND(H1057 &gt; 450000, OR(C1057 = "Gurugram", C1057 = "Surat", C1057 = "Jaipur",C1057= "Hyderabad")), "CAT B", "CAT C"))</f>
        <v>CAT A</v>
      </c>
      <c r="M1057" t="e">
        <f>VLOOKUP(Tier!A161, Tier!A:B, 2, FALSE)</f>
        <v>#N/A</v>
      </c>
    </row>
    <row r="1058" spans="1:13" ht="15.75" hidden="1" customHeight="1" x14ac:dyDescent="0.35">
      <c r="A1058" s="1" t="s">
        <v>1440</v>
      </c>
      <c r="B1058" s="3">
        <v>2020</v>
      </c>
      <c r="C1058" s="1" t="s">
        <v>70</v>
      </c>
      <c r="D1058" s="1" t="s">
        <v>65</v>
      </c>
      <c r="E1058" s="1" t="s">
        <v>1441</v>
      </c>
      <c r="F1058" s="10" t="s">
        <v>1442</v>
      </c>
      <c r="G1058" s="10" t="s">
        <v>1443</v>
      </c>
      <c r="H1058" s="3">
        <v>5000000</v>
      </c>
      <c r="I1058" s="2" t="s">
        <v>110</v>
      </c>
      <c r="J1058" s="13" t="str">
        <f>CONCATENATE(C1058,"-",D1058)</f>
        <v>Pune-Computer Software</v>
      </c>
      <c r="K1058" s="4" t="str">
        <f>LEFT(B1058,3)</f>
        <v>202</v>
      </c>
      <c r="L1058" t="str">
        <f>IF(AND(H1058 &gt; 4500000, OR(C1058 = "Bangalore", C1058 = "Pune", C1058 = "Mumbai",C1058 = "Delhi")), "CAT A",
   IF(AND(H1058 &gt; 450000, OR(C1058 = "Gurugram", C1058 = "Surat", C1058 = "Jaipur",C1058= "Hyderabad")), "CAT B", "CAT C"))</f>
        <v>CAT A</v>
      </c>
      <c r="M1058" t="e">
        <f>VLOOKUP(Tier!A352, Tier!A:B, 2, FALSE)</f>
        <v>#N/A</v>
      </c>
    </row>
    <row r="1059" spans="1:13" ht="15.75" hidden="1" customHeight="1" x14ac:dyDescent="0.35">
      <c r="A1059" s="1" t="s">
        <v>554</v>
      </c>
      <c r="B1059" s="3">
        <v>2020</v>
      </c>
      <c r="C1059" s="1" t="s">
        <v>150</v>
      </c>
      <c r="D1059" s="1" t="s">
        <v>77</v>
      </c>
      <c r="E1059" s="1" t="s">
        <v>555</v>
      </c>
      <c r="F1059" s="10" t="s">
        <v>1712</v>
      </c>
      <c r="G1059" s="10" t="s">
        <v>1713</v>
      </c>
      <c r="H1059" s="3">
        <v>5000000</v>
      </c>
      <c r="I1059" s="2" t="s">
        <v>99</v>
      </c>
      <c r="J1059" s="13" t="str">
        <f>CONCATENATE(C1059,"-",D1059)</f>
        <v>New Delhi-Information Technology &amp; Services</v>
      </c>
      <c r="K1059" s="4" t="str">
        <f>LEFT(B1059,3)</f>
        <v>202</v>
      </c>
      <c r="L1059" t="str">
        <f>IF(AND(H1059 &gt; 4500000, OR(C1059 = "Bangalore", C1059 = "Pune", C1059 = "Mumbai",C1059 = "Delhi")), "CAT A",
   IF(AND(H1059 &gt; 450000, OR(C1059 = "Gurugram", C1059 = "Surat", C1059 = "Jaipur",C1059= "Hyderabad")), "CAT B", "CAT C"))</f>
        <v>CAT C</v>
      </c>
      <c r="M1059" t="e">
        <f>VLOOKUP(Tier!A420, Tier!A:B, 2, FALSE)</f>
        <v>#N/A</v>
      </c>
    </row>
    <row r="1060" spans="1:13" ht="15.75" hidden="1" customHeight="1" x14ac:dyDescent="0.35">
      <c r="A1060" s="1" t="s">
        <v>2088</v>
      </c>
      <c r="B1060" s="3">
        <v>2020</v>
      </c>
      <c r="C1060" s="1" t="s">
        <v>23</v>
      </c>
      <c r="D1060" s="1" t="s">
        <v>202</v>
      </c>
      <c r="E1060" s="1" t="s">
        <v>2089</v>
      </c>
      <c r="F1060" s="10" t="s">
        <v>2090</v>
      </c>
      <c r="G1060" s="10" t="s">
        <v>2091</v>
      </c>
      <c r="H1060" s="3">
        <v>5000000</v>
      </c>
      <c r="I1060" s="2" t="s">
        <v>99</v>
      </c>
      <c r="J1060" s="13" t="str">
        <f>CONCATENATE(C1060,"-",D1060)</f>
        <v>Bangalore-FinTech</v>
      </c>
      <c r="K1060" s="4" t="str">
        <f>LEFT(B1060,3)</f>
        <v>202</v>
      </c>
      <c r="L1060" t="str">
        <f>IF(AND(H1060 &gt; 4500000, OR(C1060 = "Bangalore", C1060 = "Pune", C1060 = "Mumbai",C1060 = "Delhi")), "CAT A",
   IF(AND(H1060 &gt; 450000, OR(C1060 = "Gurugram", C1060 = "Surat", C1060 = "Jaipur",C1060= "Hyderabad")), "CAT B", "CAT C"))</f>
        <v>CAT A</v>
      </c>
      <c r="M1060" t="e">
        <f>VLOOKUP(Tier!A532, Tier!A:B, 2, FALSE)</f>
        <v>#N/A</v>
      </c>
    </row>
    <row r="1061" spans="1:13" ht="15.75" hidden="1" customHeight="1" x14ac:dyDescent="0.35">
      <c r="A1061" s="1" t="s">
        <v>2345</v>
      </c>
      <c r="B1061" s="3">
        <v>2020</v>
      </c>
      <c r="C1061" s="1" t="s">
        <v>23</v>
      </c>
      <c r="D1061" s="1" t="s">
        <v>1814</v>
      </c>
      <c r="E1061" s="1" t="s">
        <v>2346</v>
      </c>
      <c r="F1061" s="10" t="s">
        <v>2347</v>
      </c>
      <c r="G1061" s="10" t="s">
        <v>1500</v>
      </c>
      <c r="H1061" s="3">
        <v>5000000</v>
      </c>
      <c r="I1061" s="2" t="s">
        <v>110</v>
      </c>
      <c r="J1061" s="13" t="str">
        <f>CONCATENATE(C1061,"-",D1061)</f>
        <v>Bangalore-Healthcare</v>
      </c>
      <c r="K1061" s="4" t="str">
        <f>LEFT(B1061,3)</f>
        <v>202</v>
      </c>
      <c r="L1061" t="str">
        <f>IF(AND(H1061 &gt; 4500000, OR(C1061 = "Bangalore", C1061 = "Pune", C1061 = "Mumbai",C1061 = "Delhi")), "CAT A",
   IF(AND(H1061 &gt; 450000, OR(C1061 = "Gurugram", C1061 = "Surat", C1061 = "Jaipur",C1061= "Hyderabad")), "CAT B", "CAT C"))</f>
        <v>CAT A</v>
      </c>
      <c r="M1061" t="e">
        <f>VLOOKUP(Tier!A599, Tier!A:B, 2, FALSE)</f>
        <v>#N/A</v>
      </c>
    </row>
    <row r="1062" spans="1:13" ht="15.75" hidden="1" customHeight="1" x14ac:dyDescent="0.35">
      <c r="A1062" s="1" t="s">
        <v>2429</v>
      </c>
      <c r="B1062" s="3">
        <v>2020</v>
      </c>
      <c r="C1062" s="1" t="s">
        <v>23</v>
      </c>
      <c r="D1062" s="1" t="s">
        <v>1708</v>
      </c>
      <c r="E1062" s="1" t="s">
        <v>2430</v>
      </c>
      <c r="F1062" s="10" t="s">
        <v>2431</v>
      </c>
      <c r="G1062" s="10" t="s">
        <v>2432</v>
      </c>
      <c r="H1062" s="3">
        <v>5000000</v>
      </c>
      <c r="I1062" s="5"/>
      <c r="J1062" s="13" t="str">
        <f>CONCATENATE(C1062,"-",D1062)</f>
        <v>Bangalore-Internet</v>
      </c>
      <c r="K1062" s="4" t="str">
        <f>LEFT(B1062,3)</f>
        <v>202</v>
      </c>
      <c r="L1062" t="str">
        <f>IF(AND(H1062 &gt; 4500000, OR(C1062 = "Bangalore", C1062 = "Pune", C1062 = "Mumbai",C1062 = "Delhi")), "CAT A",
   IF(AND(H1062 &gt; 450000, OR(C1062 = "Gurugram", C1062 = "Surat", C1062 = "Jaipur",C1062= "Hyderabad")), "CAT B", "CAT C"))</f>
        <v>CAT A</v>
      </c>
      <c r="M1062" t="e">
        <f>VLOOKUP(Tier!A623, Tier!A:B, 2, FALSE)</f>
        <v>#N/A</v>
      </c>
    </row>
    <row r="1063" spans="1:13" ht="15.75" hidden="1" customHeight="1" x14ac:dyDescent="0.35">
      <c r="A1063" s="1" t="s">
        <v>2700</v>
      </c>
      <c r="B1063" s="3">
        <v>2021</v>
      </c>
      <c r="C1063" s="1" t="s">
        <v>117</v>
      </c>
      <c r="D1063" s="1" t="s">
        <v>2693</v>
      </c>
      <c r="E1063" s="1" t="s">
        <v>2701</v>
      </c>
      <c r="F1063" s="10" t="s">
        <v>2702</v>
      </c>
      <c r="G1063" s="10" t="s">
        <v>1500</v>
      </c>
      <c r="H1063" s="3">
        <v>5000000</v>
      </c>
      <c r="I1063" s="5"/>
      <c r="J1063" s="13" t="str">
        <f>CONCATENATE(C1063,"-",D1063)</f>
        <v>Hyderabad-HealthCare</v>
      </c>
      <c r="K1063" s="4" t="str">
        <f>LEFT(B1063,3)</f>
        <v>202</v>
      </c>
      <c r="L1063" t="str">
        <f>IF(AND(H1063 &gt; 4500000, OR(C1063 = "Bangalore", C1063 = "Pune", C1063 = "Mumbai",C1063 = "Delhi")), "CAT A",
   IF(AND(H1063 &gt; 450000, OR(C1063 = "Gurugram", C1063 = "Surat", C1063 = "Jaipur",C1063= "Hyderabad")), "CAT B", "CAT C"))</f>
        <v>CAT B</v>
      </c>
      <c r="M1063" t="e">
        <f>VLOOKUP(Tier!A696, Tier!A:B, 2, FALSE)</f>
        <v>#N/A</v>
      </c>
    </row>
    <row r="1064" spans="1:13" ht="15.75" hidden="1" customHeight="1" x14ac:dyDescent="0.35">
      <c r="A1064" s="1" t="s">
        <v>1604</v>
      </c>
      <c r="B1064" s="3">
        <v>2021</v>
      </c>
      <c r="C1064" s="1" t="s">
        <v>23</v>
      </c>
      <c r="D1064" s="1" t="s">
        <v>202</v>
      </c>
      <c r="E1064" s="1" t="s">
        <v>1605</v>
      </c>
      <c r="F1064" s="10" t="s">
        <v>1606</v>
      </c>
      <c r="G1064" s="10" t="s">
        <v>1607</v>
      </c>
      <c r="H1064" s="3">
        <v>4500000</v>
      </c>
      <c r="I1064" s="2" t="s">
        <v>99</v>
      </c>
      <c r="J1064" s="13" t="str">
        <f>CONCATENATE(C1064,"-",D1064)</f>
        <v>Bangalore-FinTech</v>
      </c>
      <c r="K1064" s="4" t="str">
        <f>LEFT(B1064,3)</f>
        <v>202</v>
      </c>
      <c r="L1064" t="str">
        <f>IF(AND(H1064 &gt; 4500000, OR(C1064 = "Bangalore", C1064 = "Pune", C1064 = "Mumbai",C1064 = "Delhi")), "CAT A",
   IF(AND(H1064 &gt; 450000, OR(C1064 = "Gurugram", C1064 = "Surat", C1064 = "Jaipur",C1064= "Hyderabad")), "CAT B", "CAT C"))</f>
        <v>CAT C</v>
      </c>
      <c r="M1064" t="e">
        <f>VLOOKUP(Tier!A393, Tier!A:B, 2, FALSE)</f>
        <v>#N/A</v>
      </c>
    </row>
    <row r="1065" spans="1:13" ht="15.75" hidden="1" customHeight="1" x14ac:dyDescent="0.35">
      <c r="A1065" s="1" t="s">
        <v>2358</v>
      </c>
      <c r="B1065" s="3">
        <v>2020</v>
      </c>
      <c r="C1065" s="1" t="s">
        <v>23</v>
      </c>
      <c r="D1065" s="1" t="s">
        <v>1814</v>
      </c>
      <c r="E1065" s="1" t="s">
        <v>2359</v>
      </c>
      <c r="F1065" s="10" t="s">
        <v>2360</v>
      </c>
      <c r="G1065" s="10" t="s">
        <v>2361</v>
      </c>
      <c r="H1065" s="3">
        <v>4500000</v>
      </c>
      <c r="I1065" s="5"/>
      <c r="J1065" s="13" t="str">
        <f>CONCATENATE(C1065,"-",D1065)</f>
        <v>Bangalore-Healthcare</v>
      </c>
      <c r="K1065" s="4" t="str">
        <f>LEFT(B1065,3)</f>
        <v>202</v>
      </c>
      <c r="L1065" t="str">
        <f>IF(AND(H1065 &gt; 4500000, OR(C1065 = "Bangalore", C1065 = "Pune", C1065 = "Mumbai",C1065 = "Delhi")), "CAT A",
   IF(AND(H1065 &gt; 450000, OR(C1065 = "Gurugram", C1065 = "Surat", C1065 = "Jaipur",C1065= "Hyderabad")), "CAT B", "CAT C"))</f>
        <v>CAT C</v>
      </c>
      <c r="M1065" t="e">
        <f>VLOOKUP(Tier!A603, Tier!A:B, 2, FALSE)</f>
        <v>#N/A</v>
      </c>
    </row>
    <row r="1066" spans="1:13" ht="15.75" hidden="1" customHeight="1" x14ac:dyDescent="0.35">
      <c r="A1066" s="1" t="s">
        <v>692</v>
      </c>
      <c r="B1066" s="3">
        <v>2020</v>
      </c>
      <c r="C1066" s="1" t="s">
        <v>23</v>
      </c>
      <c r="D1066" s="1" t="s">
        <v>693</v>
      </c>
      <c r="E1066" s="1" t="s">
        <v>694</v>
      </c>
      <c r="F1066" s="10" t="s">
        <v>695</v>
      </c>
      <c r="G1066" s="10" t="s">
        <v>696</v>
      </c>
      <c r="H1066" s="3">
        <v>4300000</v>
      </c>
      <c r="I1066" s="5"/>
      <c r="J1066" s="13" t="str">
        <f>CONCATENATE(C1066,"-",D1066)</f>
        <v>Bangalore-Recruitment</v>
      </c>
      <c r="K1066" s="4" t="str">
        <f>LEFT(B1066,3)</f>
        <v>202</v>
      </c>
      <c r="L1066" t="str">
        <f>IF(AND(H1066 &gt; 4500000, OR(C1066 = "Bangalore", C1066 = "Pune", C1066 = "Mumbai",C1066 = "Delhi")), "CAT A",
   IF(AND(H1066 &gt; 450000, OR(C1066 = "Gurugram", C1066 = "Surat", C1066 = "Jaipur",C1066= "Hyderabad")), "CAT B", "CAT C"))</f>
        <v>CAT C</v>
      </c>
      <c r="M1066" t="e">
        <f>VLOOKUP(Tier!A168, Tier!A:B, 2, FALSE)</f>
        <v>#N/A</v>
      </c>
    </row>
    <row r="1067" spans="1:13" ht="15.75" hidden="1" customHeight="1" x14ac:dyDescent="0.35">
      <c r="A1067" s="1" t="s">
        <v>1278</v>
      </c>
      <c r="B1067" s="3">
        <v>2020</v>
      </c>
      <c r="C1067" s="1" t="s">
        <v>23</v>
      </c>
      <c r="D1067" s="1" t="s">
        <v>33</v>
      </c>
      <c r="E1067" s="1" t="s">
        <v>1279</v>
      </c>
      <c r="F1067" s="10" t="s">
        <v>1280</v>
      </c>
      <c r="G1067" s="10" t="s">
        <v>1281</v>
      </c>
      <c r="H1067" s="3">
        <v>4200000</v>
      </c>
      <c r="I1067" s="2" t="s">
        <v>110</v>
      </c>
      <c r="J1067" s="13" t="str">
        <f>CONCATENATE(C1067,"-",D1067)</f>
        <v>Bangalore-Financial Services</v>
      </c>
      <c r="K1067" s="4" t="str">
        <f>LEFT(B1067,3)</f>
        <v>202</v>
      </c>
      <c r="L1067" t="str">
        <f>IF(AND(H1067 &gt; 4500000, OR(C1067 = "Bangalore", C1067 = "Pune", C1067 = "Mumbai",C1067 = "Delhi")), "CAT A",
   IF(AND(H1067 &gt; 450000, OR(C1067 = "Gurugram", C1067 = "Surat", C1067 = "Jaipur",C1067= "Hyderabad")), "CAT B", "CAT C"))</f>
        <v>CAT C</v>
      </c>
      <c r="M1067" t="e">
        <f>VLOOKUP(Tier!A312, Tier!A:B, 2, FALSE)</f>
        <v>#N/A</v>
      </c>
    </row>
    <row r="1068" spans="1:13" ht="15.75" hidden="1" customHeight="1" x14ac:dyDescent="0.35">
      <c r="A1068" s="1" t="s">
        <v>561</v>
      </c>
      <c r="B1068" s="3">
        <v>2020</v>
      </c>
      <c r="C1068" s="1" t="s">
        <v>55</v>
      </c>
      <c r="D1068" s="1" t="s">
        <v>33</v>
      </c>
      <c r="E1068" s="1" t="s">
        <v>562</v>
      </c>
      <c r="F1068" s="10" t="s">
        <v>563</v>
      </c>
      <c r="G1068" s="10" t="s">
        <v>564</v>
      </c>
      <c r="H1068" s="3">
        <v>4000000</v>
      </c>
      <c r="I1068" s="2" t="s">
        <v>110</v>
      </c>
      <c r="J1068" s="13" t="str">
        <f>CONCATENATE(C1068,"-",D1068)</f>
        <v>Gurugram-Financial Services</v>
      </c>
      <c r="K1068" s="4" t="str">
        <f>LEFT(B1068,3)</f>
        <v>202</v>
      </c>
      <c r="L1068" t="str">
        <f>IF(AND(H1068 &gt; 4500000, OR(C1068 = "Bangalore", C1068 = "Pune", C1068 = "Mumbai",C1068 = "Delhi")), "CAT A",
   IF(AND(H1068 &gt; 450000, OR(C1068 = "Gurugram", C1068 = "Surat", C1068 = "Jaipur",C1068= "Hyderabad")), "CAT B", "CAT C"))</f>
        <v>CAT B</v>
      </c>
      <c r="M1068" t="e">
        <f>VLOOKUP(Tier!A136, Tier!A:B, 2, FALSE)</f>
        <v>#N/A</v>
      </c>
    </row>
    <row r="1069" spans="1:13" ht="15.75" hidden="1" customHeight="1" x14ac:dyDescent="0.35">
      <c r="A1069" s="1" t="s">
        <v>1634</v>
      </c>
      <c r="B1069" s="3">
        <v>2020</v>
      </c>
      <c r="C1069" s="1" t="s">
        <v>23</v>
      </c>
      <c r="D1069" s="1" t="s">
        <v>1839</v>
      </c>
      <c r="E1069" s="1" t="s">
        <v>1840</v>
      </c>
      <c r="F1069" s="10" t="s">
        <v>1637</v>
      </c>
      <c r="G1069" s="10" t="s">
        <v>1841</v>
      </c>
      <c r="H1069" s="3">
        <v>4000000</v>
      </c>
      <c r="I1069" s="2" t="s">
        <v>110</v>
      </c>
      <c r="J1069" s="13" t="str">
        <f>CONCATENATE(C1069,"-",D1069)</f>
        <v>Bangalore-Spiritual</v>
      </c>
      <c r="K1069" s="4" t="str">
        <f>LEFT(B1069,3)</f>
        <v>202</v>
      </c>
      <c r="L1069" t="str">
        <f>IF(AND(H1069 &gt; 4500000, OR(C1069 = "Bangalore", C1069 = "Pune", C1069 = "Mumbai",C1069 = "Delhi")), "CAT A",
   IF(AND(H1069 &gt; 450000, OR(C1069 = "Gurugram", C1069 = "Surat", C1069 = "Jaipur",C1069= "Hyderabad")), "CAT B", "CAT C"))</f>
        <v>CAT C</v>
      </c>
      <c r="M1069" t="e">
        <f>VLOOKUP(Tier!A466, Tier!A:B, 2, FALSE)</f>
        <v>#N/A</v>
      </c>
    </row>
    <row r="1070" spans="1:13" ht="15.75" hidden="1" customHeight="1" x14ac:dyDescent="0.35">
      <c r="A1070" s="1" t="s">
        <v>2234</v>
      </c>
      <c r="B1070" s="3">
        <v>2020</v>
      </c>
      <c r="C1070" s="1" t="s">
        <v>17</v>
      </c>
      <c r="D1070" s="1" t="s">
        <v>1814</v>
      </c>
      <c r="E1070" s="1" t="s">
        <v>2235</v>
      </c>
      <c r="F1070" s="10" t="s">
        <v>2236</v>
      </c>
      <c r="G1070" s="10" t="s">
        <v>2237</v>
      </c>
      <c r="H1070" s="3">
        <v>4000000</v>
      </c>
      <c r="I1070" s="2" t="s">
        <v>110</v>
      </c>
      <c r="J1070" s="13" t="str">
        <f>CONCATENATE(C1070,"-",D1070)</f>
        <v>Mumbai-Healthcare</v>
      </c>
      <c r="K1070" s="4" t="str">
        <f>LEFT(B1070,3)</f>
        <v>202</v>
      </c>
      <c r="L1070" t="str">
        <f>IF(AND(H1070 &gt; 4500000, OR(C1070 = "Bangalore", C1070 = "Pune", C1070 = "Mumbai",C1070 = "Delhi")), "CAT A",
   IF(AND(H1070 &gt; 450000, OR(C1070 = "Gurugram", C1070 = "Surat", C1070 = "Jaipur",C1070= "Hyderabad")), "CAT B", "CAT C"))</f>
        <v>CAT C</v>
      </c>
      <c r="M1070" t="e">
        <f>VLOOKUP(Tier!A570, Tier!A:B, 2, FALSE)</f>
        <v>#N/A</v>
      </c>
    </row>
    <row r="1071" spans="1:13" ht="15.75" hidden="1" customHeight="1" x14ac:dyDescent="0.35">
      <c r="A1071" s="1" t="s">
        <v>752</v>
      </c>
      <c r="B1071" s="3">
        <v>2020</v>
      </c>
      <c r="C1071" s="1" t="s">
        <v>23</v>
      </c>
      <c r="D1071" s="1" t="s">
        <v>81</v>
      </c>
      <c r="E1071" s="1" t="s">
        <v>753</v>
      </c>
      <c r="F1071" s="10" t="s">
        <v>754</v>
      </c>
      <c r="G1071" s="10" t="s">
        <v>755</v>
      </c>
      <c r="H1071" s="3">
        <v>3500000</v>
      </c>
      <c r="I1071" s="2" t="s">
        <v>110</v>
      </c>
      <c r="J1071" s="13" t="str">
        <f>CONCATENATE(C1071,"-",D1071)</f>
        <v>Bangalore-Insurance</v>
      </c>
      <c r="K1071" s="4" t="str">
        <f>LEFT(B1071,3)</f>
        <v>202</v>
      </c>
      <c r="L1071" t="str">
        <f>IF(AND(H1071 &gt; 4500000, OR(C1071 = "Bangalore", C1071 = "Pune", C1071 = "Mumbai",C1071 = "Delhi")), "CAT A",
   IF(AND(H1071 &gt; 450000, OR(C1071 = "Gurugram", C1071 = "Surat", C1071 = "Jaipur",C1071= "Hyderabad")), "CAT B", "CAT C"))</f>
        <v>CAT C</v>
      </c>
      <c r="M1071" t="e">
        <f>VLOOKUP(Tier!A182, Tier!A:B, 2, FALSE)</f>
        <v>#N/A</v>
      </c>
    </row>
    <row r="1072" spans="1:13" ht="15.75" hidden="1" customHeight="1" x14ac:dyDescent="0.35">
      <c r="A1072" s="1" t="s">
        <v>864</v>
      </c>
      <c r="B1072" s="3">
        <v>2021</v>
      </c>
      <c r="C1072" s="1" t="s">
        <v>23</v>
      </c>
      <c r="D1072" s="1" t="s">
        <v>33</v>
      </c>
      <c r="E1072" s="1" t="s">
        <v>865</v>
      </c>
      <c r="F1072" s="10" t="s">
        <v>866</v>
      </c>
      <c r="G1072" s="10" t="s">
        <v>867</v>
      </c>
      <c r="H1072" s="3">
        <v>3500000</v>
      </c>
      <c r="I1072" s="2" t="s">
        <v>110</v>
      </c>
      <c r="J1072" s="13" t="str">
        <f>CONCATENATE(C1072,"-",D1072)</f>
        <v>Bangalore-Financial Services</v>
      </c>
      <c r="K1072" s="4" t="str">
        <f>LEFT(B1072,3)</f>
        <v>202</v>
      </c>
      <c r="L1072" t="str">
        <f>IF(AND(H1072 &gt; 4500000, OR(C1072 = "Bangalore", C1072 = "Pune", C1072 = "Mumbai",C1072 = "Delhi")), "CAT A",
   IF(AND(H1072 &gt; 450000, OR(C1072 = "Gurugram", C1072 = "Surat", C1072 = "Jaipur",C1072= "Hyderabad")), "CAT B", "CAT C"))</f>
        <v>CAT C</v>
      </c>
      <c r="M1072" t="e">
        <f>VLOOKUP(Tier!A209, Tier!A:B, 2, FALSE)</f>
        <v>#N/A</v>
      </c>
    </row>
    <row r="1073" spans="1:13" ht="15.75" hidden="1" customHeight="1" x14ac:dyDescent="0.35">
      <c r="A1073" s="1" t="s">
        <v>1061</v>
      </c>
      <c r="B1073" s="3">
        <v>2020</v>
      </c>
      <c r="C1073" s="1" t="s">
        <v>55</v>
      </c>
      <c r="D1073" s="1" t="s">
        <v>33</v>
      </c>
      <c r="E1073" s="1" t="s">
        <v>1062</v>
      </c>
      <c r="F1073" s="10" t="s">
        <v>1063</v>
      </c>
      <c r="G1073" s="10" t="s">
        <v>1064</v>
      </c>
      <c r="H1073" s="3">
        <v>3500000</v>
      </c>
      <c r="I1073" s="2" t="s">
        <v>37</v>
      </c>
      <c r="J1073" s="13" t="str">
        <f>CONCATENATE(C1073,"-",D1073)</f>
        <v>Gurugram-Financial Services</v>
      </c>
      <c r="K1073" s="4" t="str">
        <f>LEFT(B1073,3)</f>
        <v>202</v>
      </c>
      <c r="L1073" t="str">
        <f>IF(AND(H1073 &gt; 4500000, OR(C1073 = "Bangalore", C1073 = "Pune", C1073 = "Mumbai",C1073 = "Delhi")), "CAT A",
   IF(AND(H1073 &gt; 450000, OR(C1073 = "Gurugram", C1073 = "Surat", C1073 = "Jaipur",C1073= "Hyderabad")), "CAT B", "CAT C"))</f>
        <v>CAT B</v>
      </c>
      <c r="M1073" t="e">
        <f>VLOOKUP(Tier!A258, Tier!A:B, 2, FALSE)</f>
        <v>#N/A</v>
      </c>
    </row>
    <row r="1074" spans="1:13" ht="15.75" hidden="1" customHeight="1" x14ac:dyDescent="0.35">
      <c r="A1074" s="1" t="s">
        <v>2021</v>
      </c>
      <c r="B1074" s="3">
        <v>2020</v>
      </c>
      <c r="C1074" s="1" t="s">
        <v>150</v>
      </c>
      <c r="D1074" s="1" t="s">
        <v>2022</v>
      </c>
      <c r="E1074" s="1" t="s">
        <v>2023</v>
      </c>
      <c r="F1074" s="10" t="s">
        <v>2024</v>
      </c>
      <c r="G1074" s="10" t="s">
        <v>2025</v>
      </c>
      <c r="H1074" s="3">
        <v>3500000</v>
      </c>
      <c r="I1074" s="5"/>
      <c r="J1074" s="13" t="str">
        <f>CONCATENATE(C1074,"-",D1074)</f>
        <v>New Delhi-Tobacco</v>
      </c>
      <c r="K1074" s="4" t="str">
        <f>LEFT(B1074,3)</f>
        <v>202</v>
      </c>
      <c r="L1074" t="str">
        <f>IF(AND(H1074 &gt; 4500000, OR(C1074 = "Bangalore", C1074 = "Pune", C1074 = "Mumbai",C1074 = "Delhi")), "CAT A",
   IF(AND(H1074 &gt; 450000, OR(C1074 = "Gurugram", C1074 = "Surat", C1074 = "Jaipur",C1074= "Hyderabad")), "CAT B", "CAT C"))</f>
        <v>CAT C</v>
      </c>
      <c r="M1074" t="e">
        <f>VLOOKUP(Tier!A514, Tier!A:B, 2, FALSE)</f>
        <v>#N/A</v>
      </c>
    </row>
    <row r="1075" spans="1:13" ht="15.75" hidden="1" customHeight="1" x14ac:dyDescent="0.35">
      <c r="A1075" s="1" t="s">
        <v>2046</v>
      </c>
      <c r="B1075" s="3">
        <v>2020</v>
      </c>
      <c r="C1075" s="1" t="s">
        <v>523</v>
      </c>
      <c r="D1075" s="1" t="s">
        <v>303</v>
      </c>
      <c r="E1075" s="1" t="s">
        <v>2047</v>
      </c>
      <c r="F1075" s="10" t="s">
        <v>2048</v>
      </c>
      <c r="G1075" s="10" t="s">
        <v>1711</v>
      </c>
      <c r="H1075" s="3">
        <v>3500000</v>
      </c>
      <c r="I1075" s="2" t="s">
        <v>110</v>
      </c>
      <c r="J1075" s="13" t="str">
        <f>CONCATENATE(C1075,"-",D1075)</f>
        <v>Chennai-Logistics &amp; Supply Chain</v>
      </c>
      <c r="K1075" s="4" t="str">
        <f>LEFT(B1075,3)</f>
        <v>202</v>
      </c>
      <c r="L1075" t="str">
        <f>IF(AND(H1075 &gt; 4500000, OR(C1075 = "Bangalore", C1075 = "Pune", C1075 = "Mumbai",C1075 = "Delhi")), "CAT A",
   IF(AND(H1075 &gt; 450000, OR(C1075 = "Gurugram", C1075 = "Surat", C1075 = "Jaipur",C1075= "Hyderabad")), "CAT B", "CAT C"))</f>
        <v>CAT C</v>
      </c>
      <c r="M1075" t="e">
        <f>VLOOKUP(Tier!A520, Tier!A:B, 2, FALSE)</f>
        <v>#N/A</v>
      </c>
    </row>
    <row r="1076" spans="1:13" ht="15.75" hidden="1" customHeight="1" x14ac:dyDescent="0.35">
      <c r="A1076" s="1" t="s">
        <v>2148</v>
      </c>
      <c r="B1076" s="3">
        <v>2020</v>
      </c>
      <c r="C1076" s="1" t="s">
        <v>23</v>
      </c>
      <c r="D1076" s="1" t="s">
        <v>2149</v>
      </c>
      <c r="E1076" s="1" t="s">
        <v>2150</v>
      </c>
      <c r="F1076" s="10" t="s">
        <v>2151</v>
      </c>
      <c r="G1076" s="10" t="s">
        <v>2152</v>
      </c>
      <c r="H1076" s="3">
        <v>3500000</v>
      </c>
      <c r="I1076" s="2" t="s">
        <v>110</v>
      </c>
      <c r="J1076" s="13" t="str">
        <f>CONCATENATE(C1076,"-",D1076)</f>
        <v>Bangalore-Wholesale</v>
      </c>
      <c r="K1076" s="4" t="str">
        <f>LEFT(B1076,3)</f>
        <v>202</v>
      </c>
      <c r="L1076" t="str">
        <f>IF(AND(H1076 &gt; 4500000, OR(C1076 = "Bangalore", C1076 = "Pune", C1076 = "Mumbai",C1076 = "Delhi")), "CAT A",
   IF(AND(H1076 &gt; 450000, OR(C1076 = "Gurugram", C1076 = "Surat", C1076 = "Jaipur",C1076= "Hyderabad")), "CAT B", "CAT C"))</f>
        <v>CAT C</v>
      </c>
      <c r="M1076" t="e">
        <f>VLOOKUP(Tier!A548, Tier!A:B, 2, FALSE)</f>
        <v>#N/A</v>
      </c>
    </row>
    <row r="1077" spans="1:13" ht="15.75" hidden="1" customHeight="1" x14ac:dyDescent="0.35">
      <c r="A1077" s="1" t="s">
        <v>1065</v>
      </c>
      <c r="B1077" s="3">
        <v>2020</v>
      </c>
      <c r="C1077" s="1" t="s">
        <v>23</v>
      </c>
      <c r="D1077" s="1" t="s">
        <v>33</v>
      </c>
      <c r="E1077" s="1" t="s">
        <v>1066</v>
      </c>
      <c r="F1077" s="10" t="s">
        <v>1067</v>
      </c>
      <c r="G1077" s="10" t="s">
        <v>1068</v>
      </c>
      <c r="H1077" s="3">
        <v>3200000</v>
      </c>
      <c r="I1077" s="2" t="s">
        <v>99</v>
      </c>
      <c r="J1077" s="13" t="str">
        <f>CONCATENATE(C1077,"-",D1077)</f>
        <v>Bangalore-Financial Services</v>
      </c>
      <c r="K1077" s="4" t="str">
        <f>LEFT(B1077,3)</f>
        <v>202</v>
      </c>
      <c r="L1077" t="str">
        <f>IF(AND(H1077 &gt; 4500000, OR(C1077 = "Bangalore", C1077 = "Pune", C1077 = "Mumbai",C1077 = "Delhi")), "CAT A",
   IF(AND(H1077 &gt; 450000, OR(C1077 = "Gurugram", C1077 = "Surat", C1077 = "Jaipur",C1077= "Hyderabad")), "CAT B", "CAT C"))</f>
        <v>CAT C</v>
      </c>
      <c r="M1077" t="e">
        <f>VLOOKUP(Tier!A259, Tier!A:B, 2, FALSE)</f>
        <v>#N/A</v>
      </c>
    </row>
    <row r="1078" spans="1:13" ht="15.75" hidden="1" customHeight="1" x14ac:dyDescent="0.35">
      <c r="A1078" s="1" t="s">
        <v>461</v>
      </c>
      <c r="B1078" s="3">
        <v>2021</v>
      </c>
      <c r="C1078" s="1" t="s">
        <v>23</v>
      </c>
      <c r="D1078" s="1" t="s">
        <v>462</v>
      </c>
      <c r="E1078" s="1" t="s">
        <v>463</v>
      </c>
      <c r="F1078" s="10" t="s">
        <v>464</v>
      </c>
      <c r="G1078" s="10" t="s">
        <v>465</v>
      </c>
      <c r="H1078" s="3">
        <v>3000000</v>
      </c>
      <c r="I1078" s="2" t="s">
        <v>110</v>
      </c>
      <c r="J1078" s="13" t="str">
        <f>CONCATENATE(C1078,"-",D1078)</f>
        <v>Bangalore-NFT</v>
      </c>
      <c r="K1078" s="4" t="str">
        <f>LEFT(B1078,3)</f>
        <v>202</v>
      </c>
      <c r="L1078" t="str">
        <f>IF(AND(H1078 &gt; 4500000, OR(C1078 = "Bangalore", C1078 = "Pune", C1078 = "Mumbai",C1078 = "Delhi")), "CAT A",
   IF(AND(H1078 &gt; 450000, OR(C1078 = "Gurugram", C1078 = "Surat", C1078 = "Jaipur",C1078= "Hyderabad")), "CAT B", "CAT C"))</f>
        <v>CAT C</v>
      </c>
      <c r="M1078" t="e">
        <f>VLOOKUP(Tier!A114, Tier!A:B, 2, FALSE)</f>
        <v>#N/A</v>
      </c>
    </row>
    <row r="1079" spans="1:13" ht="15.75" hidden="1" customHeight="1" x14ac:dyDescent="0.35">
      <c r="A1079" s="1" t="s">
        <v>476</v>
      </c>
      <c r="B1079" s="3">
        <v>2021</v>
      </c>
      <c r="C1079" s="1" t="s">
        <v>23</v>
      </c>
      <c r="D1079" s="1" t="s">
        <v>477</v>
      </c>
      <c r="E1079" s="1" t="s">
        <v>478</v>
      </c>
      <c r="F1079" s="10" t="s">
        <v>479</v>
      </c>
      <c r="G1079" s="10" t="s">
        <v>480</v>
      </c>
      <c r="H1079" s="3">
        <v>3000000</v>
      </c>
      <c r="I1079" s="2" t="s">
        <v>110</v>
      </c>
      <c r="J1079" s="13" t="str">
        <f>CONCATENATE(C1079,"-",D1079)</f>
        <v>Bangalore-EV</v>
      </c>
      <c r="K1079" s="4" t="str">
        <f>LEFT(B1079,3)</f>
        <v>202</v>
      </c>
      <c r="L1079" t="str">
        <f>IF(AND(H1079 &gt; 4500000, OR(C1079 = "Bangalore", C1079 = "Pune", C1079 = "Mumbai",C1079 = "Delhi")), "CAT A",
   IF(AND(H1079 &gt; 450000, OR(C1079 = "Gurugram", C1079 = "Surat", C1079 = "Jaipur",C1079= "Hyderabad")), "CAT B", "CAT C"))</f>
        <v>CAT C</v>
      </c>
      <c r="M1079" t="e">
        <f>VLOOKUP(Tier!A117, Tier!A:B, 2, FALSE)</f>
        <v>#N/A</v>
      </c>
    </row>
    <row r="1080" spans="1:13" ht="15.75" hidden="1" customHeight="1" x14ac:dyDescent="0.35">
      <c r="A1080" s="1" t="s">
        <v>503</v>
      </c>
      <c r="B1080" s="3">
        <v>2020</v>
      </c>
      <c r="C1080" s="1" t="s">
        <v>504</v>
      </c>
      <c r="D1080" s="1" t="s">
        <v>505</v>
      </c>
      <c r="E1080" s="1" t="s">
        <v>506</v>
      </c>
      <c r="F1080" s="10" t="s">
        <v>507</v>
      </c>
      <c r="G1080" s="10" t="s">
        <v>508</v>
      </c>
      <c r="H1080" s="3">
        <v>3000000</v>
      </c>
      <c r="I1080" s="5"/>
      <c r="J1080" s="13" t="str">
        <f>CONCATENATE(C1080,"-",D1080)</f>
        <v>New York-Company-as-a-Service</v>
      </c>
      <c r="K1080" s="4" t="str">
        <f>LEFT(B1080,3)</f>
        <v>202</v>
      </c>
      <c r="L1080" t="str">
        <f>IF(AND(H1080 &gt; 4500000, OR(C1080 = "Bangalore", C1080 = "Pune", C1080 = "Mumbai",C1080 = "Delhi")), "CAT A",
   IF(AND(H1080 &gt; 450000, OR(C1080 = "Gurugram", C1080 = "Surat", C1080 = "Jaipur",C1080= "Hyderabad")), "CAT B", "CAT C"))</f>
        <v>CAT C</v>
      </c>
      <c r="M1080" t="e">
        <f>VLOOKUP(Tier!A123, Tier!A:B, 2, FALSE)</f>
        <v>#N/A</v>
      </c>
    </row>
    <row r="1081" spans="1:13" ht="15.75" hidden="1" customHeight="1" x14ac:dyDescent="0.35">
      <c r="A1081" s="1" t="s">
        <v>776</v>
      </c>
      <c r="B1081" s="3">
        <v>2021</v>
      </c>
      <c r="C1081" s="1" t="s">
        <v>17</v>
      </c>
      <c r="D1081" s="1" t="s">
        <v>777</v>
      </c>
      <c r="E1081" s="1" t="s">
        <v>778</v>
      </c>
      <c r="F1081" s="10" t="s">
        <v>779</v>
      </c>
      <c r="G1081" s="10" t="s">
        <v>780</v>
      </c>
      <c r="H1081" s="3">
        <v>3000000</v>
      </c>
      <c r="I1081" s="2" t="s">
        <v>110</v>
      </c>
      <c r="J1081" s="13" t="str">
        <f>CONCATENATE(C1081,"-",D1081)</f>
        <v>Mumbai-Equity Management</v>
      </c>
      <c r="K1081" s="4" t="str">
        <f>LEFT(B1081,3)</f>
        <v>202</v>
      </c>
      <c r="L1081" t="str">
        <f>IF(AND(H1081 &gt; 4500000, OR(C1081 = "Bangalore", C1081 = "Pune", C1081 = "Mumbai",C1081 = "Delhi")), "CAT A",
   IF(AND(H1081 &gt; 450000, OR(C1081 = "Gurugram", C1081 = "Surat", C1081 = "Jaipur",C1081= "Hyderabad")), "CAT B", "CAT C"))</f>
        <v>CAT C</v>
      </c>
      <c r="M1081" t="e">
        <f>VLOOKUP(Tier!A188, Tier!A:B, 2, FALSE)</f>
        <v>#N/A</v>
      </c>
    </row>
    <row r="1082" spans="1:13" ht="15.75" hidden="1" customHeight="1" x14ac:dyDescent="0.35">
      <c r="A1082" s="1" t="s">
        <v>790</v>
      </c>
      <c r="B1082" s="3">
        <v>2020</v>
      </c>
      <c r="C1082" s="1" t="s">
        <v>17</v>
      </c>
      <c r="D1082" s="1" t="s">
        <v>791</v>
      </c>
      <c r="E1082" s="1" t="s">
        <v>792</v>
      </c>
      <c r="F1082" s="10" t="s">
        <v>793</v>
      </c>
      <c r="G1082" s="10" t="s">
        <v>794</v>
      </c>
      <c r="H1082" s="3">
        <v>3000000</v>
      </c>
      <c r="I1082" s="2" t="s">
        <v>110</v>
      </c>
      <c r="J1082" s="13" t="str">
        <f>CONCATENATE(C1082,"-",D1082)</f>
        <v>Mumbai-Marketing &amp; Advertising</v>
      </c>
      <c r="K1082" s="4" t="str">
        <f>LEFT(B1082,3)</f>
        <v>202</v>
      </c>
      <c r="L1082" t="str">
        <f>IF(AND(H1082 &gt; 4500000, OR(C1082 = "Bangalore", C1082 = "Pune", C1082 = "Mumbai",C1082 = "Delhi")), "CAT A",
   IF(AND(H1082 &gt; 450000, OR(C1082 = "Gurugram", C1082 = "Surat", C1082 = "Jaipur",C1082= "Hyderabad")), "CAT B", "CAT C"))</f>
        <v>CAT C</v>
      </c>
      <c r="M1082" t="e">
        <f>VLOOKUP(Tier!A191, Tier!A:B, 2, FALSE)</f>
        <v>#N/A</v>
      </c>
    </row>
    <row r="1083" spans="1:13" ht="15.75" hidden="1" customHeight="1" x14ac:dyDescent="0.35">
      <c r="A1083" s="1" t="s">
        <v>972</v>
      </c>
      <c r="B1083" s="3">
        <v>2020</v>
      </c>
      <c r="C1083" s="1" t="s">
        <v>17</v>
      </c>
      <c r="D1083" s="1" t="s">
        <v>440</v>
      </c>
      <c r="E1083" s="1" t="s">
        <v>973</v>
      </c>
      <c r="F1083" s="10" t="s">
        <v>974</v>
      </c>
      <c r="G1083" s="10" t="s">
        <v>975</v>
      </c>
      <c r="H1083" s="3">
        <v>3000000</v>
      </c>
      <c r="I1083" s="2" t="s">
        <v>99</v>
      </c>
      <c r="J1083" s="13" t="str">
        <f>CONCATENATE(C1083,"-",D1083)</f>
        <v>Mumbai-Entertainment</v>
      </c>
      <c r="K1083" s="4" t="str">
        <f>LEFT(B1083,3)</f>
        <v>202</v>
      </c>
      <c r="L1083" t="str">
        <f>IF(AND(H1083 &gt; 4500000, OR(C1083 = "Bangalore", C1083 = "Pune", C1083 = "Mumbai",C1083 = "Delhi")), "CAT A",
   IF(AND(H1083 &gt; 450000, OR(C1083 = "Gurugram", C1083 = "Surat", C1083 = "Jaipur",C1083= "Hyderabad")), "CAT B", "CAT C"))</f>
        <v>CAT C</v>
      </c>
      <c r="M1083" t="e">
        <f>VLOOKUP(Tier!A236, Tier!A:B, 2, FALSE)</f>
        <v>#N/A</v>
      </c>
    </row>
    <row r="1084" spans="1:13" ht="15.75" hidden="1" customHeight="1" x14ac:dyDescent="0.35">
      <c r="A1084" s="1" t="s">
        <v>1009</v>
      </c>
      <c r="B1084" s="3">
        <v>2021</v>
      </c>
      <c r="C1084" s="1" t="s">
        <v>55</v>
      </c>
      <c r="D1084" s="1" t="s">
        <v>77</v>
      </c>
      <c r="E1084" s="1" t="s">
        <v>1010</v>
      </c>
      <c r="F1084" s="10" t="s">
        <v>1011</v>
      </c>
      <c r="G1084" s="10" t="s">
        <v>1012</v>
      </c>
      <c r="H1084" s="3">
        <v>3000000</v>
      </c>
      <c r="I1084" s="2" t="s">
        <v>110</v>
      </c>
      <c r="J1084" s="13" t="str">
        <f>CONCATENATE(C1084,"-",D1084)</f>
        <v>Gurugram-Information Technology &amp; Services</v>
      </c>
      <c r="K1084" s="4" t="str">
        <f>LEFT(B1084,3)</f>
        <v>202</v>
      </c>
      <c r="L1084" t="str">
        <f>IF(AND(H1084 &gt; 4500000, OR(C1084 = "Bangalore", C1084 = "Pune", C1084 = "Mumbai",C1084 = "Delhi")), "CAT A",
   IF(AND(H1084 &gt; 450000, OR(C1084 = "Gurugram", C1084 = "Surat", C1084 = "Jaipur",C1084= "Hyderabad")), "CAT B", "CAT C"))</f>
        <v>CAT B</v>
      </c>
      <c r="M1084" t="e">
        <f>VLOOKUP(Tier!A245, Tier!A:B, 2, FALSE)</f>
        <v>#N/A</v>
      </c>
    </row>
    <row r="1085" spans="1:13" ht="15.75" hidden="1" customHeight="1" x14ac:dyDescent="0.35">
      <c r="A1085" s="1" t="s">
        <v>1436</v>
      </c>
      <c r="B1085" s="3">
        <v>2020</v>
      </c>
      <c r="C1085" s="1" t="s">
        <v>23</v>
      </c>
      <c r="D1085" s="1" t="s">
        <v>50</v>
      </c>
      <c r="E1085" s="1" t="s">
        <v>1437</v>
      </c>
      <c r="F1085" s="10" t="s">
        <v>1438</v>
      </c>
      <c r="G1085" s="10" t="s">
        <v>1439</v>
      </c>
      <c r="H1085" s="3">
        <v>3000000</v>
      </c>
      <c r="I1085" s="2" t="s">
        <v>110</v>
      </c>
      <c r="J1085" s="13" t="str">
        <f>CONCATENATE(C1085,"-",D1085)</f>
        <v>Bangalore-Automotive</v>
      </c>
      <c r="K1085" s="4" t="str">
        <f>LEFT(B1085,3)</f>
        <v>202</v>
      </c>
      <c r="L1085" t="str">
        <f>IF(AND(H1085 &gt; 4500000, OR(C1085 = "Bangalore", C1085 = "Pune", C1085 = "Mumbai",C1085 = "Delhi")), "CAT A",
   IF(AND(H1085 &gt; 450000, OR(C1085 = "Gurugram", C1085 = "Surat", C1085 = "Jaipur",C1085= "Hyderabad")), "CAT B", "CAT C"))</f>
        <v>CAT C</v>
      </c>
      <c r="M1085" t="e">
        <f>VLOOKUP(Tier!A351, Tier!A:B, 2, FALSE)</f>
        <v>#N/A</v>
      </c>
    </row>
    <row r="1086" spans="1:13" ht="15.75" hidden="1" customHeight="1" x14ac:dyDescent="0.35">
      <c r="A1086" s="1" t="s">
        <v>2069</v>
      </c>
      <c r="B1086" s="3">
        <v>2020</v>
      </c>
      <c r="C1086" s="1" t="s">
        <v>55</v>
      </c>
      <c r="D1086" s="1" t="s">
        <v>33</v>
      </c>
      <c r="E1086" s="1" t="s">
        <v>2070</v>
      </c>
      <c r="F1086" s="10" t="s">
        <v>2071</v>
      </c>
      <c r="G1086" s="10" t="s">
        <v>2072</v>
      </c>
      <c r="H1086" s="3">
        <v>3000000</v>
      </c>
      <c r="I1086" s="2" t="s">
        <v>37</v>
      </c>
      <c r="J1086" s="13" t="str">
        <f>CONCATENATE(C1086,"-",D1086)</f>
        <v>Gurugram-Financial Services</v>
      </c>
      <c r="K1086" s="4" t="str">
        <f>LEFT(B1086,3)</f>
        <v>202</v>
      </c>
      <c r="L1086" t="str">
        <f>IF(AND(H1086 &gt; 4500000, OR(C1086 = "Bangalore", C1086 = "Pune", C1086 = "Mumbai",C1086 = "Delhi")), "CAT A",
   IF(AND(H1086 &gt; 450000, OR(C1086 = "Gurugram", C1086 = "Surat", C1086 = "Jaipur",C1086= "Hyderabad")), "CAT B", "CAT C"))</f>
        <v>CAT B</v>
      </c>
      <c r="M1086" t="e">
        <f>VLOOKUP(Tier!A526, Tier!A:B, 2, FALSE)</f>
        <v>#N/A</v>
      </c>
    </row>
    <row r="1087" spans="1:13" ht="15.75" hidden="1" customHeight="1" x14ac:dyDescent="0.35">
      <c r="A1087" s="1" t="s">
        <v>2717</v>
      </c>
      <c r="B1087" s="3">
        <v>2020</v>
      </c>
      <c r="C1087" s="1" t="s">
        <v>23</v>
      </c>
      <c r="D1087" s="1" t="s">
        <v>715</v>
      </c>
      <c r="E1087" s="1" t="s">
        <v>2718</v>
      </c>
      <c r="F1087" s="10" t="s">
        <v>2719</v>
      </c>
      <c r="G1087" s="10" t="s">
        <v>2720</v>
      </c>
      <c r="H1087" s="3">
        <v>3000000</v>
      </c>
      <c r="I1087" s="2" t="s">
        <v>110</v>
      </c>
      <c r="J1087" s="13" t="str">
        <f>CONCATENATE(C1087,"-",D1087)</f>
        <v>Bangalore-EdTech</v>
      </c>
      <c r="K1087" s="4" t="str">
        <f>LEFT(B1087,3)</f>
        <v>202</v>
      </c>
      <c r="L1087" t="str">
        <f>IF(AND(H1087 &gt; 4500000, OR(C1087 = "Bangalore", C1087 = "Pune", C1087 = "Mumbai",C1087 = "Delhi")), "CAT A",
   IF(AND(H1087 &gt; 450000, OR(C1087 = "Gurugram", C1087 = "Surat", C1087 = "Jaipur",C1087= "Hyderabad")), "CAT B", "CAT C"))</f>
        <v>CAT C</v>
      </c>
      <c r="M1087" t="e">
        <f>VLOOKUP(Tier!A700, Tier!A:B, 2, FALSE)</f>
        <v>#N/A</v>
      </c>
    </row>
    <row r="1088" spans="1:13" ht="15.75" hidden="1" customHeight="1" x14ac:dyDescent="0.35">
      <c r="A1088" s="1" t="s">
        <v>328</v>
      </c>
      <c r="B1088" s="3">
        <v>2020</v>
      </c>
      <c r="C1088" s="1" t="s">
        <v>150</v>
      </c>
      <c r="D1088" s="1" t="s">
        <v>329</v>
      </c>
      <c r="E1088" s="1" t="s">
        <v>330</v>
      </c>
      <c r="F1088" s="10" t="s">
        <v>331</v>
      </c>
      <c r="G1088" s="10" t="s">
        <v>332</v>
      </c>
      <c r="H1088" s="3">
        <v>2900000</v>
      </c>
      <c r="I1088" s="2" t="s">
        <v>110</v>
      </c>
      <c r="J1088" s="13" t="str">
        <f>CONCATENATE(C1088,"-",D1088)</f>
        <v>New Delhi-Social commerce</v>
      </c>
      <c r="K1088" s="4" t="str">
        <f>LEFT(B1088,3)</f>
        <v>202</v>
      </c>
      <c r="L1088" t="str">
        <f>IF(AND(H1088 &gt; 4500000, OR(C1088 = "Bangalore", C1088 = "Pune", C1088 = "Mumbai",C1088 = "Delhi")), "CAT A",
   IF(AND(H1088 &gt; 450000, OR(C1088 = "Gurugram", C1088 = "Surat", C1088 = "Jaipur",C1088= "Hyderabad")), "CAT B", "CAT C"))</f>
        <v>CAT C</v>
      </c>
      <c r="M1088" t="e">
        <f>VLOOKUP(Tier!A83, Tier!A:B, 2, FALSE)</f>
        <v>#N/A</v>
      </c>
    </row>
    <row r="1089" spans="1:13" ht="15.75" hidden="1" customHeight="1" x14ac:dyDescent="0.35">
      <c r="A1089" s="1" t="s">
        <v>1405</v>
      </c>
      <c r="B1089" s="3">
        <v>2021</v>
      </c>
      <c r="C1089" s="1" t="s">
        <v>23</v>
      </c>
      <c r="D1089" s="1" t="s">
        <v>2074</v>
      </c>
      <c r="E1089" s="1" t="s">
        <v>1406</v>
      </c>
      <c r="F1089" s="10" t="s">
        <v>1407</v>
      </c>
      <c r="G1089" s="10" t="s">
        <v>3133</v>
      </c>
      <c r="H1089" s="3">
        <v>2600000</v>
      </c>
      <c r="I1089" s="2" t="s">
        <v>99</v>
      </c>
      <c r="J1089" s="13" t="str">
        <f>CONCATENATE(C1089,"-",D1089)</f>
        <v>Bangalore-Pet care</v>
      </c>
      <c r="K1089" s="4" t="str">
        <f>LEFT(B1089,3)</f>
        <v>202</v>
      </c>
      <c r="L1089" t="str">
        <f>IF(AND(H1089 &gt; 4500000, OR(C1089 = "Bangalore", C1089 = "Pune", C1089 = "Mumbai",C1089 = "Delhi")), "CAT A",
   IF(AND(H1089 &gt; 450000, OR(C1089 = "Gurugram", C1089 = "Surat", C1089 = "Jaipur",C1089= "Hyderabad")), "CAT B", "CAT C"))</f>
        <v>CAT C</v>
      </c>
      <c r="M1089" t="e">
        <f>VLOOKUP(Tier!A810, Tier!A:B, 2, FALSE)</f>
        <v>#N/A</v>
      </c>
    </row>
    <row r="1090" spans="1:13" ht="15.75" hidden="1" customHeight="1" x14ac:dyDescent="0.35">
      <c r="A1090" s="1" t="s">
        <v>530</v>
      </c>
      <c r="B1090" s="3">
        <v>2021</v>
      </c>
      <c r="C1090" s="1" t="s">
        <v>23</v>
      </c>
      <c r="D1090" s="1" t="s">
        <v>65</v>
      </c>
      <c r="E1090" s="1" t="s">
        <v>531</v>
      </c>
      <c r="F1090" s="10" t="s">
        <v>532</v>
      </c>
      <c r="G1090" s="10" t="s">
        <v>533</v>
      </c>
      <c r="H1090" s="3">
        <v>2500000</v>
      </c>
      <c r="I1090" s="5"/>
      <c r="J1090" s="13" t="str">
        <f>CONCATENATE(C1090,"-",D1090)</f>
        <v>Bangalore-Computer Software</v>
      </c>
      <c r="K1090" s="4" t="str">
        <f>LEFT(B1090,3)</f>
        <v>202</v>
      </c>
      <c r="L1090" t="str">
        <f>IF(AND(H1090 &gt; 4500000, OR(C1090 = "Bangalore", C1090 = "Pune", C1090 = "Mumbai",C1090 = "Delhi")), "CAT A",
   IF(AND(H1090 &gt; 450000, OR(C1090 = "Gurugram", C1090 = "Surat", C1090 = "Jaipur",C1090= "Hyderabad")), "CAT B", "CAT C"))</f>
        <v>CAT C</v>
      </c>
      <c r="M1090" t="e">
        <f>VLOOKUP(Tier!A129, Tier!A:B, 2, FALSE)</f>
        <v>#N/A</v>
      </c>
    </row>
    <row r="1091" spans="1:13" ht="15.75" hidden="1" customHeight="1" x14ac:dyDescent="0.35">
      <c r="A1091" s="1" t="s">
        <v>1215</v>
      </c>
      <c r="B1091" s="3">
        <v>2021</v>
      </c>
      <c r="C1091" s="1" t="s">
        <v>1216</v>
      </c>
      <c r="D1091" s="1" t="s">
        <v>1217</v>
      </c>
      <c r="E1091" s="1" t="s">
        <v>1218</v>
      </c>
      <c r="F1091" s="10" t="s">
        <v>1219</v>
      </c>
      <c r="G1091" s="10" t="s">
        <v>1220</v>
      </c>
      <c r="H1091" s="3">
        <v>2500000</v>
      </c>
      <c r="I1091" s="2" t="s">
        <v>110</v>
      </c>
      <c r="J1091" s="13" t="str">
        <f>CONCATENATE(C1091,"-",D1091)</f>
        <v>Chandigarh-Blockchain</v>
      </c>
      <c r="K1091" s="4" t="str">
        <f>LEFT(B1091,3)</f>
        <v>202</v>
      </c>
      <c r="L1091" t="str">
        <f>IF(AND(H1091 &gt; 4500000, OR(C1091 = "Bangalore", C1091 = "Pune", C1091 = "Mumbai",C1091 = "Delhi")), "CAT A",
   IF(AND(H1091 &gt; 450000, OR(C1091 = "Gurugram", C1091 = "Surat", C1091 = "Jaipur",C1091= "Hyderabad")), "CAT B", "CAT C"))</f>
        <v>CAT C</v>
      </c>
      <c r="M1091" t="e">
        <f>VLOOKUP(Tier!A296, Tier!A:B, 2, FALSE)</f>
        <v>#N/A</v>
      </c>
    </row>
    <row r="1092" spans="1:13" ht="15.75" hidden="1" customHeight="1" x14ac:dyDescent="0.35">
      <c r="A1092" s="1" t="s">
        <v>2587</v>
      </c>
      <c r="B1092" s="3">
        <v>2020</v>
      </c>
      <c r="C1092" s="1" t="s">
        <v>23</v>
      </c>
      <c r="D1092" s="1" t="s">
        <v>202</v>
      </c>
      <c r="E1092" s="1" t="s">
        <v>2588</v>
      </c>
      <c r="F1092" s="10" t="s">
        <v>2589</v>
      </c>
      <c r="G1092" s="10" t="s">
        <v>2590</v>
      </c>
      <c r="H1092" s="3">
        <v>2500000</v>
      </c>
      <c r="I1092" s="5"/>
      <c r="J1092" s="13" t="str">
        <f>CONCATENATE(C1092,"-",D1092)</f>
        <v>Bangalore-FinTech</v>
      </c>
      <c r="K1092" s="4" t="str">
        <f>LEFT(B1092,3)</f>
        <v>202</v>
      </c>
      <c r="L1092" t="str">
        <f>IF(AND(H1092 &gt; 4500000, OR(C1092 = "Bangalore", C1092 = "Pune", C1092 = "Mumbai",C1092 = "Delhi")), "CAT A",
   IF(AND(H1092 &gt; 450000, OR(C1092 = "Gurugram", C1092 = "Surat", C1092 = "Jaipur",C1092= "Hyderabad")), "CAT B", "CAT C"))</f>
        <v>CAT C</v>
      </c>
      <c r="M1092" t="e">
        <f>VLOOKUP(Tier!A666, Tier!A:B, 2, FALSE)</f>
        <v>#N/A</v>
      </c>
    </row>
    <row r="1093" spans="1:13" ht="15.75" hidden="1" customHeight="1" x14ac:dyDescent="0.35">
      <c r="A1093" s="1" t="s">
        <v>2938</v>
      </c>
      <c r="B1093" s="3">
        <v>2020</v>
      </c>
      <c r="C1093" s="1" t="s">
        <v>23</v>
      </c>
      <c r="D1093" s="1" t="s">
        <v>2042</v>
      </c>
      <c r="E1093" s="1" t="s">
        <v>2939</v>
      </c>
      <c r="F1093" s="10" t="s">
        <v>2940</v>
      </c>
      <c r="G1093" s="10" t="s">
        <v>2941</v>
      </c>
      <c r="H1093" s="3">
        <v>2500000</v>
      </c>
      <c r="I1093" s="2" t="s">
        <v>99</v>
      </c>
      <c r="J1093" s="13" t="str">
        <f>CONCATENATE(C1093,"-",D1093)</f>
        <v>Bangalore-Insuretech</v>
      </c>
      <c r="K1093" s="4" t="str">
        <f>LEFT(B1093,3)</f>
        <v>202</v>
      </c>
      <c r="L1093" t="str">
        <f>IF(AND(H1093 &gt; 4500000, OR(C1093 = "Bangalore", C1093 = "Pune", C1093 = "Mumbai",C1093 = "Delhi")), "CAT A",
   IF(AND(H1093 &gt; 450000, OR(C1093 = "Gurugram", C1093 = "Surat", C1093 = "Jaipur",C1093= "Hyderabad")), "CAT B", "CAT C"))</f>
        <v>CAT C</v>
      </c>
      <c r="M1093" t="e">
        <f>VLOOKUP(Tier!A759, Tier!A:B, 2, FALSE)</f>
        <v>#N/A</v>
      </c>
    </row>
    <row r="1094" spans="1:13" ht="15.75" hidden="1" customHeight="1" x14ac:dyDescent="0.35">
      <c r="A1094" s="1" t="s">
        <v>1329</v>
      </c>
      <c r="B1094" s="3">
        <v>2020</v>
      </c>
      <c r="C1094" s="1" t="s">
        <v>55</v>
      </c>
      <c r="D1094" s="1" t="s">
        <v>202</v>
      </c>
      <c r="E1094" s="1" t="s">
        <v>1330</v>
      </c>
      <c r="F1094" s="10" t="s">
        <v>1331</v>
      </c>
      <c r="G1094" s="10" t="s">
        <v>1332</v>
      </c>
      <c r="H1094" s="3">
        <v>2300000</v>
      </c>
      <c r="I1094" s="2" t="s">
        <v>110</v>
      </c>
      <c r="J1094" s="13" t="str">
        <f>CONCATENATE(C1094,"-",D1094)</f>
        <v>Gurugram-FinTech</v>
      </c>
      <c r="K1094" s="4" t="str">
        <f>LEFT(B1094,3)</f>
        <v>202</v>
      </c>
      <c r="L1094" t="str">
        <f>IF(AND(H1094 &gt; 4500000, OR(C1094 = "Bangalore", C1094 = "Pune", C1094 = "Mumbai",C1094 = "Delhi")), "CAT A",
   IF(AND(H1094 &gt; 450000, OR(C1094 = "Gurugram", C1094 = "Surat", C1094 = "Jaipur",C1094= "Hyderabad")), "CAT B", "CAT C"))</f>
        <v>CAT B</v>
      </c>
      <c r="M1094" t="e">
        <f>VLOOKUP(Tier!A324, Tier!A:B, 2, FALSE)</f>
        <v>#N/A</v>
      </c>
    </row>
    <row r="1095" spans="1:13" ht="15.75" hidden="1" customHeight="1" x14ac:dyDescent="0.35">
      <c r="A1095" s="1" t="s">
        <v>925</v>
      </c>
      <c r="B1095" s="3">
        <v>2021</v>
      </c>
      <c r="C1095" s="1" t="s">
        <v>23</v>
      </c>
      <c r="D1095" s="1" t="s">
        <v>65</v>
      </c>
      <c r="E1095" s="1" t="s">
        <v>926</v>
      </c>
      <c r="F1095" s="10" t="s">
        <v>927</v>
      </c>
      <c r="G1095" s="10" t="s">
        <v>928</v>
      </c>
      <c r="H1095" s="3">
        <v>2200000</v>
      </c>
      <c r="I1095" s="5"/>
      <c r="J1095" s="13" t="str">
        <f>CONCATENATE(C1095,"-",D1095)</f>
        <v>Bangalore-Computer Software</v>
      </c>
      <c r="K1095" s="4" t="str">
        <f>LEFT(B1095,3)</f>
        <v>202</v>
      </c>
      <c r="L1095" t="str">
        <f>IF(AND(H1095 &gt; 4500000, OR(C1095 = "Bangalore", C1095 = "Pune", C1095 = "Mumbai",C1095 = "Delhi")), "CAT A",
   IF(AND(H1095 &gt; 450000, OR(C1095 = "Gurugram", C1095 = "Surat", C1095 = "Jaipur",C1095= "Hyderabad")), "CAT B", "CAT C"))</f>
        <v>CAT C</v>
      </c>
      <c r="M1095" t="e">
        <f>VLOOKUP(Tier!A225, Tier!A:B, 2, FALSE)</f>
        <v>#N/A</v>
      </c>
    </row>
    <row r="1096" spans="1:13" ht="15.75" hidden="1" customHeight="1" x14ac:dyDescent="0.35">
      <c r="A1096" s="1" t="s">
        <v>386</v>
      </c>
      <c r="B1096" s="3">
        <v>2020</v>
      </c>
      <c r="C1096" s="1" t="s">
        <v>150</v>
      </c>
      <c r="D1096" s="1" t="s">
        <v>33</v>
      </c>
      <c r="E1096" s="1" t="s">
        <v>387</v>
      </c>
      <c r="F1096" s="10" t="s">
        <v>388</v>
      </c>
      <c r="G1096" s="10" t="s">
        <v>389</v>
      </c>
      <c r="H1096" s="3">
        <v>2000000</v>
      </c>
      <c r="I1096" s="2" t="s">
        <v>99</v>
      </c>
      <c r="J1096" s="13" t="str">
        <f>CONCATENATE(C1096,"-",D1096)</f>
        <v>New Delhi-Financial Services</v>
      </c>
      <c r="K1096" s="4" t="str">
        <f>LEFT(B1096,3)</f>
        <v>202</v>
      </c>
      <c r="L1096" t="str">
        <f>IF(AND(H1096 &gt; 4500000, OR(C1096 = "Bangalore", C1096 = "Pune", C1096 = "Mumbai",C1096 = "Delhi")), "CAT A",
   IF(AND(H1096 &gt; 450000, OR(C1096 = "Gurugram", C1096 = "Surat", C1096 = "Jaipur",C1096= "Hyderabad")), "CAT B", "CAT C"))</f>
        <v>CAT C</v>
      </c>
      <c r="M1096" t="e">
        <f>VLOOKUP(Tier!A96, Tier!A:B, 2, FALSE)</f>
        <v>#N/A</v>
      </c>
    </row>
    <row r="1097" spans="1:13" ht="15.75" hidden="1" customHeight="1" x14ac:dyDescent="0.35">
      <c r="A1097" s="1" t="s">
        <v>509</v>
      </c>
      <c r="B1097" s="3">
        <v>2021</v>
      </c>
      <c r="C1097" s="1" t="s">
        <v>55</v>
      </c>
      <c r="D1097" s="1" t="s">
        <v>510</v>
      </c>
      <c r="E1097" s="1" t="s">
        <v>511</v>
      </c>
      <c r="F1097" s="10" t="s">
        <v>512</v>
      </c>
      <c r="G1097" s="3">
        <v>2000000</v>
      </c>
      <c r="H1097" s="3">
        <v>2000000</v>
      </c>
      <c r="I1097" s="2" t="s">
        <v>99</v>
      </c>
      <c r="J1097" s="13" t="str">
        <f>CONCATENATE(C1097,"-",D1097)</f>
        <v>Gurugram-Eyewear</v>
      </c>
      <c r="K1097" s="4" t="str">
        <f>LEFT(B1097,3)</f>
        <v>202</v>
      </c>
      <c r="L1097" t="str">
        <f>IF(AND(H1097 &gt; 4500000, OR(C1097 = "Bangalore", C1097 = "Pune", C1097 = "Mumbai",C1097 = "Delhi")), "CAT A",
   IF(AND(H1097 &gt; 450000, OR(C1097 = "Gurugram", C1097 = "Surat", C1097 = "Jaipur",C1097= "Hyderabad")), "CAT B", "CAT C"))</f>
        <v>CAT B</v>
      </c>
      <c r="M1097" t="e">
        <f>VLOOKUP(Tier!A124, Tier!A:B, 2, FALSE)</f>
        <v>#N/A</v>
      </c>
    </row>
    <row r="1098" spans="1:13" ht="15.75" hidden="1" customHeight="1" x14ac:dyDescent="0.35">
      <c r="A1098" s="1" t="s">
        <v>756</v>
      </c>
      <c r="B1098" s="3">
        <v>2020</v>
      </c>
      <c r="C1098" s="1" t="s">
        <v>23</v>
      </c>
      <c r="D1098" s="1" t="s">
        <v>50</v>
      </c>
      <c r="E1098" s="1" t="s">
        <v>757</v>
      </c>
      <c r="F1098" s="10" t="s">
        <v>758</v>
      </c>
      <c r="G1098" s="10" t="s">
        <v>759</v>
      </c>
      <c r="H1098" s="3">
        <v>2000000</v>
      </c>
      <c r="I1098" s="2" t="s">
        <v>110</v>
      </c>
      <c r="J1098" s="13" t="str">
        <f>CONCATENATE(C1098,"-",D1098)</f>
        <v>Bangalore-Automotive</v>
      </c>
      <c r="K1098" s="4" t="str">
        <f>LEFT(B1098,3)</f>
        <v>202</v>
      </c>
      <c r="L1098" t="str">
        <f>IF(AND(H1098 &gt; 4500000, OR(C1098 = "Bangalore", C1098 = "Pune", C1098 = "Mumbai",C1098 = "Delhi")), "CAT A",
   IF(AND(H1098 &gt; 450000, OR(C1098 = "Gurugram", C1098 = "Surat", C1098 = "Jaipur",C1098= "Hyderabad")), "CAT B", "CAT C"))</f>
        <v>CAT C</v>
      </c>
      <c r="M1098" t="e">
        <f>VLOOKUP(Tier!A183, Tier!A:B, 2, FALSE)</f>
        <v>#N/A</v>
      </c>
    </row>
    <row r="1099" spans="1:13" ht="15.75" hidden="1" customHeight="1" x14ac:dyDescent="0.35">
      <c r="A1099" s="1" t="s">
        <v>1196</v>
      </c>
      <c r="B1099" s="3">
        <v>2020</v>
      </c>
      <c r="C1099" s="1" t="s">
        <v>55</v>
      </c>
      <c r="D1099" s="1" t="s">
        <v>1109</v>
      </c>
      <c r="E1099" s="1" t="s">
        <v>1197</v>
      </c>
      <c r="F1099" s="10" t="s">
        <v>1198</v>
      </c>
      <c r="G1099" s="10" t="s">
        <v>1199</v>
      </c>
      <c r="H1099" s="3">
        <v>2000000</v>
      </c>
      <c r="I1099" s="2" t="s">
        <v>37</v>
      </c>
      <c r="J1099" s="13" t="str">
        <f>CONCATENATE(C1099,"-",D1099)</f>
        <v>Gurugram-sports</v>
      </c>
      <c r="K1099" s="4" t="str">
        <f>LEFT(B1099,3)</f>
        <v>202</v>
      </c>
      <c r="L1099" t="str">
        <f>IF(AND(H1099 &gt; 4500000, OR(C1099 = "Bangalore", C1099 = "Pune", C1099 = "Mumbai",C1099 = "Delhi")), "CAT A",
   IF(AND(H1099 &gt; 450000, OR(C1099 = "Gurugram", C1099 = "Surat", C1099 = "Jaipur",C1099= "Hyderabad")), "CAT B", "CAT C"))</f>
        <v>CAT B</v>
      </c>
      <c r="M1099" t="e">
        <f>VLOOKUP(Tier!A291, Tier!A:B, 2, FALSE)</f>
        <v>#N/A</v>
      </c>
    </row>
    <row r="1100" spans="1:13" ht="15.75" hidden="1" customHeight="1" x14ac:dyDescent="0.35">
      <c r="A1100" s="1" t="s">
        <v>1472</v>
      </c>
      <c r="B1100" s="3">
        <v>2020</v>
      </c>
      <c r="C1100" s="1" t="s">
        <v>117</v>
      </c>
      <c r="D1100" s="1" t="s">
        <v>65</v>
      </c>
      <c r="E1100" s="1" t="s">
        <v>1473</v>
      </c>
      <c r="F1100" s="10" t="s">
        <v>1474</v>
      </c>
      <c r="G1100" s="10" t="s">
        <v>1116</v>
      </c>
      <c r="H1100" s="3">
        <v>2000000</v>
      </c>
      <c r="I1100" s="2" t="s">
        <v>110</v>
      </c>
      <c r="J1100" s="13" t="str">
        <f>CONCATENATE(C1100,"-",D1100)</f>
        <v>Hyderabad-Computer Software</v>
      </c>
      <c r="K1100" s="4" t="str">
        <f>LEFT(B1100,3)</f>
        <v>202</v>
      </c>
      <c r="L1100" t="str">
        <f>IF(AND(H1100 &gt; 4500000, OR(C1100 = "Bangalore", C1100 = "Pune", C1100 = "Mumbai",C1100 = "Delhi")), "CAT A",
   IF(AND(H1100 &gt; 450000, OR(C1100 = "Gurugram", C1100 = "Surat", C1100 = "Jaipur",C1100= "Hyderabad")), "CAT B", "CAT C"))</f>
        <v>CAT B</v>
      </c>
      <c r="M1100" t="e">
        <f>VLOOKUP(Tier!A360, Tier!A:B, 2, FALSE)</f>
        <v>#N/A</v>
      </c>
    </row>
    <row r="1101" spans="1:13" ht="15.75" hidden="1" customHeight="1" x14ac:dyDescent="0.35">
      <c r="A1101" s="1" t="s">
        <v>1517</v>
      </c>
      <c r="B1101" s="3">
        <v>2020</v>
      </c>
      <c r="C1101" s="1" t="s">
        <v>196</v>
      </c>
      <c r="D1101" s="1" t="s">
        <v>1518</v>
      </c>
      <c r="E1101" s="1" t="s">
        <v>1519</v>
      </c>
      <c r="F1101" s="10" t="s">
        <v>1520</v>
      </c>
      <c r="G1101" s="10" t="s">
        <v>1521</v>
      </c>
      <c r="H1101" s="3">
        <v>2000000</v>
      </c>
      <c r="I1101" s="2" t="s">
        <v>110</v>
      </c>
      <c r="J1101" s="13" t="str">
        <f>CONCATENATE(C1101,"-",D1101)</f>
        <v>Noida-Gaming</v>
      </c>
      <c r="K1101" s="4" t="str">
        <f>LEFT(B1101,3)</f>
        <v>202</v>
      </c>
      <c r="L1101" t="str">
        <f>IF(AND(H1101 &gt; 4500000, OR(C1101 = "Bangalore", C1101 = "Pune", C1101 = "Mumbai",C1101 = "Delhi")), "CAT A",
   IF(AND(H1101 &gt; 450000, OR(C1101 = "Gurugram", C1101 = "Surat", C1101 = "Jaipur",C1101= "Hyderabad")), "CAT B", "CAT C"))</f>
        <v>CAT C</v>
      </c>
      <c r="M1101" t="e">
        <f>VLOOKUP(Tier!A372, Tier!A:B, 2, FALSE)</f>
        <v>#N/A</v>
      </c>
    </row>
    <row r="1102" spans="1:13" ht="15.75" hidden="1" customHeight="1" x14ac:dyDescent="0.35">
      <c r="A1102" s="1" t="s">
        <v>1689</v>
      </c>
      <c r="B1102" s="3">
        <v>2021</v>
      </c>
      <c r="C1102" s="1" t="s">
        <v>55</v>
      </c>
      <c r="D1102" s="1" t="s">
        <v>845</v>
      </c>
      <c r="E1102" s="1" t="s">
        <v>1690</v>
      </c>
      <c r="F1102" s="10" t="s">
        <v>1691</v>
      </c>
      <c r="G1102" s="10" t="s">
        <v>1692</v>
      </c>
      <c r="H1102" s="3">
        <v>2000000</v>
      </c>
      <c r="I1102" s="5"/>
      <c r="J1102" s="13" t="str">
        <f>CONCATENATE(C1102,"-",D1102)</f>
        <v>Gurugram-B2B</v>
      </c>
      <c r="K1102" s="4" t="str">
        <f>LEFT(B1102,3)</f>
        <v>202</v>
      </c>
      <c r="L1102" t="str">
        <f>IF(AND(H1102 &gt; 4500000, OR(C1102 = "Bangalore", C1102 = "Pune", C1102 = "Mumbai",C1102 = "Delhi")), "CAT A",
   IF(AND(H1102 &gt; 450000, OR(C1102 = "Gurugram", C1102 = "Surat", C1102 = "Jaipur",C1102= "Hyderabad")), "CAT B", "CAT C"))</f>
        <v>CAT B</v>
      </c>
      <c r="M1102" t="e">
        <f>VLOOKUP(Tier!A414, Tier!A:B, 2, FALSE)</f>
        <v>#N/A</v>
      </c>
    </row>
    <row r="1103" spans="1:13" ht="15.75" hidden="1" customHeight="1" x14ac:dyDescent="0.35">
      <c r="A1103" s="6" t="s">
        <v>1756</v>
      </c>
      <c r="B1103" s="3">
        <v>2020</v>
      </c>
      <c r="C1103" s="1" t="s">
        <v>23</v>
      </c>
      <c r="D1103" s="1" t="s">
        <v>435</v>
      </c>
      <c r="E1103" s="1" t="s">
        <v>1757</v>
      </c>
      <c r="F1103" s="10" t="s">
        <v>1758</v>
      </c>
      <c r="G1103" s="10" t="s">
        <v>1759</v>
      </c>
      <c r="H1103" s="3">
        <v>2000000</v>
      </c>
      <c r="I1103" s="5"/>
      <c r="J1103" s="13" t="str">
        <f>CONCATENATE(C1103,"-",D1103)</f>
        <v>Bangalore-SaaS startup</v>
      </c>
      <c r="K1103" s="4" t="str">
        <f>LEFT(B1103,3)</f>
        <v>202</v>
      </c>
      <c r="L1103" t="str">
        <f>IF(AND(H1103 &gt; 4500000, OR(C1103 = "Bangalore", C1103 = "Pune", C1103 = "Mumbai",C1103 = "Delhi")), "CAT A",
   IF(AND(H1103 &gt; 450000, OR(C1103 = "Gurugram", C1103 = "Surat", C1103 = "Jaipur",C1103= "Hyderabad")), "CAT B", "CAT C"))</f>
        <v>CAT C</v>
      </c>
      <c r="M1103" t="e">
        <f>VLOOKUP(Tier!A432, Tier!A:B, 2, FALSE)</f>
        <v>#N/A</v>
      </c>
    </row>
    <row r="1104" spans="1:13" ht="15.75" hidden="1" customHeight="1" x14ac:dyDescent="0.35">
      <c r="A1104" s="1" t="s">
        <v>1818</v>
      </c>
      <c r="B1104" s="3">
        <v>2020</v>
      </c>
      <c r="C1104" s="1" t="s">
        <v>17</v>
      </c>
      <c r="D1104" s="1" t="s">
        <v>1819</v>
      </c>
      <c r="E1104" s="1" t="s">
        <v>1820</v>
      </c>
      <c r="F1104" s="10" t="s">
        <v>1821</v>
      </c>
      <c r="G1104" s="10" t="s">
        <v>1822</v>
      </c>
      <c r="H1104" s="3">
        <v>2000000</v>
      </c>
      <c r="I1104" s="5"/>
      <c r="J1104" s="13" t="str">
        <f>CONCATENATE(C1104,"-",D1104)</f>
        <v>Mumbai-SportsTech</v>
      </c>
      <c r="K1104" s="4" t="str">
        <f>LEFT(B1104,3)</f>
        <v>202</v>
      </c>
      <c r="L1104" t="str">
        <f>IF(AND(H1104 &gt; 4500000, OR(C1104 = "Bangalore", C1104 = "Pune", C1104 = "Mumbai",C1104 = "Delhi")), "CAT A",
   IF(AND(H1104 &gt; 450000, OR(C1104 = "Gurugram", C1104 = "Surat", C1104 = "Jaipur",C1104= "Hyderabad")), "CAT B", "CAT C"))</f>
        <v>CAT C</v>
      </c>
      <c r="M1104" t="e">
        <f>VLOOKUP(Tier!A447, Tier!A:B, 2, FALSE)</f>
        <v>#N/A</v>
      </c>
    </row>
    <row r="1105" spans="1:13" ht="15.75" hidden="1" customHeight="1" x14ac:dyDescent="0.35">
      <c r="A1105" s="1" t="s">
        <v>1818</v>
      </c>
      <c r="B1105" s="3">
        <v>2020</v>
      </c>
      <c r="C1105" s="1" t="s">
        <v>17</v>
      </c>
      <c r="D1105" s="1" t="s">
        <v>1819</v>
      </c>
      <c r="E1105" s="1" t="s">
        <v>1820</v>
      </c>
      <c r="F1105" s="10" t="s">
        <v>1821</v>
      </c>
      <c r="G1105" s="10" t="s">
        <v>1822</v>
      </c>
      <c r="H1105" s="3">
        <v>2000000</v>
      </c>
      <c r="I1105" s="2" t="s">
        <v>99</v>
      </c>
      <c r="J1105" s="13" t="str">
        <f>CONCATENATE(C1105,"-",D1105)</f>
        <v>Mumbai-SportsTech</v>
      </c>
      <c r="K1105" s="4" t="str">
        <f>LEFT(B1105,3)</f>
        <v>202</v>
      </c>
      <c r="L1105" t="str">
        <f>IF(AND(H1105 &gt; 4500000, OR(C1105 = "Bangalore", C1105 = "Pune", C1105 = "Mumbai",C1105 = "Delhi")), "CAT A",
   IF(AND(H1105 &gt; 450000, OR(C1105 = "Gurugram", C1105 = "Surat", C1105 = "Jaipur",C1105= "Hyderabad")), "CAT B", "CAT C"))</f>
        <v>CAT C</v>
      </c>
      <c r="M1105" t="e">
        <f>VLOOKUP(Tier!A460, Tier!A:B, 2, FALSE)</f>
        <v>#N/A</v>
      </c>
    </row>
    <row r="1106" spans="1:13" ht="15.75" hidden="1" customHeight="1" x14ac:dyDescent="0.35">
      <c r="A1106" s="1" t="s">
        <v>2118</v>
      </c>
      <c r="B1106" s="3">
        <v>2020</v>
      </c>
      <c r="C1106" s="1" t="s">
        <v>23</v>
      </c>
      <c r="D1106" s="1" t="s">
        <v>71</v>
      </c>
      <c r="E1106" s="1" t="s">
        <v>2119</v>
      </c>
      <c r="F1106" s="10" t="s">
        <v>2120</v>
      </c>
      <c r="G1106" s="10"/>
      <c r="H1106" s="3">
        <v>2000000</v>
      </c>
      <c r="I1106" s="2" t="s">
        <v>110</v>
      </c>
      <c r="J1106" s="13" t="str">
        <f>CONCATENATE(C1106,"-",D1106)</f>
        <v>Bangalore-AgriTech</v>
      </c>
      <c r="K1106" s="4" t="str">
        <f>LEFT(B1106,3)</f>
        <v>202</v>
      </c>
      <c r="L1106" t="str">
        <f>IF(AND(H1106 &gt; 4500000, OR(C1106 = "Bangalore", C1106 = "Pune", C1106 = "Mumbai",C1106 = "Delhi")), "CAT A",
   IF(AND(H1106 &gt; 450000, OR(C1106 = "Gurugram", C1106 = "Surat", C1106 = "Jaipur",C1106= "Hyderabad")), "CAT B", "CAT C"))</f>
        <v>CAT C</v>
      </c>
      <c r="M1106" t="e">
        <f>VLOOKUP(Tier!A540, Tier!A:B, 2, FALSE)</f>
        <v>#N/A</v>
      </c>
    </row>
    <row r="1107" spans="1:13" ht="15.75" hidden="1" customHeight="1" x14ac:dyDescent="0.35">
      <c r="A1107" s="1" t="s">
        <v>2250</v>
      </c>
      <c r="B1107" s="3">
        <v>2020</v>
      </c>
      <c r="C1107" s="1" t="s">
        <v>196</v>
      </c>
      <c r="D1107" s="1" t="s">
        <v>715</v>
      </c>
      <c r="E1107" s="1" t="s">
        <v>2251</v>
      </c>
      <c r="F1107" s="10" t="s">
        <v>2252</v>
      </c>
      <c r="G1107" s="10" t="s">
        <v>2253</v>
      </c>
      <c r="H1107" s="3">
        <v>2000000</v>
      </c>
      <c r="I1107" s="2" t="s">
        <v>99</v>
      </c>
      <c r="J1107" s="13" t="str">
        <f>CONCATENATE(C1107,"-",D1107)</f>
        <v>Noida-EdTech</v>
      </c>
      <c r="K1107" s="4" t="str">
        <f>LEFT(B1107,3)</f>
        <v>202</v>
      </c>
      <c r="L1107" t="str">
        <f>IF(AND(H1107 &gt; 4500000, OR(C1107 = "Bangalore", C1107 = "Pune", C1107 = "Mumbai",C1107 = "Delhi")), "CAT A",
   IF(AND(H1107 &gt; 450000, OR(C1107 = "Gurugram", C1107 = "Surat", C1107 = "Jaipur",C1107= "Hyderabad")), "CAT B", "CAT C"))</f>
        <v>CAT C</v>
      </c>
      <c r="M1107" t="e">
        <f>VLOOKUP(Tier!A574, Tier!A:B, 2, FALSE)</f>
        <v>#N/A</v>
      </c>
    </row>
    <row r="1108" spans="1:13" ht="15.75" hidden="1" customHeight="1" x14ac:dyDescent="0.35">
      <c r="A1108" s="1" t="s">
        <v>2325</v>
      </c>
      <c r="B1108" s="3">
        <v>2020</v>
      </c>
      <c r="C1108" s="1" t="s">
        <v>23</v>
      </c>
      <c r="D1108" s="1" t="s">
        <v>791</v>
      </c>
      <c r="E1108" s="1" t="s">
        <v>2326</v>
      </c>
      <c r="F1108" s="10" t="s">
        <v>2327</v>
      </c>
      <c r="G1108" s="10" t="s">
        <v>2328</v>
      </c>
      <c r="H1108" s="3">
        <v>2000000</v>
      </c>
      <c r="I1108" s="2" t="s">
        <v>110</v>
      </c>
      <c r="J1108" s="13" t="str">
        <f>CONCATENATE(C1108,"-",D1108)</f>
        <v>Bangalore-Marketing &amp; Advertising</v>
      </c>
      <c r="K1108" s="4" t="str">
        <f>LEFT(B1108,3)</f>
        <v>202</v>
      </c>
      <c r="L1108" t="str">
        <f>IF(AND(H1108 &gt; 4500000, OR(C1108 = "Bangalore", C1108 = "Pune", C1108 = "Mumbai",C1108 = "Delhi")), "CAT A",
   IF(AND(H1108 &gt; 450000, OR(C1108 = "Gurugram", C1108 = "Surat", C1108 = "Jaipur",C1108= "Hyderabad")), "CAT B", "CAT C"))</f>
        <v>CAT C</v>
      </c>
      <c r="M1108" t="e">
        <f>VLOOKUP(Tier!A594, Tier!A:B, 2, FALSE)</f>
        <v>#N/A</v>
      </c>
    </row>
    <row r="1109" spans="1:13" ht="15.75" hidden="1" customHeight="1" x14ac:dyDescent="0.35">
      <c r="A1109" s="1" t="s">
        <v>3102</v>
      </c>
      <c r="B1109" s="3">
        <v>2020</v>
      </c>
      <c r="C1109" s="1" t="s">
        <v>117</v>
      </c>
      <c r="D1109" s="1" t="s">
        <v>2795</v>
      </c>
      <c r="E1109" s="1" t="s">
        <v>3103</v>
      </c>
      <c r="F1109" s="10" t="s">
        <v>3104</v>
      </c>
      <c r="G1109" s="10" t="s">
        <v>2959</v>
      </c>
      <c r="H1109" s="3">
        <v>2000000</v>
      </c>
      <c r="I1109" s="2" t="s">
        <v>110</v>
      </c>
      <c r="J1109" s="13" t="str">
        <f>CONCATENATE(C1109,"-",D1109)</f>
        <v>Hyderabad-IT startup</v>
      </c>
      <c r="K1109" s="4" t="str">
        <f>LEFT(B1109,3)</f>
        <v>202</v>
      </c>
      <c r="L1109" t="str">
        <f>IF(AND(H1109 &gt; 4500000, OR(C1109 = "Bangalore", C1109 = "Pune", C1109 = "Mumbai",C1109 = "Delhi")), "CAT A",
   IF(AND(H1109 &gt; 450000, OR(C1109 = "Gurugram", C1109 = "Surat", C1109 = "Jaipur",C1109= "Hyderabad")), "CAT B", "CAT C"))</f>
        <v>CAT B</v>
      </c>
      <c r="M1109" t="e">
        <f>VLOOKUP(Tier!A802, Tier!A:B, 2, FALSE)</f>
        <v>#N/A</v>
      </c>
    </row>
    <row r="1110" spans="1:13" ht="15.75" hidden="1" customHeight="1" x14ac:dyDescent="0.35">
      <c r="A1110" s="1" t="s">
        <v>2208</v>
      </c>
      <c r="B1110" s="3">
        <v>2021</v>
      </c>
      <c r="C1110" s="1" t="s">
        <v>23</v>
      </c>
      <c r="D1110" s="1" t="s">
        <v>2209</v>
      </c>
      <c r="E1110" s="1" t="s">
        <v>2210</v>
      </c>
      <c r="F1110" s="10" t="s">
        <v>2211</v>
      </c>
      <c r="G1110" s="10" t="s">
        <v>2212</v>
      </c>
      <c r="H1110" s="3">
        <v>1800000</v>
      </c>
      <c r="I1110" s="2" t="s">
        <v>110</v>
      </c>
      <c r="J1110" s="13" t="str">
        <f>CONCATENATE(C1110,"-",D1110)</f>
        <v>Bangalore-Consulting</v>
      </c>
      <c r="K1110" s="4" t="str">
        <f>LEFT(B1110,3)</f>
        <v>202</v>
      </c>
      <c r="L1110" t="str">
        <f>IF(AND(H1110 &gt; 4500000, OR(C1110 = "Bangalore", C1110 = "Pune", C1110 = "Mumbai",C1110 = "Delhi")), "CAT A",
   IF(AND(H1110 &gt; 450000, OR(C1110 = "Gurugram", C1110 = "Surat", C1110 = "Jaipur",C1110= "Hyderabad")), "CAT B", "CAT C"))</f>
        <v>CAT C</v>
      </c>
      <c r="M1110" t="e">
        <f>VLOOKUP(Tier!A564, Tier!A:B, 2, FALSE)</f>
        <v>#N/A</v>
      </c>
    </row>
    <row r="1111" spans="1:13" ht="15.75" hidden="1" customHeight="1" x14ac:dyDescent="0.35">
      <c r="A1111" s="1" t="s">
        <v>2509</v>
      </c>
      <c r="B1111" s="3">
        <v>2020</v>
      </c>
      <c r="C1111" s="1" t="s">
        <v>23</v>
      </c>
      <c r="D1111" s="1" t="s">
        <v>715</v>
      </c>
      <c r="E1111" s="1" t="s">
        <v>2510</v>
      </c>
      <c r="F1111" s="10" t="s">
        <v>2511</v>
      </c>
      <c r="G1111" s="10" t="s">
        <v>2512</v>
      </c>
      <c r="H1111" s="3">
        <v>1800000</v>
      </c>
      <c r="I1111" s="5"/>
      <c r="J1111" s="13" t="str">
        <f>CONCATENATE(C1111,"-",D1111)</f>
        <v>Bangalore-EdTech</v>
      </c>
      <c r="K1111" s="4" t="str">
        <f>LEFT(B1111,3)</f>
        <v>202</v>
      </c>
      <c r="L1111" t="str">
        <f>IF(AND(H1111 &gt; 4500000, OR(C1111 = "Bangalore", C1111 = "Pune", C1111 = "Mumbai",C1111 = "Delhi")), "CAT A",
   IF(AND(H1111 &gt; 450000, OR(C1111 = "Gurugram", C1111 = "Surat", C1111 = "Jaipur",C1111= "Hyderabad")), "CAT B", "CAT C"))</f>
        <v>CAT C</v>
      </c>
      <c r="M1111" t="e">
        <f>VLOOKUP(Tier!A645, Tier!A:B, 2, FALSE)</f>
        <v>#N/A</v>
      </c>
    </row>
    <row r="1112" spans="1:13" ht="15.75" hidden="1" customHeight="1" x14ac:dyDescent="0.35">
      <c r="A1112" s="1" t="s">
        <v>2840</v>
      </c>
      <c r="B1112" s="3">
        <v>2020</v>
      </c>
      <c r="C1112" s="1" t="s">
        <v>23</v>
      </c>
      <c r="D1112" s="1" t="s">
        <v>2841</v>
      </c>
      <c r="E1112" s="1" t="s">
        <v>2842</v>
      </c>
      <c r="F1112" s="10" t="s">
        <v>2843</v>
      </c>
      <c r="G1112" s="10" t="s">
        <v>526</v>
      </c>
      <c r="H1112" s="3">
        <v>1800000</v>
      </c>
      <c r="I1112" s="2" t="s">
        <v>110</v>
      </c>
      <c r="J1112" s="13" t="str">
        <f>CONCATENATE(C1112,"-",D1112)</f>
        <v>Bangalore-Software</v>
      </c>
      <c r="K1112" s="4" t="str">
        <f>LEFT(B1112,3)</f>
        <v>202</v>
      </c>
      <c r="L1112" t="str">
        <f>IF(AND(H1112 &gt; 4500000, OR(C1112 = "Bangalore", C1112 = "Pune", C1112 = "Mumbai",C1112 = "Delhi")), "CAT A",
   IF(AND(H1112 &gt; 450000, OR(C1112 = "Gurugram", C1112 = "Surat", C1112 = "Jaipur",C1112= "Hyderabad")), "CAT B", "CAT C"))</f>
        <v>CAT C</v>
      </c>
      <c r="M1112" t="e">
        <f>VLOOKUP(Tier!A732, Tier!A:B, 2, FALSE)</f>
        <v>#N/A</v>
      </c>
    </row>
    <row r="1113" spans="1:13" ht="15.75" hidden="1" customHeight="1" x14ac:dyDescent="0.35">
      <c r="A1113" s="1" t="s">
        <v>2145</v>
      </c>
      <c r="B1113" s="3">
        <v>2020</v>
      </c>
      <c r="C1113" s="1" t="s">
        <v>23</v>
      </c>
      <c r="D1113" s="1" t="s">
        <v>1913</v>
      </c>
      <c r="E1113" s="1" t="s">
        <v>2146</v>
      </c>
      <c r="F1113" s="10" t="s">
        <v>2147</v>
      </c>
      <c r="G1113" s="10" t="s">
        <v>975</v>
      </c>
      <c r="H1113" s="3">
        <v>1700000</v>
      </c>
      <c r="I1113" s="2" t="s">
        <v>37</v>
      </c>
      <c r="J1113" s="13" t="str">
        <f>CONCATENATE(C1113,"-",D1113)</f>
        <v>Bangalore-Computer software</v>
      </c>
      <c r="K1113" s="4" t="str">
        <f>LEFT(B1113,3)</f>
        <v>202</v>
      </c>
      <c r="L1113" t="str">
        <f>IF(AND(H1113 &gt; 4500000, OR(C1113 = "Bangalore", C1113 = "Pune", C1113 = "Mumbai",C1113 = "Delhi")), "CAT A",
   IF(AND(H1113 &gt; 450000, OR(C1113 = "Gurugram", C1113 = "Surat", C1113 = "Jaipur",C1113= "Hyderabad")), "CAT B", "CAT C"))</f>
        <v>CAT C</v>
      </c>
      <c r="M1113" t="e">
        <f>VLOOKUP(Tier!A547, Tier!A:B, 2, FALSE)</f>
        <v>#N/A</v>
      </c>
    </row>
    <row r="1114" spans="1:13" ht="15.75" hidden="1" customHeight="1" x14ac:dyDescent="0.35">
      <c r="A1114" s="1" t="s">
        <v>444</v>
      </c>
      <c r="B1114" s="3">
        <v>2021</v>
      </c>
      <c r="C1114" s="1" t="s">
        <v>150</v>
      </c>
      <c r="D1114" s="1" t="s">
        <v>191</v>
      </c>
      <c r="E1114" s="1" t="s">
        <v>445</v>
      </c>
      <c r="F1114" s="10" t="s">
        <v>446</v>
      </c>
      <c r="G1114" s="10" t="s">
        <v>447</v>
      </c>
      <c r="H1114" s="3">
        <v>1500000</v>
      </c>
      <c r="I1114" s="2" t="s">
        <v>99</v>
      </c>
      <c r="J1114" s="13" t="str">
        <f>CONCATENATE(C1114,"-",D1114)</f>
        <v>New Delhi-Retail</v>
      </c>
      <c r="K1114" s="4" t="str">
        <f>LEFT(B1114,3)</f>
        <v>202</v>
      </c>
      <c r="L1114" t="str">
        <f>IF(AND(H1114 &gt; 4500000, OR(C1114 = "Bangalore", C1114 = "Pune", C1114 = "Mumbai",C1114 = "Delhi")), "CAT A",
   IF(AND(H1114 &gt; 450000, OR(C1114 = "Gurugram", C1114 = "Surat", C1114 = "Jaipur",C1114= "Hyderabad")), "CAT B", "CAT C"))</f>
        <v>CAT C</v>
      </c>
      <c r="M1114" t="e">
        <f>VLOOKUP(Tier!A110, Tier!A:B, 2, FALSE)</f>
        <v>#N/A</v>
      </c>
    </row>
    <row r="1115" spans="1:13" ht="15.75" hidden="1" customHeight="1" x14ac:dyDescent="0.35">
      <c r="A1115" s="1" t="s">
        <v>906</v>
      </c>
      <c r="B1115" s="3">
        <v>2021</v>
      </c>
      <c r="C1115" s="1" t="s">
        <v>17</v>
      </c>
      <c r="D1115" s="1" t="s">
        <v>748</v>
      </c>
      <c r="E1115" s="1" t="s">
        <v>907</v>
      </c>
      <c r="F1115" s="10" t="s">
        <v>908</v>
      </c>
      <c r="G1115" s="10" t="s">
        <v>909</v>
      </c>
      <c r="H1115" s="3">
        <v>1500000</v>
      </c>
      <c r="I1115" s="2" t="s">
        <v>110</v>
      </c>
      <c r="J1115" s="13" t="str">
        <f>CONCATENATE(C1115,"-",D1115)</f>
        <v>Mumbai-Crypto</v>
      </c>
      <c r="K1115" s="4" t="str">
        <f>LEFT(B1115,3)</f>
        <v>202</v>
      </c>
      <c r="L1115" t="str">
        <f>IF(AND(H1115 &gt; 4500000, OR(C1115 = "Bangalore", C1115 = "Pune", C1115 = "Mumbai",C1115 = "Delhi")), "CAT A",
   IF(AND(H1115 &gt; 450000, OR(C1115 = "Gurugram", C1115 = "Surat", C1115 = "Jaipur",C1115= "Hyderabad")), "CAT B", "CAT C"))</f>
        <v>CAT C</v>
      </c>
      <c r="M1115" t="e">
        <f>VLOOKUP(Tier!A220, Tier!A:B, 2, FALSE)</f>
        <v>#N/A</v>
      </c>
    </row>
    <row r="1116" spans="1:13" ht="15.75" hidden="1" customHeight="1" x14ac:dyDescent="0.35">
      <c r="A1116" s="1" t="s">
        <v>1300</v>
      </c>
      <c r="B1116" s="3">
        <v>2020</v>
      </c>
      <c r="C1116" s="1" t="s">
        <v>55</v>
      </c>
      <c r="D1116" s="1" t="s">
        <v>1301</v>
      </c>
      <c r="E1116" s="1" t="s">
        <v>1302</v>
      </c>
      <c r="F1116" s="10"/>
      <c r="G1116" s="10" t="s">
        <v>1303</v>
      </c>
      <c r="H1116" s="3">
        <v>1500000</v>
      </c>
      <c r="I1116" s="2" t="s">
        <v>239</v>
      </c>
      <c r="J1116" s="13" t="str">
        <f>CONCATENATE(C1116,"-",D1116)</f>
        <v>Gurugram-Management Consulting</v>
      </c>
      <c r="K1116" s="4" t="str">
        <f>LEFT(B1116,3)</f>
        <v>202</v>
      </c>
      <c r="L1116" t="str">
        <f>IF(AND(H1116 &gt; 4500000, OR(C1116 = "Bangalore", C1116 = "Pune", C1116 = "Mumbai",C1116 = "Delhi")), "CAT A",
   IF(AND(H1116 &gt; 450000, OR(C1116 = "Gurugram", C1116 = "Surat", C1116 = "Jaipur",C1116= "Hyderabad")), "CAT B", "CAT C"))</f>
        <v>CAT B</v>
      </c>
      <c r="M1116" t="e">
        <f>VLOOKUP(Tier!A317, Tier!A:B, 2, FALSE)</f>
        <v>#N/A</v>
      </c>
    </row>
    <row r="1117" spans="1:13" ht="15.75" hidden="1" customHeight="1" x14ac:dyDescent="0.35">
      <c r="A1117" s="1" t="s">
        <v>1550</v>
      </c>
      <c r="B1117" s="3">
        <v>2020</v>
      </c>
      <c r="C1117" s="1" t="s">
        <v>150</v>
      </c>
      <c r="D1117" s="1" t="s">
        <v>33</v>
      </c>
      <c r="E1117" s="1" t="s">
        <v>1551</v>
      </c>
      <c r="F1117" s="10" t="s">
        <v>1552</v>
      </c>
      <c r="G1117" s="10" t="s">
        <v>1553</v>
      </c>
      <c r="H1117" s="3">
        <v>1500000</v>
      </c>
      <c r="I1117" s="2" t="s">
        <v>110</v>
      </c>
      <c r="J1117" s="13" t="str">
        <f>CONCATENATE(C1117,"-",D1117)</f>
        <v>New Delhi-Financial Services</v>
      </c>
      <c r="K1117" s="4" t="str">
        <f>LEFT(B1117,3)</f>
        <v>202</v>
      </c>
      <c r="L1117" t="str">
        <f>IF(AND(H1117 &gt; 4500000, OR(C1117 = "Bangalore", C1117 = "Pune", C1117 = "Mumbai",C1117 = "Delhi")), "CAT A",
   IF(AND(H1117 &gt; 450000, OR(C1117 = "Gurugram", C1117 = "Surat", C1117 = "Jaipur",C1117= "Hyderabad")), "CAT B", "CAT C"))</f>
        <v>CAT C</v>
      </c>
      <c r="M1117" t="e">
        <f>VLOOKUP(Tier!A380, Tier!A:B, 2, FALSE)</f>
        <v>#N/A</v>
      </c>
    </row>
    <row r="1118" spans="1:13" ht="15.75" hidden="1" customHeight="1" x14ac:dyDescent="0.35">
      <c r="A1118" s="1" t="s">
        <v>1813</v>
      </c>
      <c r="B1118" s="3">
        <v>2020</v>
      </c>
      <c r="C1118" s="1" t="s">
        <v>23</v>
      </c>
      <c r="D1118" s="1" t="s">
        <v>1814</v>
      </c>
      <c r="E1118" s="1" t="s">
        <v>1815</v>
      </c>
      <c r="F1118" s="10" t="s">
        <v>1816</v>
      </c>
      <c r="G1118" s="10" t="s">
        <v>1817</v>
      </c>
      <c r="H1118" s="3">
        <v>1500000</v>
      </c>
      <c r="I1118" s="5"/>
      <c r="J1118" s="13" t="str">
        <f>CONCATENATE(C1118,"-",D1118)</f>
        <v>Bangalore-Healthcare</v>
      </c>
      <c r="K1118" s="4" t="str">
        <f>LEFT(B1118,3)</f>
        <v>202</v>
      </c>
      <c r="L1118" t="str">
        <f>IF(AND(H1118 &gt; 4500000, OR(C1118 = "Bangalore", C1118 = "Pune", C1118 = "Mumbai",C1118 = "Delhi")), "CAT A",
   IF(AND(H1118 &gt; 450000, OR(C1118 = "Gurugram", C1118 = "Surat", C1118 = "Jaipur",C1118= "Hyderabad")), "CAT B", "CAT C"))</f>
        <v>CAT C</v>
      </c>
      <c r="M1118" t="e">
        <f>VLOOKUP(Tier!A446, Tier!A:B, 2, FALSE)</f>
        <v>#N/A</v>
      </c>
    </row>
    <row r="1119" spans="1:13" ht="15.75" hidden="1" customHeight="1" x14ac:dyDescent="0.35">
      <c r="A1119" s="1" t="s">
        <v>1813</v>
      </c>
      <c r="B1119" s="3">
        <v>2020</v>
      </c>
      <c r="C1119" s="1" t="s">
        <v>23</v>
      </c>
      <c r="D1119" s="1" t="s">
        <v>1814</v>
      </c>
      <c r="E1119" s="1" t="s">
        <v>1815</v>
      </c>
      <c r="F1119" s="10" t="s">
        <v>1816</v>
      </c>
      <c r="G1119" s="10" t="s">
        <v>1817</v>
      </c>
      <c r="H1119" s="3">
        <v>1500000</v>
      </c>
      <c r="I1119" s="2" t="s">
        <v>110</v>
      </c>
      <c r="J1119" s="13" t="str">
        <f>CONCATENATE(C1119,"-",D1119)</f>
        <v>Bangalore-Healthcare</v>
      </c>
      <c r="K1119" s="4" t="str">
        <f>LEFT(B1119,3)</f>
        <v>202</v>
      </c>
      <c r="L1119" t="str">
        <f>IF(AND(H1119 &gt; 4500000, OR(C1119 = "Bangalore", C1119 = "Pune", C1119 = "Mumbai",C1119 = "Delhi")), "CAT A",
   IF(AND(H1119 &gt; 450000, OR(C1119 = "Gurugram", C1119 = "Surat", C1119 = "Jaipur",C1119= "Hyderabad")), "CAT B", "CAT C"))</f>
        <v>CAT C</v>
      </c>
      <c r="M1119" t="e">
        <f>VLOOKUP(Tier!A459, Tier!A:B, 2, FALSE)</f>
        <v>#N/A</v>
      </c>
    </row>
    <row r="1120" spans="1:13" ht="15.75" hidden="1" customHeight="1" x14ac:dyDescent="0.35">
      <c r="A1120" s="6" t="s">
        <v>2221</v>
      </c>
      <c r="B1120" s="3">
        <v>2020</v>
      </c>
      <c r="C1120" s="1" t="s">
        <v>23</v>
      </c>
      <c r="D1120" s="1" t="s">
        <v>435</v>
      </c>
      <c r="E1120" s="1" t="s">
        <v>2222</v>
      </c>
      <c r="F1120" s="10" t="s">
        <v>2223</v>
      </c>
      <c r="G1120" s="10" t="s">
        <v>1638</v>
      </c>
      <c r="H1120" s="3">
        <v>1500000</v>
      </c>
      <c r="I1120" s="2" t="s">
        <v>110</v>
      </c>
      <c r="J1120" s="13" t="str">
        <f>CONCATENATE(C1120,"-",D1120)</f>
        <v>Bangalore-SaaS startup</v>
      </c>
      <c r="K1120" s="4" t="str">
        <f>LEFT(B1120,3)</f>
        <v>202</v>
      </c>
      <c r="L1120" t="str">
        <f>IF(AND(H1120 &gt; 4500000, OR(C1120 = "Bangalore", C1120 = "Pune", C1120 = "Mumbai",C1120 = "Delhi")), "CAT A",
   IF(AND(H1120 &gt; 450000, OR(C1120 = "Gurugram", C1120 = "Surat", C1120 = "Jaipur",C1120= "Hyderabad")), "CAT B", "CAT C"))</f>
        <v>CAT C</v>
      </c>
      <c r="M1120" t="e">
        <f>VLOOKUP(Tier!A567, Tier!A:B, 2, FALSE)</f>
        <v>#N/A</v>
      </c>
    </row>
    <row r="1121" spans="1:13" ht="15.75" hidden="1" customHeight="1" x14ac:dyDescent="0.35">
      <c r="A1121" s="1" t="s">
        <v>2960</v>
      </c>
      <c r="B1121" s="3">
        <v>2020</v>
      </c>
      <c r="C1121" s="1" t="s">
        <v>540</v>
      </c>
      <c r="D1121" s="1" t="s">
        <v>2961</v>
      </c>
      <c r="E1121" s="1" t="s">
        <v>2962</v>
      </c>
      <c r="F1121" s="10" t="s">
        <v>2963</v>
      </c>
      <c r="G1121" s="10"/>
      <c r="H1121" s="3">
        <v>1500000</v>
      </c>
      <c r="I1121" s="2" t="s">
        <v>110</v>
      </c>
      <c r="J1121" s="13" t="str">
        <f>CONCATENATE(C1121,"-",D1121)</f>
        <v>Haryana-Tech Startup</v>
      </c>
      <c r="K1121" s="4" t="str">
        <f>LEFT(B1121,3)</f>
        <v>202</v>
      </c>
      <c r="L1121" t="str">
        <f>IF(AND(H1121 &gt; 4500000, OR(C1121 = "Bangalore", C1121 = "Pune", C1121 = "Mumbai",C1121 = "Delhi")), "CAT A",
   IF(AND(H1121 &gt; 450000, OR(C1121 = "Gurugram", C1121 = "Surat", C1121 = "Jaipur",C1121= "Hyderabad")), "CAT B", "CAT C"))</f>
        <v>CAT C</v>
      </c>
      <c r="M1121" t="e">
        <f>VLOOKUP(Tier!A765, Tier!A:B, 2, FALSE)</f>
        <v>#N/A</v>
      </c>
    </row>
    <row r="1122" spans="1:13" ht="15.75" hidden="1" customHeight="1" x14ac:dyDescent="0.35">
      <c r="A1122" s="1" t="s">
        <v>719</v>
      </c>
      <c r="B1122" s="3">
        <v>2021</v>
      </c>
      <c r="C1122" s="1" t="s">
        <v>23</v>
      </c>
      <c r="D1122" s="1" t="s">
        <v>77</v>
      </c>
      <c r="E1122" s="1" t="s">
        <v>720</v>
      </c>
      <c r="F1122" s="10" t="s">
        <v>721</v>
      </c>
      <c r="G1122" s="10" t="s">
        <v>722</v>
      </c>
      <c r="H1122" s="3">
        <v>1300000</v>
      </c>
      <c r="I1122" s="5"/>
      <c r="J1122" s="13" t="str">
        <f>CONCATENATE(C1122,"-",D1122)</f>
        <v>Bangalore-Information Technology &amp; Services</v>
      </c>
      <c r="K1122" s="4" t="str">
        <f>LEFT(B1122,3)</f>
        <v>202</v>
      </c>
      <c r="L1122" t="str">
        <f>IF(AND(H1122 &gt; 4500000, OR(C1122 = "Bangalore", C1122 = "Pune", C1122 = "Mumbai",C1122 = "Delhi")), "CAT A",
   IF(AND(H1122 &gt; 450000, OR(C1122 = "Gurugram", C1122 = "Surat", C1122 = "Jaipur",C1122= "Hyderabad")), "CAT B", "CAT C"))</f>
        <v>CAT C</v>
      </c>
      <c r="M1122" t="e">
        <f>VLOOKUP(Tier!A174, Tier!A:B, 2, FALSE)</f>
        <v>#N/A</v>
      </c>
    </row>
    <row r="1123" spans="1:13" ht="15.75" hidden="1" customHeight="1" x14ac:dyDescent="0.35">
      <c r="A1123" s="1" t="s">
        <v>1017</v>
      </c>
      <c r="B1123" s="3">
        <v>2021</v>
      </c>
      <c r="C1123" s="1" t="s">
        <v>23</v>
      </c>
      <c r="D1123" s="1" t="s">
        <v>11</v>
      </c>
      <c r="E1123" s="1" t="s">
        <v>1018</v>
      </c>
      <c r="F1123" s="10" t="s">
        <v>1019</v>
      </c>
      <c r="G1123" s="10" t="s">
        <v>1020</v>
      </c>
      <c r="H1123" s="3">
        <v>1300000</v>
      </c>
      <c r="I1123" s="2" t="s">
        <v>110</v>
      </c>
      <c r="J1123" s="13" t="str">
        <f>CONCATENATE(C1123,"-",D1123)</f>
        <v>Bangalore-E-learning</v>
      </c>
      <c r="K1123" s="4" t="str">
        <f>LEFT(B1123,3)</f>
        <v>202</v>
      </c>
      <c r="L1123" t="str">
        <f>IF(AND(H1123 &gt; 4500000, OR(C1123 = "Bangalore", C1123 = "Pune", C1123 = "Mumbai",C1123 = "Delhi")), "CAT A",
   IF(AND(H1123 &gt; 450000, OR(C1123 = "Gurugram", C1123 = "Surat", C1123 = "Jaipur",C1123= "Hyderabad")), "CAT B", "CAT C"))</f>
        <v>CAT C</v>
      </c>
      <c r="M1123" t="e">
        <f>VLOOKUP(Tier!A247, Tier!A:B, 2, FALSE)</f>
        <v>#N/A</v>
      </c>
    </row>
    <row r="1124" spans="1:13" ht="15.75" hidden="1" customHeight="1" x14ac:dyDescent="0.35">
      <c r="A1124" s="1" t="s">
        <v>1345</v>
      </c>
      <c r="B1124" s="3">
        <v>2021</v>
      </c>
      <c r="C1124" s="1" t="s">
        <v>17</v>
      </c>
      <c r="D1124" s="1" t="s">
        <v>541</v>
      </c>
      <c r="E1124" s="1" t="s">
        <v>1346</v>
      </c>
      <c r="F1124" s="10" t="s">
        <v>1347</v>
      </c>
      <c r="G1124" s="10" t="s">
        <v>1348</v>
      </c>
      <c r="H1124" s="3">
        <v>1200000</v>
      </c>
      <c r="I1124" s="5"/>
      <c r="J1124" s="13" t="str">
        <f>CONCATENATE(C1124,"-",D1124)</f>
        <v>Mumbai-Professional Training &amp; Coaching</v>
      </c>
      <c r="K1124" s="4" t="str">
        <f>LEFT(B1124,3)</f>
        <v>202</v>
      </c>
      <c r="L1124" t="str">
        <f>IF(AND(H1124 &gt; 4500000, OR(C1124 = "Bangalore", C1124 = "Pune", C1124 = "Mumbai",C1124 = "Delhi")), "CAT A",
   IF(AND(H1124 &gt; 450000, OR(C1124 = "Gurugram", C1124 = "Surat", C1124 = "Jaipur",C1124= "Hyderabad")), "CAT B", "CAT C"))</f>
        <v>CAT C</v>
      </c>
      <c r="M1124" t="e">
        <f>VLOOKUP(Tier!A328, Tier!A:B, 2, FALSE)</f>
        <v>#N/A</v>
      </c>
    </row>
    <row r="1125" spans="1:13" ht="15.75" hidden="1" customHeight="1" x14ac:dyDescent="0.35">
      <c r="A1125" s="1" t="s">
        <v>1616</v>
      </c>
      <c r="B1125" s="3">
        <v>2020</v>
      </c>
      <c r="C1125" s="1" t="s">
        <v>23</v>
      </c>
      <c r="D1125" s="1" t="s">
        <v>715</v>
      </c>
      <c r="E1125" s="1" t="s">
        <v>1617</v>
      </c>
      <c r="F1125" s="10" t="s">
        <v>1618</v>
      </c>
      <c r="G1125" s="10"/>
      <c r="H1125" s="3">
        <v>1200000</v>
      </c>
      <c r="I1125" s="2" t="s">
        <v>110</v>
      </c>
      <c r="J1125" s="13" t="str">
        <f>CONCATENATE(C1125,"-",D1125)</f>
        <v>Bangalore-EdTech</v>
      </c>
      <c r="K1125" s="4" t="str">
        <f>LEFT(B1125,3)</f>
        <v>202</v>
      </c>
      <c r="L1125" t="str">
        <f>IF(AND(H1125 &gt; 4500000, OR(C1125 = "Bangalore", C1125 = "Pune", C1125 = "Mumbai",C1125 = "Delhi")), "CAT A",
   IF(AND(H1125 &gt; 450000, OR(C1125 = "Gurugram", C1125 = "Surat", C1125 = "Jaipur",C1125= "Hyderabad")), "CAT B", "CAT C"))</f>
        <v>CAT C</v>
      </c>
      <c r="M1125" t="e">
        <f>VLOOKUP(Tier!A396, Tier!A:B, 2, FALSE)</f>
        <v>#N/A</v>
      </c>
    </row>
    <row r="1126" spans="1:13" ht="15.75" hidden="1" customHeight="1" x14ac:dyDescent="0.35">
      <c r="A1126" s="1" t="s">
        <v>2433</v>
      </c>
      <c r="B1126" s="3">
        <v>2020</v>
      </c>
      <c r="C1126" s="1" t="s">
        <v>23</v>
      </c>
      <c r="D1126" s="1" t="s">
        <v>1784</v>
      </c>
      <c r="E1126" s="1" t="s">
        <v>2434</v>
      </c>
      <c r="F1126" s="10" t="s">
        <v>2435</v>
      </c>
      <c r="G1126" s="10" t="s">
        <v>2436</v>
      </c>
      <c r="H1126" s="3">
        <v>1200000</v>
      </c>
      <c r="I1126" s="2" t="s">
        <v>110</v>
      </c>
      <c r="J1126" s="13" t="str">
        <f>CONCATENATE(C1126,"-",D1126)</f>
        <v>Bangalore-Information Technology</v>
      </c>
      <c r="K1126" s="4" t="str">
        <f>LEFT(B1126,3)</f>
        <v>202</v>
      </c>
      <c r="L1126" t="str">
        <f>IF(AND(H1126 &gt; 4500000, OR(C1126 = "Bangalore", C1126 = "Pune", C1126 = "Mumbai",C1126 = "Delhi")), "CAT A",
   IF(AND(H1126 &gt; 450000, OR(C1126 = "Gurugram", C1126 = "Surat", C1126 = "Jaipur",C1126= "Hyderabad")), "CAT B", "CAT C"))</f>
        <v>CAT C</v>
      </c>
      <c r="M1126" t="e">
        <f>VLOOKUP(Tier!A624, Tier!A:B, 2, FALSE)</f>
        <v>#N/A</v>
      </c>
    </row>
    <row r="1127" spans="1:13" ht="15.75" hidden="1" customHeight="1" x14ac:dyDescent="0.35">
      <c r="A1127" s="1" t="s">
        <v>2619</v>
      </c>
      <c r="B1127" s="3">
        <v>2020</v>
      </c>
      <c r="C1127" s="1" t="s">
        <v>55</v>
      </c>
      <c r="D1127" s="1" t="s">
        <v>197</v>
      </c>
      <c r="E1127" s="1" t="s">
        <v>2620</v>
      </c>
      <c r="F1127" s="10" t="s">
        <v>2621</v>
      </c>
      <c r="G1127" s="10" t="s">
        <v>144</v>
      </c>
      <c r="H1127" s="3">
        <v>1200000</v>
      </c>
      <c r="I1127" s="2" t="s">
        <v>110</v>
      </c>
      <c r="J1127" s="13" t="str">
        <f>CONCATENATE(C1127,"-",D1127)</f>
        <v>Gurugram-Cosmetics</v>
      </c>
      <c r="K1127" s="4" t="str">
        <f>LEFT(B1127,3)</f>
        <v>202</v>
      </c>
      <c r="L1127" t="str">
        <f>IF(AND(H1127 &gt; 4500000, OR(C1127 = "Bangalore", C1127 = "Pune", C1127 = "Mumbai",C1127 = "Delhi")), "CAT A",
   IF(AND(H1127 &gt; 450000, OR(C1127 = "Gurugram", C1127 = "Surat", C1127 = "Jaipur",C1127= "Hyderabad")), "CAT B", "CAT C"))</f>
        <v>CAT B</v>
      </c>
      <c r="M1127" t="e">
        <f>VLOOKUP(Tier!A675, Tier!A:B, 2, FALSE)</f>
        <v>#N/A</v>
      </c>
    </row>
    <row r="1128" spans="1:13" ht="15.75" hidden="1" customHeight="1" x14ac:dyDescent="0.35">
      <c r="A1128" s="1" t="s">
        <v>1554</v>
      </c>
      <c r="B1128" s="3">
        <v>2021</v>
      </c>
      <c r="C1128" s="1" t="s">
        <v>70</v>
      </c>
      <c r="D1128" s="1" t="s">
        <v>33</v>
      </c>
      <c r="E1128" s="1" t="s">
        <v>1555</v>
      </c>
      <c r="F1128" s="10" t="s">
        <v>1556</v>
      </c>
      <c r="G1128" s="10" t="s">
        <v>1557</v>
      </c>
      <c r="H1128" s="3">
        <v>1100000</v>
      </c>
      <c r="I1128" s="2" t="s">
        <v>239</v>
      </c>
      <c r="J1128" s="13" t="str">
        <f>CONCATENATE(C1128,"-",D1128)</f>
        <v>Pune-Financial Services</v>
      </c>
      <c r="K1128" s="4" t="str">
        <f>LEFT(B1128,3)</f>
        <v>202</v>
      </c>
      <c r="L1128" t="str">
        <f>IF(AND(H1128 &gt; 4500000, OR(C1128 = "Bangalore", C1128 = "Pune", C1128 = "Mumbai",C1128 = "Delhi")), "CAT A",
   IF(AND(H1128 &gt; 450000, OR(C1128 = "Gurugram", C1128 = "Surat", C1128 = "Jaipur",C1128= "Hyderabad")), "CAT B", "CAT C"))</f>
        <v>CAT C</v>
      </c>
      <c r="M1128" t="e">
        <f>VLOOKUP(Tier!A381, Tier!A:B, 2, FALSE)</f>
        <v>#N/A</v>
      </c>
    </row>
    <row r="1129" spans="1:13" ht="15.75" hidden="1" customHeight="1" x14ac:dyDescent="0.35">
      <c r="A1129" s="1" t="s">
        <v>367</v>
      </c>
      <c r="B1129" s="3">
        <v>2020</v>
      </c>
      <c r="C1129" s="1" t="s">
        <v>55</v>
      </c>
      <c r="D1129" s="1" t="s">
        <v>368</v>
      </c>
      <c r="E1129" s="1" t="s">
        <v>369</v>
      </c>
      <c r="F1129" s="10" t="s">
        <v>370</v>
      </c>
      <c r="G1129" s="10" t="s">
        <v>371</v>
      </c>
      <c r="H1129" s="3">
        <v>1000000</v>
      </c>
      <c r="I1129" s="2" t="s">
        <v>99</v>
      </c>
      <c r="J1129" s="13" t="str">
        <f>CONCATENATE(C1129,"-",D1129)</f>
        <v>Gurugram-Commerce</v>
      </c>
      <c r="K1129" s="4" t="str">
        <f>LEFT(B1129,3)</f>
        <v>202</v>
      </c>
      <c r="L1129" t="str">
        <f>IF(AND(H1129 &gt; 4500000, OR(C1129 = "Bangalore", C1129 = "Pune", C1129 = "Mumbai",C1129 = "Delhi")), "CAT A",
   IF(AND(H1129 &gt; 450000, OR(C1129 = "Gurugram", C1129 = "Surat", C1129 = "Jaipur",C1129= "Hyderabad")), "CAT B", "CAT C"))</f>
        <v>CAT B</v>
      </c>
      <c r="M1129" t="e">
        <f>VLOOKUP(Tier!A92, Tier!A:B, 2, FALSE)</f>
        <v>#N/A</v>
      </c>
    </row>
    <row r="1130" spans="1:13" ht="15.75" hidden="1" customHeight="1" x14ac:dyDescent="0.35">
      <c r="A1130" s="1" t="s">
        <v>677</v>
      </c>
      <c r="B1130" s="3">
        <v>2020</v>
      </c>
      <c r="C1130" s="1" t="s">
        <v>23</v>
      </c>
      <c r="D1130" s="1" t="s">
        <v>33</v>
      </c>
      <c r="E1130" s="1" t="s">
        <v>678</v>
      </c>
      <c r="F1130" s="10" t="s">
        <v>679</v>
      </c>
      <c r="G1130" s="10" t="s">
        <v>417</v>
      </c>
      <c r="H1130" s="3">
        <v>1000000</v>
      </c>
      <c r="I1130" s="2" t="s">
        <v>680</v>
      </c>
      <c r="J1130" s="13" t="str">
        <f>CONCATENATE(C1130,"-",D1130)</f>
        <v>Bangalore-Financial Services</v>
      </c>
      <c r="K1130" s="4" t="str">
        <f>LEFT(B1130,3)</f>
        <v>202</v>
      </c>
      <c r="L1130" t="str">
        <f>IF(AND(H1130 &gt; 4500000, OR(C1130 = "Bangalore", C1130 = "Pune", C1130 = "Mumbai",C1130 = "Delhi")), "CAT A",
   IF(AND(H1130 &gt; 450000, OR(C1130 = "Gurugram", C1130 = "Surat", C1130 = "Jaipur",C1130= "Hyderabad")), "CAT B", "CAT C"))</f>
        <v>CAT C</v>
      </c>
      <c r="M1130" t="e">
        <f>VLOOKUP(Tier!A164, Tier!A:B, 2, FALSE)</f>
        <v>#N/A</v>
      </c>
    </row>
    <row r="1131" spans="1:13" ht="15.75" hidden="1" customHeight="1" x14ac:dyDescent="0.35">
      <c r="A1131" s="1" t="s">
        <v>840</v>
      </c>
      <c r="B1131" s="3">
        <v>2021</v>
      </c>
      <c r="C1131" s="1" t="s">
        <v>55</v>
      </c>
      <c r="D1131" s="1" t="s">
        <v>462</v>
      </c>
      <c r="E1131" s="1" t="s">
        <v>841</v>
      </c>
      <c r="F1131" s="10" t="s">
        <v>842</v>
      </c>
      <c r="G1131" s="10" t="s">
        <v>843</v>
      </c>
      <c r="H1131" s="3">
        <v>1000000</v>
      </c>
      <c r="I1131" s="2" t="s">
        <v>110</v>
      </c>
      <c r="J1131" s="13" t="str">
        <f>CONCATENATE(C1131,"-",D1131)</f>
        <v>Gurugram-NFT</v>
      </c>
      <c r="K1131" s="4" t="str">
        <f>LEFT(B1131,3)</f>
        <v>202</v>
      </c>
      <c r="L1131" t="str">
        <f>IF(AND(H1131 &gt; 4500000, OR(C1131 = "Bangalore", C1131 = "Pune", C1131 = "Mumbai",C1131 = "Delhi")), "CAT A",
   IF(AND(H1131 &gt; 450000, OR(C1131 = "Gurugram", C1131 = "Surat", C1131 = "Jaipur",C1131= "Hyderabad")), "CAT B", "CAT C"))</f>
        <v>CAT B</v>
      </c>
      <c r="M1131" t="e">
        <f>VLOOKUP(Tier!A203, Tier!A:B, 2, FALSE)</f>
        <v>#N/A</v>
      </c>
    </row>
    <row r="1132" spans="1:13" ht="15.75" hidden="1" customHeight="1" x14ac:dyDescent="0.35">
      <c r="A1132" s="1" t="s">
        <v>980</v>
      </c>
      <c r="B1132" s="3">
        <v>2020</v>
      </c>
      <c r="C1132" s="1" t="s">
        <v>55</v>
      </c>
      <c r="D1132" s="1" t="s">
        <v>18</v>
      </c>
      <c r="E1132" s="1" t="s">
        <v>981</v>
      </c>
      <c r="F1132" s="10" t="s">
        <v>982</v>
      </c>
      <c r="G1132" s="10" t="s">
        <v>983</v>
      </c>
      <c r="H1132" s="3">
        <v>1000000</v>
      </c>
      <c r="I1132" s="2" t="s">
        <v>99</v>
      </c>
      <c r="J1132" s="13" t="str">
        <f>CONCATENATE(C1132,"-",D1132)</f>
        <v>Gurugram-Food &amp; Beverages</v>
      </c>
      <c r="K1132" s="4" t="str">
        <f>LEFT(B1132,3)</f>
        <v>202</v>
      </c>
      <c r="L1132" t="str">
        <f>IF(AND(H1132 &gt; 4500000, OR(C1132 = "Bangalore", C1132 = "Pune", C1132 = "Mumbai",C1132 = "Delhi")), "CAT A",
   IF(AND(H1132 &gt; 450000, OR(C1132 = "Gurugram", C1132 = "Surat", C1132 = "Jaipur",C1132= "Hyderabad")), "CAT B", "CAT C"))</f>
        <v>CAT B</v>
      </c>
      <c r="M1132" t="e">
        <f>VLOOKUP(Tier!A238, Tier!A:B, 2, FALSE)</f>
        <v>#N/A</v>
      </c>
    </row>
    <row r="1133" spans="1:13" ht="15.75" hidden="1" customHeight="1" x14ac:dyDescent="0.35">
      <c r="A1133" s="1" t="s">
        <v>1397</v>
      </c>
      <c r="B1133" s="3">
        <v>2020</v>
      </c>
      <c r="C1133" s="1" t="s">
        <v>55</v>
      </c>
      <c r="D1133" s="1" t="s">
        <v>11</v>
      </c>
      <c r="E1133" s="1" t="s">
        <v>1398</v>
      </c>
      <c r="F1133" s="10" t="s">
        <v>1399</v>
      </c>
      <c r="G1133" s="10" t="s">
        <v>1400</v>
      </c>
      <c r="H1133" s="3">
        <v>1000000</v>
      </c>
      <c r="I1133" s="2" t="s">
        <v>110</v>
      </c>
      <c r="J1133" s="13" t="str">
        <f>CONCATENATE(C1133,"-",D1133)</f>
        <v>Gurugram-E-learning</v>
      </c>
      <c r="K1133" s="4" t="str">
        <f>LEFT(B1133,3)</f>
        <v>202</v>
      </c>
      <c r="L1133" t="str">
        <f>IF(AND(H1133 &gt; 4500000, OR(C1133 = "Bangalore", C1133 = "Pune", C1133 = "Mumbai",C1133 = "Delhi")), "CAT A",
   IF(AND(H1133 &gt; 450000, OR(C1133 = "Gurugram", C1133 = "Surat", C1133 = "Jaipur",C1133= "Hyderabad")), "CAT B", "CAT C"))</f>
        <v>CAT B</v>
      </c>
      <c r="M1133" t="e">
        <f>VLOOKUP(Tier!A341, Tier!A:B, 2, FALSE)</f>
        <v>#N/A</v>
      </c>
    </row>
    <row r="1134" spans="1:13" ht="15.75" hidden="1" customHeight="1" x14ac:dyDescent="0.35">
      <c r="A1134" s="1" t="s">
        <v>1461</v>
      </c>
      <c r="B1134" s="3">
        <v>2021</v>
      </c>
      <c r="C1134" s="1" t="s">
        <v>196</v>
      </c>
      <c r="D1134" s="1" t="s">
        <v>118</v>
      </c>
      <c r="E1134" s="1" t="s">
        <v>1462</v>
      </c>
      <c r="F1134" s="10" t="s">
        <v>1463</v>
      </c>
      <c r="G1134" s="10" t="s">
        <v>1464</v>
      </c>
      <c r="H1134" s="3">
        <v>1000000</v>
      </c>
      <c r="I1134" s="5"/>
      <c r="J1134" s="13" t="str">
        <f>CONCATENATE(C1134,"-",D1134)</f>
        <v>Noida-Hospital &amp; Health Care</v>
      </c>
      <c r="K1134" s="4" t="str">
        <f>LEFT(B1134,3)</f>
        <v>202</v>
      </c>
      <c r="L1134" t="str">
        <f>IF(AND(H1134 &gt; 4500000, OR(C1134 = "Bangalore", C1134 = "Pune", C1134 = "Mumbai",C1134 = "Delhi")), "CAT A",
   IF(AND(H1134 &gt; 450000, OR(C1134 = "Gurugram", C1134 = "Surat", C1134 = "Jaipur",C1134= "Hyderabad")), "CAT B", "CAT C"))</f>
        <v>CAT C</v>
      </c>
      <c r="M1134" t="e">
        <f>VLOOKUP(Tier!A357, Tier!A:B, 2, FALSE)</f>
        <v>#N/A</v>
      </c>
    </row>
    <row r="1135" spans="1:13" ht="15.75" hidden="1" customHeight="1" x14ac:dyDescent="0.35">
      <c r="A1135" s="1" t="s">
        <v>1486</v>
      </c>
      <c r="B1135" s="3">
        <v>2020</v>
      </c>
      <c r="C1135" s="1" t="s">
        <v>17</v>
      </c>
      <c r="D1135" s="1" t="s">
        <v>202</v>
      </c>
      <c r="E1135" s="1" t="s">
        <v>1487</v>
      </c>
      <c r="F1135" s="10" t="s">
        <v>1488</v>
      </c>
      <c r="G1135" s="10" t="s">
        <v>1489</v>
      </c>
      <c r="H1135" s="3">
        <v>1000000</v>
      </c>
      <c r="I1135" s="5"/>
      <c r="J1135" s="13" t="str">
        <f>CONCATENATE(C1135,"-",D1135)</f>
        <v>Mumbai-FinTech</v>
      </c>
      <c r="K1135" s="4" t="str">
        <f>LEFT(B1135,3)</f>
        <v>202</v>
      </c>
      <c r="L1135" t="str">
        <f>IF(AND(H1135 &gt; 4500000, OR(C1135 = "Bangalore", C1135 = "Pune", C1135 = "Mumbai",C1135 = "Delhi")), "CAT A",
   IF(AND(H1135 &gt; 450000, OR(C1135 = "Gurugram", C1135 = "Surat", C1135 = "Jaipur",C1135= "Hyderabad")), "CAT B", "CAT C"))</f>
        <v>CAT C</v>
      </c>
      <c r="M1135" t="e">
        <f>VLOOKUP(Tier!A364, Tier!A:B, 2, FALSE)</f>
        <v>#N/A</v>
      </c>
    </row>
    <row r="1136" spans="1:13" ht="15.75" hidden="1" customHeight="1" x14ac:dyDescent="0.35">
      <c r="A1136" s="1" t="s">
        <v>1565</v>
      </c>
      <c r="B1136" s="3">
        <v>2020</v>
      </c>
      <c r="C1136" s="1" t="s">
        <v>23</v>
      </c>
      <c r="D1136" s="1" t="s">
        <v>930</v>
      </c>
      <c r="E1136" s="1" t="s">
        <v>1566</v>
      </c>
      <c r="F1136" s="10" t="s">
        <v>1567</v>
      </c>
      <c r="G1136" s="10" t="s">
        <v>1568</v>
      </c>
      <c r="H1136" s="3">
        <v>1000000</v>
      </c>
      <c r="I1136" s="2" t="s">
        <v>110</v>
      </c>
      <c r="J1136" s="13" t="str">
        <f>CONCATENATE(C1136,"-",D1136)</f>
        <v>Bangalore-Biotechnology</v>
      </c>
      <c r="K1136" s="4" t="str">
        <f>LEFT(B1136,3)</f>
        <v>202</v>
      </c>
      <c r="L1136" t="str">
        <f>IF(AND(H1136 &gt; 4500000, OR(C1136 = "Bangalore", C1136 = "Pune", C1136 = "Mumbai",C1136 = "Delhi")), "CAT A",
   IF(AND(H1136 &gt; 450000, OR(C1136 = "Gurugram", C1136 = "Surat", C1136 = "Jaipur",C1136= "Hyderabad")), "CAT B", "CAT C"))</f>
        <v>CAT C</v>
      </c>
      <c r="M1136" t="e">
        <f>VLOOKUP(Tier!A384, Tier!A:B, 2, FALSE)</f>
        <v>#N/A</v>
      </c>
    </row>
    <row r="1137" spans="1:13" ht="15.75" hidden="1" customHeight="1" x14ac:dyDescent="0.35">
      <c r="A1137" s="1" t="s">
        <v>1707</v>
      </c>
      <c r="B1137" s="3">
        <v>2021</v>
      </c>
      <c r="C1137" s="1" t="s">
        <v>23</v>
      </c>
      <c r="D1137" s="1" t="s">
        <v>1708</v>
      </c>
      <c r="E1137" s="1" t="s">
        <v>1709</v>
      </c>
      <c r="F1137" s="10" t="s">
        <v>1710</v>
      </c>
      <c r="G1137" s="10" t="s">
        <v>1711</v>
      </c>
      <c r="H1137" s="3">
        <v>1000000</v>
      </c>
      <c r="I1137" s="2" t="s">
        <v>110</v>
      </c>
      <c r="J1137" s="13" t="str">
        <f>CONCATENATE(C1137,"-",D1137)</f>
        <v>Bangalore-Internet</v>
      </c>
      <c r="K1137" s="4" t="str">
        <f>LEFT(B1137,3)</f>
        <v>202</v>
      </c>
      <c r="L1137" t="str">
        <f>IF(AND(H1137 &gt; 4500000, OR(C1137 = "Bangalore", C1137 = "Pune", C1137 = "Mumbai",C1137 = "Delhi")), "CAT A",
   IF(AND(H1137 &gt; 450000, OR(C1137 = "Gurugram", C1137 = "Surat", C1137 = "Jaipur",C1137= "Hyderabad")), "CAT B", "CAT C"))</f>
        <v>CAT C</v>
      </c>
      <c r="M1137" t="e">
        <f>VLOOKUP(Tier!A419, Tier!A:B, 2, FALSE)</f>
        <v>#N/A</v>
      </c>
    </row>
    <row r="1138" spans="1:13" ht="15.75" hidden="1" customHeight="1" x14ac:dyDescent="0.35">
      <c r="A1138" s="1" t="s">
        <v>1831</v>
      </c>
      <c r="B1138" s="3">
        <v>2020</v>
      </c>
      <c r="C1138" s="1" t="s">
        <v>150</v>
      </c>
      <c r="D1138" s="1" t="s">
        <v>202</v>
      </c>
      <c r="E1138" s="1" t="s">
        <v>387</v>
      </c>
      <c r="F1138" s="10" t="s">
        <v>388</v>
      </c>
      <c r="G1138" s="10" t="s">
        <v>1832</v>
      </c>
      <c r="H1138" s="3">
        <v>1000000</v>
      </c>
      <c r="I1138" s="5"/>
      <c r="J1138" s="13" t="str">
        <f>CONCATENATE(C1138,"-",D1138)</f>
        <v>New Delhi-FinTech</v>
      </c>
      <c r="K1138" s="4" t="str">
        <f>LEFT(B1138,3)</f>
        <v>202</v>
      </c>
      <c r="L1138" t="str">
        <f>IF(AND(H1138 &gt; 4500000, OR(C1138 = "Bangalore", C1138 = "Pune", C1138 = "Mumbai",C1138 = "Delhi")), "CAT A",
   IF(AND(H1138 &gt; 450000, OR(C1138 = "Gurugram", C1138 = "Surat", C1138 = "Jaipur",C1138= "Hyderabad")), "CAT B", "CAT C"))</f>
        <v>CAT C</v>
      </c>
      <c r="M1138" t="e">
        <f>VLOOKUP(Tier!A450, Tier!A:B, 2, FALSE)</f>
        <v>#N/A</v>
      </c>
    </row>
    <row r="1139" spans="1:13" ht="15.75" hidden="1" customHeight="1" x14ac:dyDescent="0.35">
      <c r="A1139" s="1" t="s">
        <v>1831</v>
      </c>
      <c r="B1139" s="3">
        <v>2020</v>
      </c>
      <c r="C1139" s="1" t="s">
        <v>150</v>
      </c>
      <c r="D1139" s="1" t="s">
        <v>202</v>
      </c>
      <c r="E1139" s="1" t="s">
        <v>387</v>
      </c>
      <c r="F1139" s="10" t="s">
        <v>388</v>
      </c>
      <c r="G1139" s="10" t="s">
        <v>1832</v>
      </c>
      <c r="H1139" s="3">
        <v>1000000</v>
      </c>
      <c r="I1139" s="5"/>
      <c r="J1139" s="13" t="str">
        <f>CONCATENATE(C1139,"-",D1139)</f>
        <v>New Delhi-FinTech</v>
      </c>
      <c r="K1139" s="4" t="str">
        <f>LEFT(B1139,3)</f>
        <v>202</v>
      </c>
      <c r="L1139" t="str">
        <f>IF(AND(H1139 &gt; 4500000, OR(C1139 = "Bangalore", C1139 = "Pune", C1139 = "Mumbai",C1139 = "Delhi")), "CAT A",
   IF(AND(H1139 &gt; 450000, OR(C1139 = "Gurugram", C1139 = "Surat", C1139 = "Jaipur",C1139= "Hyderabad")), "CAT B", "CAT C"))</f>
        <v>CAT C</v>
      </c>
      <c r="M1139" t="e">
        <f>VLOOKUP(Tier!A463, Tier!A:B, 2, FALSE)</f>
        <v>#N/A</v>
      </c>
    </row>
    <row r="1140" spans="1:13" ht="15.75" hidden="1" customHeight="1" x14ac:dyDescent="0.35">
      <c r="A1140" s="1" t="s">
        <v>2265</v>
      </c>
      <c r="B1140" s="3">
        <v>2020</v>
      </c>
      <c r="C1140" s="1" t="s">
        <v>55</v>
      </c>
      <c r="D1140" s="1" t="s">
        <v>2243</v>
      </c>
      <c r="E1140" s="1" t="s">
        <v>2266</v>
      </c>
      <c r="F1140" s="10" t="s">
        <v>2267</v>
      </c>
      <c r="G1140" s="10" t="s">
        <v>2268</v>
      </c>
      <c r="H1140" s="3">
        <v>1000000</v>
      </c>
      <c r="I1140" s="5"/>
      <c r="J1140" s="13" t="str">
        <f>CONCATENATE(C1140,"-",D1140)</f>
        <v>Gurugram-IT</v>
      </c>
      <c r="K1140" s="4" t="str">
        <f>LEFT(B1140,3)</f>
        <v>202</v>
      </c>
      <c r="L1140" t="str">
        <f>IF(AND(H1140 &gt; 4500000, OR(C1140 = "Bangalore", C1140 = "Pune", C1140 = "Mumbai",C1140 = "Delhi")), "CAT A",
   IF(AND(H1140 &gt; 450000, OR(C1140 = "Gurugram", C1140 = "Surat", C1140 = "Jaipur",C1140= "Hyderabad")), "CAT B", "CAT C"))</f>
        <v>CAT B</v>
      </c>
      <c r="M1140" t="e">
        <f>VLOOKUP(Tier!A578, Tier!A:B, 2, FALSE)</f>
        <v>#N/A</v>
      </c>
    </row>
    <row r="1141" spans="1:13" ht="15.75" hidden="1" customHeight="1" x14ac:dyDescent="0.35">
      <c r="A1141" s="1" t="s">
        <v>2981</v>
      </c>
      <c r="B1141" s="3">
        <v>2020</v>
      </c>
      <c r="C1141" s="1" t="s">
        <v>23</v>
      </c>
      <c r="D1141" s="1" t="s">
        <v>2826</v>
      </c>
      <c r="E1141" s="1" t="s">
        <v>2982</v>
      </c>
      <c r="F1141" s="10" t="s">
        <v>2983</v>
      </c>
      <c r="G1141" s="10" t="s">
        <v>126</v>
      </c>
      <c r="H1141" s="3">
        <v>900000</v>
      </c>
      <c r="I1141" s="2" t="s">
        <v>110</v>
      </c>
      <c r="J1141" s="13" t="str">
        <f>CONCATENATE(C1141,"-",D1141)</f>
        <v>Bangalore-EV startup</v>
      </c>
      <c r="K1141" s="4" t="str">
        <f>LEFT(B1141,3)</f>
        <v>202</v>
      </c>
      <c r="L1141" t="str">
        <f>IF(AND(H1141 &gt; 4500000, OR(C1141 = "Bangalore", C1141 = "Pune", C1141 = "Mumbai",C1141 = "Delhi")), "CAT A",
   IF(AND(H1141 &gt; 450000, OR(C1141 = "Gurugram", C1141 = "Surat", C1141 = "Jaipur",C1141= "Hyderabad")), "CAT B", "CAT C"))</f>
        <v>CAT C</v>
      </c>
      <c r="M1141" t="e">
        <f>VLOOKUP(Tier!A770, Tier!A:B, 2, FALSE)</f>
        <v>#N/A</v>
      </c>
    </row>
    <row r="1142" spans="1:13" ht="15.75" hidden="1" customHeight="1" x14ac:dyDescent="0.35">
      <c r="A1142" s="6" t="s">
        <v>1667</v>
      </c>
      <c r="B1142" s="3">
        <v>2020</v>
      </c>
      <c r="C1142" s="1" t="s">
        <v>23</v>
      </c>
      <c r="D1142" s="1" t="s">
        <v>1668</v>
      </c>
      <c r="E1142" s="1" t="s">
        <v>1669</v>
      </c>
      <c r="F1142" s="10"/>
      <c r="G1142" s="10" t="s">
        <v>1670</v>
      </c>
      <c r="H1142" s="3">
        <v>800000</v>
      </c>
      <c r="I1142" s="2" t="s">
        <v>110</v>
      </c>
      <c r="J1142" s="13" t="str">
        <f>CONCATENATE(C1142,"-",D1142)</f>
        <v>Bangalore-Deeptech</v>
      </c>
      <c r="K1142" s="4" t="str">
        <f>LEFT(B1142,3)</f>
        <v>202</v>
      </c>
      <c r="L1142" t="str">
        <f>IF(AND(H1142 &gt; 4500000, OR(C1142 = "Bangalore", C1142 = "Pune", C1142 = "Mumbai",C1142 = "Delhi")), "CAT A",
   IF(AND(H1142 &gt; 450000, OR(C1142 = "Gurugram", C1142 = "Surat", C1142 = "Jaipur",C1142= "Hyderabad")), "CAT B", "CAT C"))</f>
        <v>CAT C</v>
      </c>
      <c r="M1142" t="e">
        <f>VLOOKUP(Tier!A409, Tier!A:B, 2, FALSE)</f>
        <v>#N/A</v>
      </c>
    </row>
    <row r="1143" spans="1:13" ht="15.75" hidden="1" customHeight="1" x14ac:dyDescent="0.35">
      <c r="A1143" s="1" t="s">
        <v>1764</v>
      </c>
      <c r="B1143" s="3">
        <v>2020</v>
      </c>
      <c r="C1143" s="1" t="s">
        <v>23</v>
      </c>
      <c r="D1143" s="1" t="s">
        <v>1570</v>
      </c>
      <c r="E1143" s="1" t="s">
        <v>1765</v>
      </c>
      <c r="F1143" s="10" t="s">
        <v>1766</v>
      </c>
      <c r="G1143" s="10" t="s">
        <v>1767</v>
      </c>
      <c r="H1143" s="3">
        <v>800000</v>
      </c>
      <c r="I1143" s="5"/>
      <c r="J1143" s="13" t="str">
        <f>CONCATENATE(C1143,"-",D1143)</f>
        <v>Bangalore-Computer Games</v>
      </c>
      <c r="K1143" s="4" t="str">
        <f>LEFT(B1143,3)</f>
        <v>202</v>
      </c>
      <c r="L1143" t="str">
        <f>IF(AND(H1143 &gt; 4500000, OR(C1143 = "Bangalore", C1143 = "Pune", C1143 = "Mumbai",C1143 = "Delhi")), "CAT A",
   IF(AND(H1143 &gt; 450000, OR(C1143 = "Gurugram", C1143 = "Surat", C1143 = "Jaipur",C1143= "Hyderabad")), "CAT B", "CAT C"))</f>
        <v>CAT C</v>
      </c>
      <c r="M1143" t="e">
        <f>VLOOKUP(Tier!A434, Tier!A:B, 2, FALSE)</f>
        <v>#N/A</v>
      </c>
    </row>
    <row r="1144" spans="1:13" ht="15.75" hidden="1" customHeight="1" x14ac:dyDescent="0.35">
      <c r="A1144" s="1" t="s">
        <v>2276</v>
      </c>
      <c r="B1144" s="3">
        <v>2021</v>
      </c>
      <c r="C1144" s="1" t="s">
        <v>23</v>
      </c>
      <c r="D1144" s="1" t="s">
        <v>2230</v>
      </c>
      <c r="E1144" s="1" t="s">
        <v>2277</v>
      </c>
      <c r="F1144" s="10" t="s">
        <v>2278</v>
      </c>
      <c r="G1144" s="10" t="s">
        <v>1568</v>
      </c>
      <c r="H1144" s="3">
        <v>800000</v>
      </c>
      <c r="I1144" s="2" t="s">
        <v>110</v>
      </c>
      <c r="J1144" s="13" t="str">
        <f>CONCATENATE(C1144,"-",D1144)</f>
        <v>Bangalore-Fitness</v>
      </c>
      <c r="K1144" s="4" t="str">
        <f>LEFT(B1144,3)</f>
        <v>202</v>
      </c>
      <c r="L1144" t="str">
        <f>IF(AND(H1144 &gt; 4500000, OR(C1144 = "Bangalore", C1144 = "Pune", C1144 = "Mumbai",C1144 = "Delhi")), "CAT A",
   IF(AND(H1144 &gt; 450000, OR(C1144 = "Gurugram", C1144 = "Surat", C1144 = "Jaipur",C1144= "Hyderabad")), "CAT B", "CAT C"))</f>
        <v>CAT C</v>
      </c>
      <c r="M1144" t="e">
        <f>VLOOKUP(Tier!A581, Tier!A:B, 2, FALSE)</f>
        <v>#N/A</v>
      </c>
    </row>
    <row r="1145" spans="1:13" ht="15.75" hidden="1" customHeight="1" x14ac:dyDescent="0.35">
      <c r="A1145" s="1" t="s">
        <v>1513</v>
      </c>
      <c r="B1145" s="3">
        <v>2021</v>
      </c>
      <c r="C1145" s="1" t="s">
        <v>17</v>
      </c>
      <c r="D1145" s="1" t="s">
        <v>137</v>
      </c>
      <c r="E1145" s="1" t="s">
        <v>1514</v>
      </c>
      <c r="F1145" s="10" t="s">
        <v>1515</v>
      </c>
      <c r="G1145" s="10" t="s">
        <v>1516</v>
      </c>
      <c r="H1145" s="3">
        <v>750000</v>
      </c>
      <c r="I1145" s="2" t="s">
        <v>110</v>
      </c>
      <c r="J1145" s="13" t="str">
        <f>CONCATENATE(C1145,"-",D1145)</f>
        <v>Mumbai-Music</v>
      </c>
      <c r="K1145" s="4" t="str">
        <f>LEFT(B1145,3)</f>
        <v>202</v>
      </c>
      <c r="L1145" t="str">
        <f>IF(AND(H1145 &gt; 4500000, OR(C1145 = "Bangalore", C1145 = "Pune", C1145 = "Mumbai",C1145 = "Delhi")), "CAT A",
   IF(AND(H1145 &gt; 450000, OR(C1145 = "Gurugram", C1145 = "Surat", C1145 = "Jaipur",C1145= "Hyderabad")), "CAT B", "CAT C"))</f>
        <v>CAT C</v>
      </c>
      <c r="M1145" t="e">
        <f>VLOOKUP(Tier!A371, Tier!A:B, 2, FALSE)</f>
        <v>#N/A</v>
      </c>
    </row>
    <row r="1146" spans="1:13" ht="15.75" hidden="1" customHeight="1" x14ac:dyDescent="0.35">
      <c r="A1146" s="1" t="s">
        <v>626</v>
      </c>
      <c r="B1146" s="3">
        <v>2020</v>
      </c>
      <c r="C1146" s="1" t="s">
        <v>150</v>
      </c>
      <c r="D1146" s="1" t="s">
        <v>155</v>
      </c>
      <c r="E1146" s="1" t="s">
        <v>627</v>
      </c>
      <c r="F1146" s="10" t="s">
        <v>628</v>
      </c>
      <c r="G1146" s="10" t="s">
        <v>629</v>
      </c>
      <c r="H1146" s="3">
        <v>700000</v>
      </c>
      <c r="I1146" s="2" t="s">
        <v>110</v>
      </c>
      <c r="J1146" s="13" t="str">
        <f>CONCATENATE(C1146,"-",D1146)</f>
        <v>New Delhi-Consumer Goods</v>
      </c>
      <c r="K1146" s="4" t="str">
        <f>LEFT(B1146,3)</f>
        <v>202</v>
      </c>
      <c r="L1146" t="str">
        <f>IF(AND(H1146 &gt; 4500000, OR(C1146 = "Bangalore", C1146 = "Pune", C1146 = "Mumbai",C1146 = "Delhi")), "CAT A",
   IF(AND(H1146 &gt; 450000, OR(C1146 = "Gurugram", C1146 = "Surat", C1146 = "Jaipur",C1146= "Hyderabad")), "CAT B", "CAT C"))</f>
        <v>CAT C</v>
      </c>
      <c r="M1146" t="e">
        <f>VLOOKUP(Tier!A152, Tier!A:B, 2, FALSE)</f>
        <v>#N/A</v>
      </c>
    </row>
    <row r="1147" spans="1:13" ht="15.75" hidden="1" customHeight="1" x14ac:dyDescent="0.35">
      <c r="A1147" s="1" t="s">
        <v>835</v>
      </c>
      <c r="B1147" s="3">
        <v>2020</v>
      </c>
      <c r="C1147" s="1" t="s">
        <v>23</v>
      </c>
      <c r="D1147" s="1" t="s">
        <v>836</v>
      </c>
      <c r="E1147" s="1" t="s">
        <v>837</v>
      </c>
      <c r="F1147" s="10" t="s">
        <v>838</v>
      </c>
      <c r="G1147" s="10" t="s">
        <v>839</v>
      </c>
      <c r="H1147" s="3">
        <v>700000</v>
      </c>
      <c r="I1147" s="2" t="s">
        <v>110</v>
      </c>
      <c r="J1147" s="13" t="str">
        <f>CONCATENATE(C1147,"-",D1147)</f>
        <v>Bangalore-Media</v>
      </c>
      <c r="K1147" s="4" t="str">
        <f>LEFT(B1147,3)</f>
        <v>202</v>
      </c>
      <c r="L1147" t="str">
        <f>IF(AND(H1147 &gt; 4500000, OR(C1147 = "Bangalore", C1147 = "Pune", C1147 = "Mumbai",C1147 = "Delhi")), "CAT A",
   IF(AND(H1147 &gt; 450000, OR(C1147 = "Gurugram", C1147 = "Surat", C1147 = "Jaipur",C1147= "Hyderabad")), "CAT B", "CAT C"))</f>
        <v>CAT C</v>
      </c>
      <c r="M1147" t="e">
        <f>VLOOKUP(Tier!A202, Tier!A:B, 2, FALSE)</f>
        <v>#N/A</v>
      </c>
    </row>
    <row r="1148" spans="1:13" ht="15.75" hidden="1" customHeight="1" x14ac:dyDescent="0.35">
      <c r="A1148" s="1" t="s">
        <v>1405</v>
      </c>
      <c r="B1148" s="3">
        <v>2021</v>
      </c>
      <c r="C1148" s="1" t="s">
        <v>23</v>
      </c>
      <c r="D1148" s="1" t="s">
        <v>24</v>
      </c>
      <c r="E1148" s="1" t="s">
        <v>1406</v>
      </c>
      <c r="F1148" s="10" t="s">
        <v>1407</v>
      </c>
      <c r="G1148" s="10" t="s">
        <v>417</v>
      </c>
      <c r="H1148" s="3">
        <v>700000</v>
      </c>
      <c r="I1148" s="5"/>
      <c r="J1148" s="13" t="str">
        <f>CONCATENATE(C1148,"-",D1148)</f>
        <v>Bangalore-Consumer Services</v>
      </c>
      <c r="K1148" s="4" t="str">
        <f>LEFT(B1148,3)</f>
        <v>202</v>
      </c>
      <c r="L1148" t="str">
        <f>IF(AND(H1148 &gt; 4500000, OR(C1148 = "Bangalore", C1148 = "Pune", C1148 = "Mumbai",C1148 = "Delhi")), "CAT A",
   IF(AND(H1148 &gt; 450000, OR(C1148 = "Gurugram", C1148 = "Surat", C1148 = "Jaipur",C1148= "Hyderabad")), "CAT B", "CAT C"))</f>
        <v>CAT C</v>
      </c>
      <c r="M1148" t="e">
        <f>VLOOKUP(Tier!A343, Tier!A:B, 2, FALSE)</f>
        <v>#N/A</v>
      </c>
    </row>
    <row r="1149" spans="1:13" ht="15.75" hidden="1" customHeight="1" x14ac:dyDescent="0.35">
      <c r="A1149" s="1" t="s">
        <v>1675</v>
      </c>
      <c r="B1149" s="3">
        <v>2020</v>
      </c>
      <c r="C1149" s="1" t="s">
        <v>523</v>
      </c>
      <c r="D1149" s="1" t="s">
        <v>1217</v>
      </c>
      <c r="E1149" s="1" t="s">
        <v>1676</v>
      </c>
      <c r="F1149" s="10" t="s">
        <v>1677</v>
      </c>
      <c r="G1149" s="10" t="s">
        <v>1678</v>
      </c>
      <c r="H1149" s="3">
        <v>700000</v>
      </c>
      <c r="I1149" s="2" t="s">
        <v>110</v>
      </c>
      <c r="J1149" s="13" t="str">
        <f>CONCATENATE(C1149,"-",D1149)</f>
        <v>Chennai-Blockchain</v>
      </c>
      <c r="K1149" s="4" t="str">
        <f>LEFT(B1149,3)</f>
        <v>202</v>
      </c>
      <c r="L1149" t="str">
        <f>IF(AND(H1149 &gt; 4500000, OR(C1149 = "Bangalore", C1149 = "Pune", C1149 = "Mumbai",C1149 = "Delhi")), "CAT A",
   IF(AND(H1149 &gt; 450000, OR(C1149 = "Gurugram", C1149 = "Surat", C1149 = "Jaipur",C1149= "Hyderabad")), "CAT B", "CAT C"))</f>
        <v>CAT C</v>
      </c>
      <c r="M1149" t="e">
        <f>VLOOKUP(Tier!A411, Tier!A:B, 2, FALSE)</f>
        <v>#N/A</v>
      </c>
    </row>
    <row r="1150" spans="1:13" ht="15.75" hidden="1" customHeight="1" x14ac:dyDescent="0.35">
      <c r="A1150" s="1" t="s">
        <v>2084</v>
      </c>
      <c r="B1150" s="3">
        <v>2020</v>
      </c>
      <c r="C1150" s="1" t="s">
        <v>23</v>
      </c>
      <c r="D1150" s="1" t="s">
        <v>202</v>
      </c>
      <c r="E1150" s="1" t="s">
        <v>2085</v>
      </c>
      <c r="F1150" s="10" t="s">
        <v>2086</v>
      </c>
      <c r="G1150" s="10" t="s">
        <v>2087</v>
      </c>
      <c r="H1150" s="3">
        <v>700000</v>
      </c>
      <c r="I1150" s="2" t="s">
        <v>110</v>
      </c>
      <c r="J1150" s="13" t="str">
        <f>CONCATENATE(C1150,"-",D1150)</f>
        <v>Bangalore-FinTech</v>
      </c>
      <c r="K1150" s="4" t="str">
        <f>LEFT(B1150,3)</f>
        <v>202</v>
      </c>
      <c r="L1150" t="str">
        <f>IF(AND(H1150 &gt; 4500000, OR(C1150 = "Bangalore", C1150 = "Pune", C1150 = "Mumbai",C1150 = "Delhi")), "CAT A",
   IF(AND(H1150 &gt; 450000, OR(C1150 = "Gurugram", C1150 = "Surat", C1150 = "Jaipur",C1150= "Hyderabad")), "CAT B", "CAT C"))</f>
        <v>CAT C</v>
      </c>
      <c r="M1150" t="e">
        <f>VLOOKUP(Tier!A531, Tier!A:B, 2, FALSE)</f>
        <v>#N/A</v>
      </c>
    </row>
    <row r="1151" spans="1:13" ht="15.75" hidden="1" customHeight="1" x14ac:dyDescent="0.35">
      <c r="A1151" s="6" t="s">
        <v>2968</v>
      </c>
      <c r="B1151" s="3">
        <v>2020</v>
      </c>
      <c r="C1151" s="1" t="s">
        <v>150</v>
      </c>
      <c r="D1151" s="1" t="s">
        <v>2969</v>
      </c>
      <c r="E1151" s="1" t="s">
        <v>2970</v>
      </c>
      <c r="F1151" s="10" t="s">
        <v>2971</v>
      </c>
      <c r="G1151" s="10" t="s">
        <v>2972</v>
      </c>
      <c r="H1151" s="3">
        <v>620000</v>
      </c>
      <c r="I1151" s="2" t="s">
        <v>239</v>
      </c>
      <c r="J1151" s="13" t="str">
        <f>CONCATENATE(C1151,"-",D1151)</f>
        <v>New Delhi-Networking</v>
      </c>
      <c r="K1151" s="4" t="str">
        <f>LEFT(B1151,3)</f>
        <v>202</v>
      </c>
      <c r="L1151" t="str">
        <f>IF(AND(H1151 &gt; 4500000, OR(C1151 = "Bangalore", C1151 = "Pune", C1151 = "Mumbai",C1151 = "Delhi")), "CAT A",
   IF(AND(H1151 &gt; 450000, OR(C1151 = "Gurugram", C1151 = "Surat", C1151 = "Jaipur",C1151= "Hyderabad")), "CAT B", "CAT C"))</f>
        <v>CAT C</v>
      </c>
      <c r="M1151" t="e">
        <f>VLOOKUP(Tier!A767, Tier!A:B, 2, FALSE)</f>
        <v>#N/A</v>
      </c>
    </row>
    <row r="1152" spans="1:13" ht="15.75" hidden="1" customHeight="1" x14ac:dyDescent="0.35">
      <c r="A1152" s="1" t="s">
        <v>418</v>
      </c>
      <c r="B1152" s="3">
        <v>2020</v>
      </c>
      <c r="C1152" s="1" t="s">
        <v>23</v>
      </c>
      <c r="D1152" s="1" t="s">
        <v>39</v>
      </c>
      <c r="E1152" s="1" t="s">
        <v>419</v>
      </c>
      <c r="F1152" s="10" t="s">
        <v>420</v>
      </c>
      <c r="G1152" s="10" t="s">
        <v>421</v>
      </c>
      <c r="H1152" s="3">
        <v>600000</v>
      </c>
      <c r="I1152" s="2" t="s">
        <v>110</v>
      </c>
      <c r="J1152" s="13" t="str">
        <f>CONCATENATE(C1152,"-",D1152)</f>
        <v>Bangalore-Health, Wellness &amp; Fitness</v>
      </c>
      <c r="K1152" s="4" t="str">
        <f>LEFT(B1152,3)</f>
        <v>202</v>
      </c>
      <c r="L1152" t="str">
        <f>IF(AND(H1152 &gt; 4500000, OR(C1152 = "Bangalore", C1152 = "Pune", C1152 = "Mumbai",C1152 = "Delhi")), "CAT A",
   IF(AND(H1152 &gt; 450000, OR(C1152 = "Gurugram", C1152 = "Surat", C1152 = "Jaipur",C1152= "Hyderabad")), "CAT B", "CAT C"))</f>
        <v>CAT C</v>
      </c>
      <c r="M1152" t="e">
        <f>VLOOKUP(Tier!A104, Tier!A:B, 2, FALSE)</f>
        <v>#N/A</v>
      </c>
    </row>
    <row r="1153" spans="1:13" ht="15.75" hidden="1" customHeight="1" x14ac:dyDescent="0.35">
      <c r="A1153" s="1" t="s">
        <v>1420</v>
      </c>
      <c r="B1153" s="3">
        <v>2020</v>
      </c>
      <c r="C1153" s="1" t="s">
        <v>23</v>
      </c>
      <c r="D1153" s="1" t="s">
        <v>202</v>
      </c>
      <c r="E1153" s="1" t="s">
        <v>1421</v>
      </c>
      <c r="F1153" s="10" t="s">
        <v>1422</v>
      </c>
      <c r="G1153" s="10" t="s">
        <v>1423</v>
      </c>
      <c r="H1153" s="3">
        <v>600000</v>
      </c>
      <c r="I1153" s="2" t="s">
        <v>239</v>
      </c>
      <c r="J1153" s="13" t="str">
        <f>CONCATENATE(C1153,"-",D1153)</f>
        <v>Bangalore-FinTech</v>
      </c>
      <c r="K1153" s="4" t="str">
        <f>LEFT(B1153,3)</f>
        <v>202</v>
      </c>
      <c r="L1153" t="str">
        <f>IF(AND(H1153 &gt; 4500000, OR(C1153 = "Bangalore", C1153 = "Pune", C1153 = "Mumbai",C1153 = "Delhi")), "CAT A",
   IF(AND(H1153 &gt; 450000, OR(C1153 = "Gurugram", C1153 = "Surat", C1153 = "Jaipur",C1153= "Hyderabad")), "CAT B", "CAT C"))</f>
        <v>CAT C</v>
      </c>
      <c r="M1153" t="e">
        <f>VLOOKUP(Tier!A347, Tier!A:B, 2, FALSE)</f>
        <v>#N/A</v>
      </c>
    </row>
    <row r="1154" spans="1:13" ht="15.75" hidden="1" customHeight="1" x14ac:dyDescent="0.35">
      <c r="A1154" s="1" t="s">
        <v>2860</v>
      </c>
      <c r="B1154" s="3">
        <v>2020</v>
      </c>
      <c r="C1154" s="1" t="s">
        <v>150</v>
      </c>
      <c r="D1154" s="1" t="s">
        <v>202</v>
      </c>
      <c r="E1154" s="1" t="s">
        <v>2861</v>
      </c>
      <c r="F1154" s="10" t="s">
        <v>2862</v>
      </c>
      <c r="G1154" s="10" t="s">
        <v>2863</v>
      </c>
      <c r="H1154" s="3">
        <v>600000</v>
      </c>
      <c r="I1154" s="2" t="s">
        <v>110</v>
      </c>
      <c r="J1154" s="13" t="str">
        <f>CONCATENATE(C1154,"-",D1154)</f>
        <v>New Delhi-FinTech</v>
      </c>
      <c r="K1154" s="4" t="str">
        <f>LEFT(B1154,3)</f>
        <v>202</v>
      </c>
      <c r="L1154" t="str">
        <f>IF(AND(H1154 &gt; 4500000, OR(C1154 = "Bangalore", C1154 = "Pune", C1154 = "Mumbai",C1154 = "Delhi")), "CAT A",
   IF(AND(H1154 &gt; 450000, OR(C1154 = "Gurugram", C1154 = "Surat", C1154 = "Jaipur",C1154= "Hyderabad")), "CAT B", "CAT C"))</f>
        <v>CAT C</v>
      </c>
      <c r="M1154" t="e">
        <f>VLOOKUP(Tier!A738, Tier!A:B, 2, FALSE)</f>
        <v>#N/A</v>
      </c>
    </row>
    <row r="1155" spans="1:13" ht="15.75" hidden="1" customHeight="1" x14ac:dyDescent="0.35">
      <c r="A1155" s="1" t="s">
        <v>697</v>
      </c>
      <c r="B1155" s="3">
        <v>2020</v>
      </c>
      <c r="C1155" s="1" t="s">
        <v>17</v>
      </c>
      <c r="D1155" s="1" t="s">
        <v>514</v>
      </c>
      <c r="E1155" s="1" t="s">
        <v>698</v>
      </c>
      <c r="F1155" s="10" t="s">
        <v>699</v>
      </c>
      <c r="G1155" s="10" t="s">
        <v>700</v>
      </c>
      <c r="H1155" s="3">
        <v>570000</v>
      </c>
      <c r="I1155" s="2" t="s">
        <v>110</v>
      </c>
      <c r="J1155" s="13" t="str">
        <f>CONCATENATE(C1155,"-",D1155)</f>
        <v>Mumbai-Textiles</v>
      </c>
      <c r="K1155" s="4" t="str">
        <f>LEFT(B1155,3)</f>
        <v>202</v>
      </c>
      <c r="L1155" t="str">
        <f>IF(AND(H1155 &gt; 4500000, OR(C1155 = "Bangalore", C1155 = "Pune", C1155 = "Mumbai",C1155 = "Delhi")), "CAT A",
   IF(AND(H1155 &gt; 450000, OR(C1155 = "Gurugram", C1155 = "Surat", C1155 = "Jaipur",C1155= "Hyderabad")), "CAT B", "CAT C"))</f>
        <v>CAT C</v>
      </c>
      <c r="M1155" t="e">
        <f>VLOOKUP(Tier!A169, Tier!A:B, 2, FALSE)</f>
        <v>#N/A</v>
      </c>
    </row>
    <row r="1156" spans="1:13" ht="15.75" hidden="1" customHeight="1" x14ac:dyDescent="0.35">
      <c r="A1156" s="1" t="s">
        <v>1226</v>
      </c>
      <c r="B1156" s="3">
        <v>2020</v>
      </c>
      <c r="C1156" s="1" t="s">
        <v>23</v>
      </c>
      <c r="D1156" s="1" t="s">
        <v>1227</v>
      </c>
      <c r="E1156" s="1" t="s">
        <v>1228</v>
      </c>
      <c r="F1156" s="10" t="s">
        <v>1229</v>
      </c>
      <c r="G1156" s="10" t="s">
        <v>568</v>
      </c>
      <c r="H1156" s="3">
        <v>550000</v>
      </c>
      <c r="I1156" s="2" t="s">
        <v>239</v>
      </c>
      <c r="J1156" s="13" t="str">
        <f>CONCATENATE(C1156,"-",D1156)</f>
        <v>Bangalore-Construction</v>
      </c>
      <c r="K1156" s="4" t="str">
        <f>LEFT(B1156,3)</f>
        <v>202</v>
      </c>
      <c r="L1156" t="str">
        <f>IF(AND(H1156 &gt; 4500000, OR(C1156 = "Bangalore", C1156 = "Pune", C1156 = "Mumbai",C1156 = "Delhi")), "CAT A",
   IF(AND(H1156 &gt; 450000, OR(C1156 = "Gurugram", C1156 = "Surat", C1156 = "Jaipur",C1156= "Hyderabad")), "CAT B", "CAT C"))</f>
        <v>CAT C</v>
      </c>
      <c r="M1156" t="e">
        <f>VLOOKUP(Tier!A299, Tier!A:B, 2, FALSE)</f>
        <v>#N/A</v>
      </c>
    </row>
    <row r="1157" spans="1:13" ht="15.75" hidden="1" customHeight="1" x14ac:dyDescent="0.35">
      <c r="A1157" s="1" t="s">
        <v>634</v>
      </c>
      <c r="B1157" s="3">
        <v>2020</v>
      </c>
      <c r="C1157" s="1" t="s">
        <v>23</v>
      </c>
      <c r="D1157" s="1" t="s">
        <v>231</v>
      </c>
      <c r="E1157" s="1" t="s">
        <v>635</v>
      </c>
      <c r="F1157" s="10" t="s">
        <v>636</v>
      </c>
      <c r="G1157" s="10" t="s">
        <v>637</v>
      </c>
      <c r="H1157" s="3">
        <v>500000</v>
      </c>
      <c r="I1157" s="2" t="s">
        <v>110</v>
      </c>
      <c r="J1157" s="13" t="str">
        <f>CONCATENATE(C1157,"-",D1157)</f>
        <v>Bangalore-Real Estate</v>
      </c>
      <c r="K1157" s="4" t="str">
        <f>LEFT(B1157,3)</f>
        <v>202</v>
      </c>
      <c r="L1157" t="str">
        <f>IF(AND(H1157 &gt; 4500000, OR(C1157 = "Bangalore", C1157 = "Pune", C1157 = "Mumbai",C1157 = "Delhi")), "CAT A",
   IF(AND(H1157 &gt; 450000, OR(C1157 = "Gurugram", C1157 = "Surat", C1157 = "Jaipur",C1157= "Hyderabad")), "CAT B", "CAT C"))</f>
        <v>CAT C</v>
      </c>
      <c r="M1157" t="e">
        <f>VLOOKUP(Tier!A154, Tier!A:B, 2, FALSE)</f>
        <v>#N/A</v>
      </c>
    </row>
    <row r="1158" spans="1:13" ht="15.75" hidden="1" customHeight="1" x14ac:dyDescent="0.35">
      <c r="A1158" s="1" t="s">
        <v>888</v>
      </c>
      <c r="B1158" s="3">
        <v>2021</v>
      </c>
      <c r="C1158" s="1" t="s">
        <v>23</v>
      </c>
      <c r="D1158" s="1" t="s">
        <v>11</v>
      </c>
      <c r="E1158" s="1" t="s">
        <v>889</v>
      </c>
      <c r="F1158" s="10" t="s">
        <v>890</v>
      </c>
      <c r="G1158" s="10" t="s">
        <v>126</v>
      </c>
      <c r="H1158" s="3">
        <v>500000</v>
      </c>
      <c r="I1158" s="2" t="s">
        <v>110</v>
      </c>
      <c r="J1158" s="13" t="str">
        <f>CONCATENATE(C1158,"-",D1158)</f>
        <v>Bangalore-E-learning</v>
      </c>
      <c r="K1158" s="4" t="str">
        <f>LEFT(B1158,3)</f>
        <v>202</v>
      </c>
      <c r="L1158" t="str">
        <f>IF(AND(H1158 &gt; 4500000, OR(C1158 = "Bangalore", C1158 = "Pune", C1158 = "Mumbai",C1158 = "Delhi")), "CAT A",
   IF(AND(H1158 &gt; 450000, OR(C1158 = "Gurugram", C1158 = "Surat", C1158 = "Jaipur",C1158= "Hyderabad")), "CAT B", "CAT C"))</f>
        <v>CAT C</v>
      </c>
      <c r="M1158" t="e">
        <f>VLOOKUP(Tier!A215, Tier!A:B, 2, FALSE)</f>
        <v>#N/A</v>
      </c>
    </row>
    <row r="1159" spans="1:13" ht="15.75" hidden="1" customHeight="1" x14ac:dyDescent="0.35">
      <c r="A1159" s="1" t="s">
        <v>1069</v>
      </c>
      <c r="B1159" s="3">
        <v>2020</v>
      </c>
      <c r="C1159" s="1" t="s">
        <v>150</v>
      </c>
      <c r="D1159" s="1" t="s">
        <v>33</v>
      </c>
      <c r="E1159" s="1" t="s">
        <v>1070</v>
      </c>
      <c r="F1159" s="10" t="s">
        <v>1071</v>
      </c>
      <c r="G1159" s="10" t="s">
        <v>1072</v>
      </c>
      <c r="H1159" s="3">
        <v>500000</v>
      </c>
      <c r="I1159" s="5"/>
      <c r="J1159" s="13" t="str">
        <f>CONCATENATE(C1159,"-",D1159)</f>
        <v>New Delhi-Financial Services</v>
      </c>
      <c r="K1159" s="4" t="str">
        <f>LEFT(B1159,3)</f>
        <v>202</v>
      </c>
      <c r="L1159" t="str">
        <f>IF(AND(H1159 &gt; 4500000, OR(C1159 = "Bangalore", C1159 = "Pune", C1159 = "Mumbai",C1159 = "Delhi")), "CAT A",
   IF(AND(H1159 &gt; 450000, OR(C1159 = "Gurugram", C1159 = "Surat", C1159 = "Jaipur",C1159= "Hyderabad")), "CAT B", "CAT C"))</f>
        <v>CAT C</v>
      </c>
      <c r="M1159" t="e">
        <f>VLOOKUP(Tier!A260, Tier!A:B, 2, FALSE)</f>
        <v>#N/A</v>
      </c>
    </row>
    <row r="1160" spans="1:13" ht="15.75" hidden="1" customHeight="1" x14ac:dyDescent="0.35">
      <c r="A1160" s="1" t="s">
        <v>2037</v>
      </c>
      <c r="B1160" s="3">
        <v>2020</v>
      </c>
      <c r="C1160" s="1" t="s">
        <v>23</v>
      </c>
      <c r="D1160" s="1" t="s">
        <v>715</v>
      </c>
      <c r="E1160" s="1" t="s">
        <v>2038</v>
      </c>
      <c r="F1160" s="10" t="s">
        <v>2039</v>
      </c>
      <c r="G1160" s="10" t="s">
        <v>2040</v>
      </c>
      <c r="H1160" s="3">
        <v>500000</v>
      </c>
      <c r="I1160" s="2" t="s">
        <v>239</v>
      </c>
      <c r="J1160" s="13" t="str">
        <f>CONCATENATE(C1160,"-",D1160)</f>
        <v>Bangalore-EdTech</v>
      </c>
      <c r="K1160" s="4" t="str">
        <f>LEFT(B1160,3)</f>
        <v>202</v>
      </c>
      <c r="L1160" t="str">
        <f>IF(AND(H1160 &gt; 4500000, OR(C1160 = "Bangalore", C1160 = "Pune", C1160 = "Mumbai",C1160 = "Delhi")), "CAT A",
   IF(AND(H1160 &gt; 450000, OR(C1160 = "Gurugram", C1160 = "Surat", C1160 = "Jaipur",C1160= "Hyderabad")), "CAT B", "CAT C"))</f>
        <v>CAT C</v>
      </c>
      <c r="M1160" t="e">
        <f>VLOOKUP(Tier!A518, Tier!A:B, 2, FALSE)</f>
        <v>#N/A</v>
      </c>
    </row>
    <row r="1161" spans="1:13" ht="15.75" hidden="1" customHeight="1" x14ac:dyDescent="0.35">
      <c r="A1161" s="1" t="s">
        <v>2098</v>
      </c>
      <c r="B1161" s="3">
        <v>2020</v>
      </c>
      <c r="C1161" s="1" t="s">
        <v>17</v>
      </c>
      <c r="D1161" s="1" t="s">
        <v>1896</v>
      </c>
      <c r="E1161" s="1" t="s">
        <v>2099</v>
      </c>
      <c r="F1161" s="10" t="s">
        <v>2100</v>
      </c>
      <c r="G1161" s="10" t="s">
        <v>2101</v>
      </c>
      <c r="H1161" s="3">
        <v>500000</v>
      </c>
      <c r="I1161" s="5"/>
      <c r="J1161" s="13" t="str">
        <f>CONCATENATE(C1161,"-",D1161)</f>
        <v>Mumbai-Logistics</v>
      </c>
      <c r="K1161" s="4" t="str">
        <f>LEFT(B1161,3)</f>
        <v>202</v>
      </c>
      <c r="L1161" t="str">
        <f>IF(AND(H1161 &gt; 4500000, OR(C1161 = "Bangalore", C1161 = "Pune", C1161 = "Mumbai",C1161 = "Delhi")), "CAT A",
   IF(AND(H1161 &gt; 450000, OR(C1161 = "Gurugram", C1161 = "Surat", C1161 = "Jaipur",C1161= "Hyderabad")), "CAT B", "CAT C"))</f>
        <v>CAT C</v>
      </c>
      <c r="M1161" t="e">
        <f>VLOOKUP(Tier!A535, Tier!A:B, 2, FALSE)</f>
        <v>#N/A</v>
      </c>
    </row>
    <row r="1162" spans="1:13" ht="15.75" hidden="1" customHeight="1" x14ac:dyDescent="0.35">
      <c r="A1162" s="1" t="s">
        <v>2485</v>
      </c>
      <c r="B1162" s="3">
        <v>2020</v>
      </c>
      <c r="C1162" s="1" t="s">
        <v>17</v>
      </c>
      <c r="D1162" s="1" t="s">
        <v>1814</v>
      </c>
      <c r="E1162" s="1" t="s">
        <v>2486</v>
      </c>
      <c r="F1162" s="10" t="s">
        <v>2487</v>
      </c>
      <c r="G1162" s="10" t="s">
        <v>53</v>
      </c>
      <c r="H1162" s="3">
        <v>500000</v>
      </c>
      <c r="I1162" s="2" t="s">
        <v>110</v>
      </c>
      <c r="J1162" s="13" t="str">
        <f>CONCATENATE(C1162,"-",D1162)</f>
        <v>Mumbai-Healthcare</v>
      </c>
      <c r="K1162" s="4" t="str">
        <f>LEFT(B1162,3)</f>
        <v>202</v>
      </c>
      <c r="L1162" t="str">
        <f>IF(AND(H1162 &gt; 4500000, OR(C1162 = "Bangalore", C1162 = "Pune", C1162 = "Mumbai",C1162 = "Delhi")), "CAT A",
   IF(AND(H1162 &gt; 450000, OR(C1162 = "Gurugram", C1162 = "Surat", C1162 = "Jaipur",C1162= "Hyderabad")), "CAT B", "CAT C"))</f>
        <v>CAT C</v>
      </c>
      <c r="M1162" t="e">
        <f>VLOOKUP(Tier!A638, Tier!A:B, 2, FALSE)</f>
        <v>#N/A</v>
      </c>
    </row>
    <row r="1163" spans="1:13" ht="15.75" hidden="1" customHeight="1" x14ac:dyDescent="0.35">
      <c r="A1163" s="1" t="s">
        <v>2721</v>
      </c>
      <c r="B1163" s="3">
        <v>2020</v>
      </c>
      <c r="C1163" s="1" t="s">
        <v>23</v>
      </c>
      <c r="D1163" s="1" t="s">
        <v>715</v>
      </c>
      <c r="E1163" s="1" t="s">
        <v>2722</v>
      </c>
      <c r="F1163" s="10" t="s">
        <v>2723</v>
      </c>
      <c r="G1163" s="10" t="s">
        <v>2724</v>
      </c>
      <c r="H1163" s="3">
        <v>500000</v>
      </c>
      <c r="I1163" s="2" t="s">
        <v>110</v>
      </c>
      <c r="J1163" s="13" t="str">
        <f>CONCATENATE(C1163,"-",D1163)</f>
        <v>Bangalore-EdTech</v>
      </c>
      <c r="K1163" s="4" t="str">
        <f>LEFT(B1163,3)</f>
        <v>202</v>
      </c>
      <c r="L1163" t="str">
        <f>IF(AND(H1163 &gt; 4500000, OR(C1163 = "Bangalore", C1163 = "Pune", C1163 = "Mumbai",C1163 = "Delhi")), "CAT A",
   IF(AND(H1163 &gt; 450000, OR(C1163 = "Gurugram", C1163 = "Surat", C1163 = "Jaipur",C1163= "Hyderabad")), "CAT B", "CAT C"))</f>
        <v>CAT C</v>
      </c>
      <c r="M1163" t="e">
        <f>VLOOKUP(Tier!A701, Tier!A:B, 2, FALSE)</f>
        <v>#N/A</v>
      </c>
    </row>
    <row r="1164" spans="1:13" ht="15.75" hidden="1" customHeight="1" x14ac:dyDescent="0.35">
      <c r="A1164" s="1" t="s">
        <v>2989</v>
      </c>
      <c r="B1164" s="3">
        <v>2020</v>
      </c>
      <c r="C1164" s="1" t="s">
        <v>17</v>
      </c>
      <c r="D1164" s="1" t="s">
        <v>202</v>
      </c>
      <c r="E1164" s="1" t="s">
        <v>2990</v>
      </c>
      <c r="F1164" s="10" t="s">
        <v>2991</v>
      </c>
      <c r="G1164" s="10" t="s">
        <v>2992</v>
      </c>
      <c r="H1164" s="3">
        <v>500000</v>
      </c>
      <c r="I1164" s="2" t="s">
        <v>239</v>
      </c>
      <c r="J1164" s="13" t="str">
        <f>CONCATENATE(C1164,"-",D1164)</f>
        <v>Mumbai-FinTech</v>
      </c>
      <c r="K1164" s="4" t="str">
        <f>LEFT(B1164,3)</f>
        <v>202</v>
      </c>
      <c r="L1164" t="str">
        <f>IF(AND(H1164 &gt; 4500000, OR(C1164 = "Bangalore", C1164 = "Pune", C1164 = "Mumbai",C1164 = "Delhi")), "CAT A",
   IF(AND(H1164 &gt; 450000, OR(C1164 = "Gurugram", C1164 = "Surat", C1164 = "Jaipur",C1164= "Hyderabad")), "CAT B", "CAT C"))</f>
        <v>CAT C</v>
      </c>
      <c r="M1164" t="e">
        <f>VLOOKUP(Tier!A772, Tier!A:B, 2, FALSE)</f>
        <v>#N/A</v>
      </c>
    </row>
    <row r="1165" spans="1:13" ht="15.75" hidden="1" customHeight="1" x14ac:dyDescent="0.35">
      <c r="A1165" s="1" t="s">
        <v>3032</v>
      </c>
      <c r="B1165" s="3">
        <v>2020</v>
      </c>
      <c r="C1165" s="1" t="s">
        <v>117</v>
      </c>
      <c r="D1165" s="1" t="s">
        <v>282</v>
      </c>
      <c r="E1165" s="1" t="s">
        <v>3033</v>
      </c>
      <c r="F1165" s="10" t="s">
        <v>3034</v>
      </c>
      <c r="G1165" s="10" t="s">
        <v>823</v>
      </c>
      <c r="H1165" s="3">
        <v>500000</v>
      </c>
      <c r="I1165" s="2" t="s">
        <v>110</v>
      </c>
      <c r="J1165" s="13" t="str">
        <f>CONCATENATE(C1165,"-",D1165)</f>
        <v>Hyderabad-E-commerce</v>
      </c>
      <c r="K1165" s="4" t="str">
        <f>LEFT(B1165,3)</f>
        <v>202</v>
      </c>
      <c r="L1165" t="str">
        <f>IF(AND(H1165 &gt; 4500000, OR(C1165 = "Bangalore", C1165 = "Pune", C1165 = "Mumbai",C1165 = "Delhi")), "CAT A",
   IF(AND(H1165 &gt; 450000, OR(C1165 = "Gurugram", C1165 = "Surat", C1165 = "Jaipur",C1165= "Hyderabad")), "CAT B", "CAT C"))</f>
        <v>CAT B</v>
      </c>
      <c r="M1165" t="e">
        <f>VLOOKUP(Tier!A783, Tier!A:B, 2, FALSE)</f>
        <v>#N/A</v>
      </c>
    </row>
    <row r="1166" spans="1:13" ht="15.75" hidden="1" customHeight="1" x14ac:dyDescent="0.35">
      <c r="A1166" s="1" t="s">
        <v>685</v>
      </c>
      <c r="B1166" s="3">
        <v>2020</v>
      </c>
      <c r="C1166" s="1" t="s">
        <v>55</v>
      </c>
      <c r="D1166" s="1" t="s">
        <v>155</v>
      </c>
      <c r="E1166" s="1" t="s">
        <v>686</v>
      </c>
      <c r="F1166" s="10" t="s">
        <v>687</v>
      </c>
      <c r="G1166" s="10" t="s">
        <v>688</v>
      </c>
      <c r="H1166" s="3">
        <v>400000</v>
      </c>
      <c r="I1166" s="2" t="s">
        <v>110</v>
      </c>
      <c r="J1166" s="13" t="str">
        <f>CONCATENATE(C1166,"-",D1166)</f>
        <v>Gurugram-Consumer Goods</v>
      </c>
      <c r="K1166" s="4" t="str">
        <f>LEFT(B1166,3)</f>
        <v>202</v>
      </c>
      <c r="L1166" t="str">
        <f>IF(AND(H1166 &gt; 4500000, OR(C1166 = "Bangalore", C1166 = "Pune", C1166 = "Mumbai",C1166 = "Delhi")), "CAT A",
   IF(AND(H1166 &gt; 450000, OR(C1166 = "Gurugram", C1166 = "Surat", C1166 = "Jaipur",C1166= "Hyderabad")), "CAT B", "CAT C"))</f>
        <v>CAT C</v>
      </c>
      <c r="M1166" t="e">
        <f>VLOOKUP(Tier!A166, Tier!A:B, 2, FALSE)</f>
        <v>#N/A</v>
      </c>
    </row>
    <row r="1167" spans="1:13" ht="15.75" hidden="1" customHeight="1" x14ac:dyDescent="0.35">
      <c r="A1167" s="1" t="s">
        <v>868</v>
      </c>
      <c r="B1167" s="3">
        <v>2021</v>
      </c>
      <c r="C1167" s="1" t="s">
        <v>23</v>
      </c>
      <c r="D1167" s="1" t="s">
        <v>11</v>
      </c>
      <c r="E1167" s="1" t="s">
        <v>869</v>
      </c>
      <c r="F1167" s="10" t="s">
        <v>870</v>
      </c>
      <c r="G1167" s="10" t="s">
        <v>871</v>
      </c>
      <c r="H1167" s="3">
        <v>400000</v>
      </c>
      <c r="I1167" s="5"/>
      <c r="J1167" s="13" t="str">
        <f>CONCATENATE(C1167,"-",D1167)</f>
        <v>Bangalore-E-learning</v>
      </c>
      <c r="K1167" s="4" t="str">
        <f>LEFT(B1167,3)</f>
        <v>202</v>
      </c>
      <c r="L1167" t="str">
        <f>IF(AND(H1167 &gt; 4500000, OR(C1167 = "Bangalore", C1167 = "Pune", C1167 = "Mumbai",C1167 = "Delhi")), "CAT A",
   IF(AND(H1167 &gt; 450000, OR(C1167 = "Gurugram", C1167 = "Surat", C1167 = "Jaipur",C1167= "Hyderabad")), "CAT B", "CAT C"))</f>
        <v>CAT C</v>
      </c>
      <c r="M1167" t="e">
        <f>VLOOKUP(Tier!A210, Tier!A:B, 2, FALSE)</f>
        <v>#N/A</v>
      </c>
    </row>
    <row r="1168" spans="1:13" ht="15.75" hidden="1" customHeight="1" x14ac:dyDescent="0.35">
      <c r="A1168" s="1" t="s">
        <v>1108</v>
      </c>
      <c r="B1168" s="3">
        <v>2021</v>
      </c>
      <c r="C1168" s="1" t="s">
        <v>17</v>
      </c>
      <c r="D1168" s="1" t="s">
        <v>1109</v>
      </c>
      <c r="E1168" s="1" t="s">
        <v>1110</v>
      </c>
      <c r="F1168" s="10" t="s">
        <v>1111</v>
      </c>
      <c r="G1168" s="10" t="s">
        <v>1112</v>
      </c>
      <c r="H1168" s="3">
        <v>400000</v>
      </c>
      <c r="I1168" s="2" t="s">
        <v>239</v>
      </c>
      <c r="J1168" s="13" t="str">
        <f>CONCATENATE(C1168,"-",D1168)</f>
        <v>Mumbai-sports</v>
      </c>
      <c r="K1168" s="4" t="str">
        <f>LEFT(B1168,3)</f>
        <v>202</v>
      </c>
      <c r="L1168" t="str">
        <f>IF(AND(H1168 &gt; 4500000, OR(C1168 = "Bangalore", C1168 = "Pune", C1168 = "Mumbai",C1168 = "Delhi")), "CAT A",
   IF(AND(H1168 &gt; 450000, OR(C1168 = "Gurugram", C1168 = "Surat", C1168 = "Jaipur",C1168= "Hyderabad")), "CAT B", "CAT C"))</f>
        <v>CAT C</v>
      </c>
      <c r="M1168" t="e">
        <f>VLOOKUP(Tier!A269, Tier!A:B, 2, FALSE)</f>
        <v>#N/A</v>
      </c>
    </row>
    <row r="1169" spans="1:13" ht="15.75" hidden="1" customHeight="1" x14ac:dyDescent="0.35">
      <c r="A1169" s="1" t="s">
        <v>1177</v>
      </c>
      <c r="B1169" s="3">
        <v>2020</v>
      </c>
      <c r="C1169" s="1" t="s">
        <v>17</v>
      </c>
      <c r="D1169" s="1" t="s">
        <v>11</v>
      </c>
      <c r="E1169" s="1" t="s">
        <v>1178</v>
      </c>
      <c r="F1169" s="10" t="s">
        <v>1179</v>
      </c>
      <c r="G1169" s="10" t="s">
        <v>126</v>
      </c>
      <c r="H1169" s="3">
        <v>400000</v>
      </c>
      <c r="I1169" s="2" t="s">
        <v>110</v>
      </c>
      <c r="J1169" s="13" t="str">
        <f>CONCATENATE(C1169,"-",D1169)</f>
        <v>Mumbai-E-learning</v>
      </c>
      <c r="K1169" s="4" t="str">
        <f>LEFT(B1169,3)</f>
        <v>202</v>
      </c>
      <c r="L1169" t="str">
        <f>IF(AND(H1169 &gt; 4500000, OR(C1169 = "Bangalore", C1169 = "Pune", C1169 = "Mumbai",C1169 = "Delhi")), "CAT A",
   IF(AND(H1169 &gt; 450000, OR(C1169 = "Gurugram", C1169 = "Surat", C1169 = "Jaipur",C1169= "Hyderabad")), "CAT B", "CAT C"))</f>
        <v>CAT C</v>
      </c>
      <c r="M1169" t="e">
        <f>VLOOKUP(Tier!A286, Tier!A:B, 2, FALSE)</f>
        <v>#N/A</v>
      </c>
    </row>
    <row r="1170" spans="1:13" ht="15.75" hidden="1" customHeight="1" x14ac:dyDescent="0.35">
      <c r="A1170" s="1" t="s">
        <v>1221</v>
      </c>
      <c r="B1170" s="3">
        <v>2021</v>
      </c>
      <c r="C1170" s="1" t="s">
        <v>117</v>
      </c>
      <c r="D1170" s="1" t="s">
        <v>33</v>
      </c>
      <c r="E1170" s="1" t="s">
        <v>1222</v>
      </c>
      <c r="F1170" s="10" t="s">
        <v>1223</v>
      </c>
      <c r="G1170" s="10" t="s">
        <v>1224</v>
      </c>
      <c r="H1170" s="3">
        <v>400000</v>
      </c>
      <c r="I1170" s="2" t="s">
        <v>110</v>
      </c>
      <c r="J1170" s="13" t="str">
        <f>CONCATENATE(C1170,"-",D1170)</f>
        <v>Hyderabad-Financial Services</v>
      </c>
      <c r="K1170" s="4" t="str">
        <f>LEFT(B1170,3)</f>
        <v>202</v>
      </c>
      <c r="L1170" t="str">
        <f>IF(AND(H1170 &gt; 4500000, OR(C1170 = "Bangalore", C1170 = "Pune", C1170 = "Mumbai",C1170 = "Delhi")), "CAT A",
   IF(AND(H1170 &gt; 450000, OR(C1170 = "Gurugram", C1170 = "Surat", C1170 = "Jaipur",C1170= "Hyderabad")), "CAT B", "CAT C"))</f>
        <v>CAT C</v>
      </c>
      <c r="M1170" t="e">
        <f>VLOOKUP(Tier!A297, Tier!A:B, 2, FALSE)</f>
        <v>#N/A</v>
      </c>
    </row>
    <row r="1171" spans="1:13" ht="15.75" hidden="1" customHeight="1" x14ac:dyDescent="0.35">
      <c r="A1171" s="1" t="s">
        <v>2053</v>
      </c>
      <c r="B1171" s="3">
        <v>2020</v>
      </c>
      <c r="C1171" s="1" t="s">
        <v>2054</v>
      </c>
      <c r="D1171" s="1" t="s">
        <v>715</v>
      </c>
      <c r="E1171" s="1" t="s">
        <v>2055</v>
      </c>
      <c r="F1171" s="10" t="s">
        <v>2056</v>
      </c>
      <c r="G1171" s="10" t="s">
        <v>2057</v>
      </c>
      <c r="H1171" s="3">
        <v>400000</v>
      </c>
      <c r="I1171" s="2" t="s">
        <v>239</v>
      </c>
      <c r="J1171" s="13" t="str">
        <f>CONCATENATE(C1171,"-",D1171)</f>
        <v>Goa-EdTech</v>
      </c>
      <c r="K1171" s="4" t="str">
        <f>LEFT(B1171,3)</f>
        <v>202</v>
      </c>
      <c r="L1171" t="str">
        <f>IF(AND(H1171 &gt; 4500000, OR(C1171 = "Bangalore", C1171 = "Pune", C1171 = "Mumbai",C1171 = "Delhi")), "CAT A",
   IF(AND(H1171 &gt; 450000, OR(C1171 = "Gurugram", C1171 = "Surat", C1171 = "Jaipur",C1171= "Hyderabad")), "CAT B", "CAT C"))</f>
        <v>CAT C</v>
      </c>
      <c r="M1171" t="e">
        <f>VLOOKUP(Tier!A522, Tier!A:B, 2, FALSE)</f>
        <v>#N/A</v>
      </c>
    </row>
    <row r="1172" spans="1:13" ht="15.75" hidden="1" customHeight="1" x14ac:dyDescent="0.35">
      <c r="A1172" s="1" t="s">
        <v>1449</v>
      </c>
      <c r="B1172" s="3">
        <v>2021</v>
      </c>
      <c r="C1172" s="1" t="s">
        <v>17</v>
      </c>
      <c r="D1172" s="1" t="s">
        <v>18</v>
      </c>
      <c r="E1172" s="1" t="s">
        <v>1450</v>
      </c>
      <c r="F1172" s="10" t="s">
        <v>1451</v>
      </c>
      <c r="G1172" s="10" t="s">
        <v>1452</v>
      </c>
      <c r="H1172" s="3">
        <v>340000</v>
      </c>
      <c r="I1172" s="2" t="s">
        <v>239</v>
      </c>
      <c r="J1172" s="13" t="str">
        <f>CONCATENATE(C1172,"-",D1172)</f>
        <v>Mumbai-Food &amp; Beverages</v>
      </c>
      <c r="K1172" s="4" t="str">
        <f>LEFT(B1172,3)</f>
        <v>202</v>
      </c>
      <c r="L1172" t="str">
        <f>IF(AND(H1172 &gt; 4500000, OR(C1172 = "Bangalore", C1172 = "Pune", C1172 = "Mumbai",C1172 = "Delhi")), "CAT A",
   IF(AND(H1172 &gt; 450000, OR(C1172 = "Gurugram", C1172 = "Surat", C1172 = "Jaipur",C1172= "Hyderabad")), "CAT B", "CAT C"))</f>
        <v>CAT C</v>
      </c>
      <c r="M1172" t="e">
        <f>VLOOKUP(Tier!A354, Tier!A:B, 2, FALSE)</f>
        <v>#N/A</v>
      </c>
    </row>
    <row r="1173" spans="1:13" ht="15.75" hidden="1" customHeight="1" x14ac:dyDescent="0.35">
      <c r="A1173" s="1" t="s">
        <v>2386</v>
      </c>
      <c r="B1173" s="3">
        <v>2020</v>
      </c>
      <c r="C1173" s="1" t="s">
        <v>23</v>
      </c>
      <c r="D1173" s="1" t="s">
        <v>1814</v>
      </c>
      <c r="E1173" s="1" t="s">
        <v>2387</v>
      </c>
      <c r="F1173" s="10" t="s">
        <v>2388</v>
      </c>
      <c r="G1173" s="10" t="s">
        <v>438</v>
      </c>
      <c r="H1173" s="3">
        <v>330000</v>
      </c>
      <c r="I1173" s="2" t="s">
        <v>239</v>
      </c>
      <c r="J1173" s="13" t="str">
        <f>CONCATENATE(C1173,"-",D1173)</f>
        <v>Bangalore-Healthcare</v>
      </c>
      <c r="K1173" s="4" t="str">
        <f>LEFT(B1173,3)</f>
        <v>202</v>
      </c>
      <c r="L1173" t="str">
        <f>IF(AND(H1173 &gt; 4500000, OR(C1173 = "Bangalore", C1173 = "Pune", C1173 = "Mumbai",C1173 = "Delhi")), "CAT A",
   IF(AND(H1173 &gt; 450000, OR(C1173 = "Gurugram", C1173 = "Surat", C1173 = "Jaipur",C1173= "Hyderabad")), "CAT B", "CAT C"))</f>
        <v>CAT C</v>
      </c>
      <c r="M1173" t="e">
        <f>VLOOKUP(Tier!A611, Tier!A:B, 2, FALSE)</f>
        <v>#N/A</v>
      </c>
    </row>
    <row r="1174" spans="1:13" ht="15.75" hidden="1" customHeight="1" x14ac:dyDescent="0.35">
      <c r="A1174" s="1" t="s">
        <v>1639</v>
      </c>
      <c r="B1174" s="3">
        <v>2020</v>
      </c>
      <c r="C1174" s="1" t="s">
        <v>23</v>
      </c>
      <c r="D1174" s="1" t="s">
        <v>715</v>
      </c>
      <c r="E1174" s="1" t="s">
        <v>1640</v>
      </c>
      <c r="F1174" s="10" t="s">
        <v>1641</v>
      </c>
      <c r="G1174" s="10" t="s">
        <v>1642</v>
      </c>
      <c r="H1174" s="3">
        <v>320000</v>
      </c>
      <c r="I1174" s="2" t="s">
        <v>239</v>
      </c>
      <c r="J1174" s="13" t="str">
        <f>CONCATENATE(C1174,"-",D1174)</f>
        <v>Bangalore-EdTech</v>
      </c>
      <c r="K1174" s="4" t="str">
        <f>LEFT(B1174,3)</f>
        <v>202</v>
      </c>
      <c r="L1174" t="str">
        <f>IF(AND(H1174 &gt; 4500000, OR(C1174 = "Bangalore", C1174 = "Pune", C1174 = "Mumbai",C1174 = "Delhi")), "CAT A",
   IF(AND(H1174 &gt; 450000, OR(C1174 = "Gurugram", C1174 = "Surat", C1174 = "Jaipur",C1174= "Hyderabad")), "CAT B", "CAT C"))</f>
        <v>CAT C</v>
      </c>
      <c r="M1174" t="e">
        <f>VLOOKUP(Tier!A402, Tier!A:B, 2, FALSE)</f>
        <v>#N/A</v>
      </c>
    </row>
    <row r="1175" spans="1:13" ht="15.75" hidden="1" customHeight="1" x14ac:dyDescent="0.35">
      <c r="A1175" s="1" t="s">
        <v>434</v>
      </c>
      <c r="B1175" s="3">
        <v>2020</v>
      </c>
      <c r="C1175" s="1" t="s">
        <v>23</v>
      </c>
      <c r="D1175" s="1" t="s">
        <v>435</v>
      </c>
      <c r="E1175" s="1" t="s">
        <v>436</v>
      </c>
      <c r="F1175" s="10" t="s">
        <v>437</v>
      </c>
      <c r="G1175" s="10" t="s">
        <v>438</v>
      </c>
      <c r="H1175" s="3">
        <v>300000</v>
      </c>
      <c r="I1175" s="2" t="s">
        <v>239</v>
      </c>
      <c r="J1175" s="13" t="str">
        <f>CONCATENATE(C1175,"-",D1175)</f>
        <v>Bangalore-SaaS startup</v>
      </c>
      <c r="K1175" s="4" t="str">
        <f>LEFT(B1175,3)</f>
        <v>202</v>
      </c>
      <c r="L1175" t="str">
        <f>IF(AND(H1175 &gt; 4500000, OR(C1175 = "Bangalore", C1175 = "Pune", C1175 = "Mumbai",C1175 = "Delhi")), "CAT A",
   IF(AND(H1175 &gt; 450000, OR(C1175 = "Gurugram", C1175 = "Surat", C1175 = "Jaipur",C1175= "Hyderabad")), "CAT B", "CAT C"))</f>
        <v>CAT C</v>
      </c>
      <c r="M1175" t="e">
        <f>VLOOKUP(Tier!A108, Tier!A:B, 2, FALSE)</f>
        <v>#N/A</v>
      </c>
    </row>
    <row r="1176" spans="1:13" ht="15.75" hidden="1" customHeight="1" x14ac:dyDescent="0.35">
      <c r="A1176" s="1" t="s">
        <v>452</v>
      </c>
      <c r="B1176" s="3">
        <v>2021</v>
      </c>
      <c r="C1176" s="1" t="s">
        <v>150</v>
      </c>
      <c r="D1176" s="1" t="s">
        <v>453</v>
      </c>
      <c r="E1176" s="1" t="s">
        <v>454</v>
      </c>
      <c r="F1176" s="10" t="s">
        <v>455</v>
      </c>
      <c r="G1176" s="10" t="s">
        <v>456</v>
      </c>
      <c r="H1176" s="3">
        <v>300000</v>
      </c>
      <c r="I1176" s="2" t="s">
        <v>239</v>
      </c>
      <c r="J1176" s="13" t="str">
        <f>CONCATENATE(C1176,"-",D1176)</f>
        <v>New Delhi-Business Supplies &amp; Equipment</v>
      </c>
      <c r="K1176" s="4" t="str">
        <f>LEFT(B1176,3)</f>
        <v>202</v>
      </c>
      <c r="L1176" t="str">
        <f>IF(AND(H1176 &gt; 4500000, OR(C1176 = "Bangalore", C1176 = "Pune", C1176 = "Mumbai",C1176 = "Delhi")), "CAT A",
   IF(AND(H1176 &gt; 450000, OR(C1176 = "Gurugram", C1176 = "Surat", C1176 = "Jaipur",C1176= "Hyderabad")), "CAT B", "CAT C"))</f>
        <v>CAT C</v>
      </c>
      <c r="M1176" t="e">
        <f>VLOOKUP(Tier!A112, Tier!A:B, 2, FALSE)</f>
        <v>#N/A</v>
      </c>
    </row>
    <row r="1177" spans="1:13" ht="15.75" hidden="1" customHeight="1" x14ac:dyDescent="0.35">
      <c r="A1177" s="1" t="s">
        <v>589</v>
      </c>
      <c r="B1177" s="3">
        <v>2021</v>
      </c>
      <c r="C1177" s="1" t="s">
        <v>590</v>
      </c>
      <c r="D1177" s="1" t="s">
        <v>11</v>
      </c>
      <c r="E1177" s="1" t="s">
        <v>591</v>
      </c>
      <c r="F1177" s="10" t="s">
        <v>592</v>
      </c>
      <c r="G1177" s="10" t="s">
        <v>593</v>
      </c>
      <c r="H1177" s="3">
        <v>300000</v>
      </c>
      <c r="I1177" s="2" t="s">
        <v>110</v>
      </c>
      <c r="J1177" s="13" t="str">
        <f>CONCATENATE(C1177,"-",D1177)</f>
        <v>Trivandrum-E-learning</v>
      </c>
      <c r="K1177" s="4" t="str">
        <f>LEFT(B1177,3)</f>
        <v>202</v>
      </c>
      <c r="L1177" t="str">
        <f>IF(AND(H1177 &gt; 4500000, OR(C1177 = "Bangalore", C1177 = "Pune", C1177 = "Mumbai",C1177 = "Delhi")), "CAT A",
   IF(AND(H1177 &gt; 450000, OR(C1177 = "Gurugram", C1177 = "Surat", C1177 = "Jaipur",C1177= "Hyderabad")), "CAT B", "CAT C"))</f>
        <v>CAT C</v>
      </c>
      <c r="M1177" t="e">
        <f>VLOOKUP(Tier!A143, Tier!A:B, 2, FALSE)</f>
        <v>#N/A</v>
      </c>
    </row>
    <row r="1178" spans="1:13" ht="15.75" hidden="1" customHeight="1" x14ac:dyDescent="0.35">
      <c r="A1178" s="1" t="s">
        <v>2017</v>
      </c>
      <c r="B1178" s="3">
        <v>2020</v>
      </c>
      <c r="C1178" s="1" t="s">
        <v>150</v>
      </c>
      <c r="D1178" s="1" t="s">
        <v>715</v>
      </c>
      <c r="E1178" s="1" t="s">
        <v>2018</v>
      </c>
      <c r="F1178" s="10" t="s">
        <v>2019</v>
      </c>
      <c r="G1178" s="10" t="s">
        <v>2020</v>
      </c>
      <c r="H1178" s="3">
        <v>300000</v>
      </c>
      <c r="I1178" s="5"/>
      <c r="J1178" s="13" t="str">
        <f>CONCATENATE(C1178,"-",D1178)</f>
        <v>New Delhi-EdTech</v>
      </c>
      <c r="K1178" s="4" t="str">
        <f>LEFT(B1178,3)</f>
        <v>202</v>
      </c>
      <c r="L1178" t="str">
        <f>IF(AND(H1178 &gt; 4500000, OR(C1178 = "Bangalore", C1178 = "Pune", C1178 = "Mumbai",C1178 = "Delhi")), "CAT A",
   IF(AND(H1178 &gt; 450000, OR(C1178 = "Gurugram", C1178 = "Surat", C1178 = "Jaipur",C1178= "Hyderabad")), "CAT B", "CAT C"))</f>
        <v>CAT C</v>
      </c>
      <c r="M1178" t="e">
        <f>VLOOKUP(Tier!A513, Tier!A:B, 2, FALSE)</f>
        <v>#N/A</v>
      </c>
    </row>
    <row r="1179" spans="1:13" ht="15.75" hidden="1" customHeight="1" x14ac:dyDescent="0.35">
      <c r="A1179" s="1" t="s">
        <v>2153</v>
      </c>
      <c r="B1179" s="3">
        <v>2020</v>
      </c>
      <c r="C1179" s="1" t="s">
        <v>55</v>
      </c>
      <c r="D1179" s="1" t="s">
        <v>155</v>
      </c>
      <c r="E1179" s="1" t="s">
        <v>2154</v>
      </c>
      <c r="F1179" s="10" t="s">
        <v>2155</v>
      </c>
      <c r="G1179" s="10" t="s">
        <v>2156</v>
      </c>
      <c r="H1179" s="3">
        <v>300000</v>
      </c>
      <c r="I1179" s="2" t="s">
        <v>239</v>
      </c>
      <c r="J1179" s="13" t="str">
        <f>CONCATENATE(C1179,"-",D1179)</f>
        <v>Gurugram-Consumer Goods</v>
      </c>
      <c r="K1179" s="4" t="str">
        <f>LEFT(B1179,3)</f>
        <v>202</v>
      </c>
      <c r="L1179" t="str">
        <f>IF(AND(H1179 &gt; 4500000, OR(C1179 = "Bangalore", C1179 = "Pune", C1179 = "Mumbai",C1179 = "Delhi")), "CAT A",
   IF(AND(H1179 &gt; 450000, OR(C1179 = "Gurugram", C1179 = "Surat", C1179 = "Jaipur",C1179= "Hyderabad")), "CAT B", "CAT C"))</f>
        <v>CAT C</v>
      </c>
      <c r="M1179" t="e">
        <f>VLOOKUP(Tier!A549, Tier!A:B, 2, FALSE)</f>
        <v>#N/A</v>
      </c>
    </row>
    <row r="1180" spans="1:13" ht="15.75" hidden="1" customHeight="1" x14ac:dyDescent="0.35">
      <c r="A1180" s="1" t="s">
        <v>2217</v>
      </c>
      <c r="B1180" s="3">
        <v>2020</v>
      </c>
      <c r="C1180" s="1" t="s">
        <v>23</v>
      </c>
      <c r="D1180" s="1" t="s">
        <v>282</v>
      </c>
      <c r="E1180" s="1" t="s">
        <v>2218</v>
      </c>
      <c r="F1180" s="10" t="s">
        <v>2219</v>
      </c>
      <c r="G1180" s="10" t="s">
        <v>2220</v>
      </c>
      <c r="H1180" s="3">
        <v>300000</v>
      </c>
      <c r="I1180" s="2" t="s">
        <v>110</v>
      </c>
      <c r="J1180" s="13" t="str">
        <f>CONCATENATE(C1180,"-",D1180)</f>
        <v>Bangalore-E-commerce</v>
      </c>
      <c r="K1180" s="4" t="str">
        <f>LEFT(B1180,3)</f>
        <v>202</v>
      </c>
      <c r="L1180" t="str">
        <f>IF(AND(H1180 &gt; 4500000, OR(C1180 = "Bangalore", C1180 = "Pune", C1180 = "Mumbai",C1180 = "Delhi")), "CAT A",
   IF(AND(H1180 &gt; 450000, OR(C1180 = "Gurugram", C1180 = "Surat", C1180 = "Jaipur",C1180= "Hyderabad")), "CAT B", "CAT C"))</f>
        <v>CAT C</v>
      </c>
      <c r="M1180" t="e">
        <f>VLOOKUP(Tier!A566, Tier!A:B, 2, FALSE)</f>
        <v>#N/A</v>
      </c>
    </row>
    <row r="1181" spans="1:13" ht="15.75" hidden="1" customHeight="1" x14ac:dyDescent="0.35">
      <c r="A1181" s="1" t="s">
        <v>2630</v>
      </c>
      <c r="B1181" s="3">
        <v>2020</v>
      </c>
      <c r="C1181" s="1" t="s">
        <v>17</v>
      </c>
      <c r="D1181" s="1" t="s">
        <v>715</v>
      </c>
      <c r="E1181" s="1" t="s">
        <v>2631</v>
      </c>
      <c r="F1181" s="10" t="s">
        <v>2632</v>
      </c>
      <c r="G1181" s="10"/>
      <c r="H1181" s="3">
        <v>300000</v>
      </c>
      <c r="I1181" s="5"/>
      <c r="J1181" s="13" t="str">
        <f>CONCATENATE(C1181,"-",D1181)</f>
        <v>Mumbai-EdTech</v>
      </c>
      <c r="K1181" s="4" t="str">
        <f>LEFT(B1181,3)</f>
        <v>202</v>
      </c>
      <c r="L1181" t="str">
        <f>IF(AND(H1181 &gt; 4500000, OR(C1181 = "Bangalore", C1181 = "Pune", C1181 = "Mumbai",C1181 = "Delhi")), "CAT A",
   IF(AND(H1181 &gt; 450000, OR(C1181 = "Gurugram", C1181 = "Surat", C1181 = "Jaipur",C1181= "Hyderabad")), "CAT B", "CAT C"))</f>
        <v>CAT C</v>
      </c>
      <c r="M1181" t="e">
        <f>VLOOKUP(Tier!A678, Tier!A:B, 2, FALSE)</f>
        <v>#N/A</v>
      </c>
    </row>
    <row r="1182" spans="1:13" ht="15.75" hidden="1" customHeight="1" x14ac:dyDescent="0.35">
      <c r="A1182" s="1" t="s">
        <v>315</v>
      </c>
      <c r="B1182" s="3">
        <v>2021</v>
      </c>
      <c r="C1182" s="1" t="s">
        <v>55</v>
      </c>
      <c r="D1182" s="1" t="s">
        <v>155</v>
      </c>
      <c r="E1182" s="1" t="s">
        <v>316</v>
      </c>
      <c r="F1182" s="10" t="s">
        <v>317</v>
      </c>
      <c r="G1182" s="12" t="s">
        <v>318</v>
      </c>
      <c r="H1182" s="3">
        <v>260000</v>
      </c>
      <c r="I1182" s="2" t="s">
        <v>239</v>
      </c>
      <c r="J1182" s="13" t="str">
        <f>CONCATENATE(C1182,"-",D1182)</f>
        <v>Gurugram-Consumer Goods</v>
      </c>
      <c r="K1182" s="4" t="str">
        <f>LEFT(B1182,3)</f>
        <v>202</v>
      </c>
      <c r="L1182" t="str">
        <f>IF(AND(H1182 &gt; 4500000, OR(C1182 = "Bangalore", C1182 = "Pune", C1182 = "Mumbai",C1182 = "Delhi")), "CAT A",
   IF(AND(H1182 &gt; 450000, OR(C1182 = "Gurugram", C1182 = "Surat", C1182 = "Jaipur",C1182= "Hyderabad")), "CAT B", "CAT C"))</f>
        <v>CAT C</v>
      </c>
      <c r="M1182" t="e">
        <f>VLOOKUP(Tier!A80, Tier!A:B, 2, FALSE)</f>
        <v>#N/A</v>
      </c>
    </row>
    <row r="1183" spans="1:13" ht="15.75" hidden="1" customHeight="1" x14ac:dyDescent="0.35">
      <c r="A1183" s="1" t="s">
        <v>1056</v>
      </c>
      <c r="B1183" s="3">
        <v>2020</v>
      </c>
      <c r="C1183" s="1" t="s">
        <v>55</v>
      </c>
      <c r="D1183" s="1" t="s">
        <v>1057</v>
      </c>
      <c r="E1183" s="1" t="s">
        <v>1058</v>
      </c>
      <c r="F1183" s="10" t="s">
        <v>1059</v>
      </c>
      <c r="G1183" s="10" t="s">
        <v>1060</v>
      </c>
      <c r="H1183" s="3">
        <v>200000</v>
      </c>
      <c r="I1183" s="2" t="s">
        <v>239</v>
      </c>
      <c r="J1183" s="13" t="str">
        <f>CONCATENATE(C1183,"-",D1183)</f>
        <v>Gurugram-Marketing</v>
      </c>
      <c r="K1183" s="4" t="str">
        <f>LEFT(B1183,3)</f>
        <v>202</v>
      </c>
      <c r="L1183" t="str">
        <f>IF(AND(H1183 &gt; 4500000, OR(C1183 = "Bangalore", C1183 = "Pune", C1183 = "Mumbai",C1183 = "Delhi")), "CAT A",
   IF(AND(H1183 &gt; 450000, OR(C1183 = "Gurugram", C1183 = "Surat", C1183 = "Jaipur",C1183= "Hyderabad")), "CAT B", "CAT C"))</f>
        <v>CAT C</v>
      </c>
      <c r="M1183" t="e">
        <f>VLOOKUP(Tier!A257, Tier!A:B, 2, FALSE)</f>
        <v>#N/A</v>
      </c>
    </row>
    <row r="1184" spans="1:13" ht="15.75" hidden="1" customHeight="1" x14ac:dyDescent="0.35">
      <c r="A1184" s="1" t="s">
        <v>1369</v>
      </c>
      <c r="B1184" s="3">
        <v>2020</v>
      </c>
      <c r="C1184" s="1" t="s">
        <v>23</v>
      </c>
      <c r="D1184" s="1" t="s">
        <v>263</v>
      </c>
      <c r="E1184" s="1" t="s">
        <v>1370</v>
      </c>
      <c r="F1184" s="10" t="s">
        <v>1371</v>
      </c>
      <c r="G1184" s="10" t="s">
        <v>1372</v>
      </c>
      <c r="H1184" s="3">
        <v>200000</v>
      </c>
      <c r="I1184" s="2" t="s">
        <v>239</v>
      </c>
      <c r="J1184" s="13" t="str">
        <f>CONCATENATE(C1184,"-",D1184)</f>
        <v>Bangalore-Online Media</v>
      </c>
      <c r="K1184" s="4" t="str">
        <f>LEFT(B1184,3)</f>
        <v>202</v>
      </c>
      <c r="L1184" t="str">
        <f>IF(AND(H1184 &gt; 4500000, OR(C1184 = "Bangalore", C1184 = "Pune", C1184 = "Mumbai",C1184 = "Delhi")), "CAT A",
   IF(AND(H1184 &gt; 450000, OR(C1184 = "Gurugram", C1184 = "Surat", C1184 = "Jaipur",C1184= "Hyderabad")), "CAT B", "CAT C"))</f>
        <v>CAT C</v>
      </c>
      <c r="M1184" t="e">
        <f>VLOOKUP(Tier!A334, Tier!A:B, 2, FALSE)</f>
        <v>#N/A</v>
      </c>
    </row>
    <row r="1185" spans="1:13" ht="15.75" hidden="1" customHeight="1" x14ac:dyDescent="0.35">
      <c r="A1185" s="1" t="s">
        <v>2110</v>
      </c>
      <c r="B1185" s="3">
        <v>2020</v>
      </c>
      <c r="C1185" s="1" t="s">
        <v>55</v>
      </c>
      <c r="D1185" s="1" t="s">
        <v>715</v>
      </c>
      <c r="E1185" s="1" t="s">
        <v>2111</v>
      </c>
      <c r="F1185" s="10" t="s">
        <v>2112</v>
      </c>
      <c r="G1185" s="10" t="s">
        <v>2113</v>
      </c>
      <c r="H1185" s="3">
        <v>200000</v>
      </c>
      <c r="I1185" s="2" t="s">
        <v>239</v>
      </c>
      <c r="J1185" s="13" t="str">
        <f>CONCATENATE(C1185,"-",D1185)</f>
        <v>Gurugram-EdTech</v>
      </c>
      <c r="K1185" s="4" t="str">
        <f>LEFT(B1185,3)</f>
        <v>202</v>
      </c>
      <c r="L1185" t="str">
        <f>IF(AND(H1185 &gt; 4500000, OR(C1185 = "Bangalore", C1185 = "Pune", C1185 = "Mumbai",C1185 = "Delhi")), "CAT A",
   IF(AND(H1185 &gt; 450000, OR(C1185 = "Gurugram", C1185 = "Surat", C1185 = "Jaipur",C1185= "Hyderabad")), "CAT B", "CAT C"))</f>
        <v>CAT C</v>
      </c>
      <c r="M1185" t="e">
        <f>VLOOKUP(Tier!A538, Tier!A:B, 2, FALSE)</f>
        <v>#N/A</v>
      </c>
    </row>
    <row r="1186" spans="1:13" ht="15.75" hidden="1" customHeight="1" x14ac:dyDescent="0.35">
      <c r="A1186" s="1" t="s">
        <v>402</v>
      </c>
      <c r="B1186" s="3">
        <v>2020</v>
      </c>
      <c r="C1186" s="1" t="s">
        <v>23</v>
      </c>
      <c r="D1186" s="1" t="s">
        <v>33</v>
      </c>
      <c r="E1186" s="1" t="s">
        <v>403</v>
      </c>
      <c r="F1186" s="10" t="s">
        <v>404</v>
      </c>
      <c r="G1186" s="10" t="s">
        <v>405</v>
      </c>
      <c r="H1186" s="3">
        <v>150000</v>
      </c>
      <c r="I1186" s="5"/>
      <c r="J1186" s="13" t="str">
        <f>CONCATENATE(C1186,"-",D1186)</f>
        <v>Bangalore-Financial Services</v>
      </c>
      <c r="K1186" s="4" t="str">
        <f>LEFT(B1186,3)</f>
        <v>202</v>
      </c>
      <c r="L1186" t="str">
        <f>IF(AND(H1186 &gt; 4500000, OR(C1186 = "Bangalore", C1186 = "Pune", C1186 = "Mumbai",C1186 = "Delhi")), "CAT A",
   IF(AND(H1186 &gt; 450000, OR(C1186 = "Gurugram", C1186 = "Surat", C1186 = "Jaipur",C1186= "Hyderabad")), "CAT B", "CAT C"))</f>
        <v>CAT C</v>
      </c>
      <c r="M1186" t="e">
        <f>VLOOKUP(Tier!A100, Tier!A:B, 2, FALSE)</f>
        <v>#N/A</v>
      </c>
    </row>
    <row r="1187" spans="1:13" ht="15.75" hidden="1" customHeight="1" x14ac:dyDescent="0.35">
      <c r="A1187" s="1" t="s">
        <v>1239</v>
      </c>
      <c r="B1187" s="3">
        <v>2021</v>
      </c>
      <c r="C1187" s="1" t="s">
        <v>55</v>
      </c>
      <c r="D1187" s="1" t="s">
        <v>77</v>
      </c>
      <c r="E1187" s="1" t="s">
        <v>1240</v>
      </c>
      <c r="F1187" s="10" t="s">
        <v>1241</v>
      </c>
      <c r="G1187" s="10"/>
      <c r="H1187" s="3">
        <v>150000</v>
      </c>
      <c r="I1187" s="5"/>
      <c r="J1187" s="13" t="str">
        <f>CONCATENATE(C1187,"-",D1187)</f>
        <v>Gurugram-Information Technology &amp; Services</v>
      </c>
      <c r="K1187" s="4" t="str">
        <f>LEFT(B1187,3)</f>
        <v>202</v>
      </c>
      <c r="L1187" t="str">
        <f>IF(AND(H1187 &gt; 4500000, OR(C1187 = "Bangalore", C1187 = "Pune", C1187 = "Mumbai",C1187 = "Delhi")), "CAT A",
   IF(AND(H1187 &gt; 450000, OR(C1187 = "Gurugram", C1187 = "Surat", C1187 = "Jaipur",C1187= "Hyderabad")), "CAT B", "CAT C"))</f>
        <v>CAT C</v>
      </c>
      <c r="M1187" t="e">
        <f>VLOOKUP(Tier!A302, Tier!A:B, 2, FALSE)</f>
        <v>#N/A</v>
      </c>
    </row>
    <row r="1188" spans="1:13" ht="15.75" hidden="1" customHeight="1" x14ac:dyDescent="0.35">
      <c r="A1188" s="1" t="s">
        <v>2684</v>
      </c>
      <c r="B1188" s="3">
        <v>2020</v>
      </c>
      <c r="C1188" s="1" t="s">
        <v>150</v>
      </c>
      <c r="D1188" s="1" t="s">
        <v>2685</v>
      </c>
      <c r="E1188" s="1" t="s">
        <v>2686</v>
      </c>
      <c r="F1188" s="10" t="s">
        <v>2687</v>
      </c>
      <c r="G1188" s="10" t="s">
        <v>1431</v>
      </c>
      <c r="H1188" s="3">
        <v>140000</v>
      </c>
      <c r="I1188" s="2" t="s">
        <v>110</v>
      </c>
      <c r="J1188" s="13" t="str">
        <f>CONCATENATE(C1188,"-",D1188)</f>
        <v>New Delhi-Job discovery platform</v>
      </c>
      <c r="K1188" s="4" t="str">
        <f>LEFT(B1188,3)</f>
        <v>202</v>
      </c>
      <c r="L1188" t="str">
        <f>IF(AND(H1188 &gt; 4500000, OR(C1188 = "Bangalore", C1188 = "Pune", C1188 = "Mumbai",C1188 = "Delhi")), "CAT A",
   IF(AND(H1188 &gt; 450000, OR(C1188 = "Gurugram", C1188 = "Surat", C1188 = "Jaipur",C1188= "Hyderabad")), "CAT B", "CAT C"))</f>
        <v>CAT C</v>
      </c>
      <c r="M1188" t="e">
        <f>VLOOKUP(Tier!A692, Tier!A:B, 2, FALSE)</f>
        <v>#N/A</v>
      </c>
    </row>
    <row r="1189" spans="1:13" ht="15.75" hidden="1" customHeight="1" x14ac:dyDescent="0.35">
      <c r="A1189" s="1" t="s">
        <v>2896</v>
      </c>
      <c r="B1189" s="3">
        <v>2020</v>
      </c>
      <c r="C1189" s="1" t="s">
        <v>23</v>
      </c>
      <c r="D1189" s="1" t="s">
        <v>435</v>
      </c>
      <c r="E1189" s="1" t="s">
        <v>2897</v>
      </c>
      <c r="F1189" s="10" t="s">
        <v>2898</v>
      </c>
      <c r="G1189" s="10" t="s">
        <v>2899</v>
      </c>
      <c r="H1189" s="3">
        <v>125000</v>
      </c>
      <c r="I1189" s="5"/>
      <c r="J1189" s="13" t="str">
        <f>CONCATENATE(C1189,"-",D1189)</f>
        <v>Bangalore-SaaS startup</v>
      </c>
      <c r="K1189" s="4" t="str">
        <f>LEFT(B1189,3)</f>
        <v>202</v>
      </c>
      <c r="L1189" t="str">
        <f>IF(AND(H1189 &gt; 4500000, OR(C1189 = "Bangalore", C1189 = "Pune", C1189 = "Mumbai",C1189 = "Delhi")), "CAT A",
   IF(AND(H1189 &gt; 450000, OR(C1189 = "Gurugram", C1189 = "Surat", C1189 = "Jaipur",C1189= "Hyderabad")), "CAT B", "CAT C"))</f>
        <v>CAT C</v>
      </c>
      <c r="M1189" t="e">
        <f>VLOOKUP(Tier!A748, Tier!A:B, 2, FALSE)</f>
        <v>#N/A</v>
      </c>
    </row>
    <row r="1190" spans="1:13" ht="15.75" hidden="1" customHeight="1" x14ac:dyDescent="0.35">
      <c r="A1190" s="1" t="s">
        <v>471</v>
      </c>
      <c r="B1190" s="3">
        <v>2020</v>
      </c>
      <c r="C1190" s="1" t="s">
        <v>472</v>
      </c>
      <c r="D1190" s="1" t="s">
        <v>473</v>
      </c>
      <c r="E1190" s="1" t="s">
        <v>474</v>
      </c>
      <c r="F1190" s="10" t="s">
        <v>475</v>
      </c>
      <c r="G1190" s="10" t="s">
        <v>126</v>
      </c>
      <c r="H1190" s="3">
        <v>100000</v>
      </c>
      <c r="I1190" s="2" t="s">
        <v>110</v>
      </c>
      <c r="J1190" s="13" t="str">
        <f>CONCATENATE(C1190,"-",D1190)</f>
        <v>Coimbatore-Oil &amp; Energy</v>
      </c>
      <c r="K1190" s="4" t="str">
        <f>LEFT(B1190,3)</f>
        <v>202</v>
      </c>
      <c r="L1190" t="str">
        <f>IF(AND(H1190 &gt; 4500000, OR(C1190 = "Bangalore", C1190 = "Pune", C1190 = "Mumbai",C1190 = "Delhi")), "CAT A",
   IF(AND(H1190 &gt; 450000, OR(C1190 = "Gurugram", C1190 = "Surat", C1190 = "Jaipur",C1190= "Hyderabad")), "CAT B", "CAT C"))</f>
        <v>CAT C</v>
      </c>
      <c r="M1190" t="e">
        <f>VLOOKUP(Tier!A116, Tier!A:B, 2, FALSE)</f>
        <v>#N/A</v>
      </c>
    </row>
    <row r="1191" spans="1:13" ht="15.75" hidden="1" customHeight="1" x14ac:dyDescent="0.35">
      <c r="A1191" s="1" t="s">
        <v>485</v>
      </c>
      <c r="B1191" s="3">
        <v>2020</v>
      </c>
      <c r="C1191" s="1" t="s">
        <v>486</v>
      </c>
      <c r="D1191" s="1" t="s">
        <v>11</v>
      </c>
      <c r="E1191" s="1" t="s">
        <v>487</v>
      </c>
      <c r="F1191" s="10" t="s">
        <v>488</v>
      </c>
      <c r="G1191" s="10" t="s">
        <v>489</v>
      </c>
      <c r="H1191" s="3">
        <v>100000</v>
      </c>
      <c r="I1191" s="2" t="s">
        <v>239</v>
      </c>
      <c r="J1191" s="13" t="str">
        <f>CONCATENATE(C1191,"-",D1191)</f>
        <v>Surat-E-learning</v>
      </c>
      <c r="K1191" s="4" t="str">
        <f>LEFT(B1191,3)</f>
        <v>202</v>
      </c>
      <c r="L1191" t="str">
        <f>IF(AND(H1191 &gt; 4500000, OR(C1191 = "Bangalore", C1191 = "Pune", C1191 = "Mumbai",C1191 = "Delhi")), "CAT A",
   IF(AND(H1191 &gt; 450000, OR(C1191 = "Gurugram", C1191 = "Surat", C1191 = "Jaipur",C1191= "Hyderabad")), "CAT B", "CAT C"))</f>
        <v>CAT C</v>
      </c>
      <c r="M1191" t="e">
        <f>VLOOKUP(Tier!A119, Tier!A:B, 2, FALSE)</f>
        <v>#N/A</v>
      </c>
    </row>
    <row r="1192" spans="1:13" ht="15.75" hidden="1" customHeight="1" x14ac:dyDescent="0.35">
      <c r="A1192" s="1" t="s">
        <v>1320</v>
      </c>
      <c r="B1192" s="3">
        <v>2020</v>
      </c>
      <c r="C1192" s="1" t="s">
        <v>1321</v>
      </c>
      <c r="D1192" s="1" t="s">
        <v>1322</v>
      </c>
      <c r="E1192" s="1" t="s">
        <v>1323</v>
      </c>
      <c r="F1192" s="10" t="s">
        <v>1324</v>
      </c>
      <c r="G1192" s="10" t="s">
        <v>131</v>
      </c>
      <c r="H1192" s="1"/>
      <c r="I1192" s="5"/>
      <c r="J1192" s="13" t="str">
        <f>CONCATENATE(C1192,"-",D1192)</f>
        <v>Online Media #REF!-Sochcast is an Audio experiences company that give the listener and creators an Immersive Audio experience</v>
      </c>
      <c r="K1192" s="4" t="str">
        <f>LEFT(B1192,3)</f>
        <v>202</v>
      </c>
      <c r="L1192" t="str">
        <f>IF(AND(H1192 &gt; 4500000, OR(C1192 = "Bangalore", C1192 = "Pune", C1192 = "Mumbai",C1192 = "Delhi")), "CAT A",
   IF(AND(H1192 &gt; 450000, OR(C1192 = "Gurugram", C1192 = "Surat", C1192 = "Jaipur",C1192= "Hyderabad")), "CAT B", "CAT C"))</f>
        <v>CAT C</v>
      </c>
      <c r="M1192" t="e">
        <f>VLOOKUP(Tier!A322, Tier!A:B, 2, FALSE)</f>
        <v>#N/A</v>
      </c>
    </row>
    <row r="1193" spans="1:13" ht="15.75" hidden="1" customHeight="1" x14ac:dyDescent="0.35">
      <c r="A1193" s="1" t="s">
        <v>2984</v>
      </c>
      <c r="B1193" s="3">
        <v>2020</v>
      </c>
      <c r="C1193" s="1" t="s">
        <v>17</v>
      </c>
      <c r="D1193" s="1" t="s">
        <v>2985</v>
      </c>
      <c r="E1193" s="1" t="s">
        <v>2986</v>
      </c>
      <c r="F1193" s="10" t="s">
        <v>2987</v>
      </c>
      <c r="G1193" s="10" t="s">
        <v>2988</v>
      </c>
      <c r="H1193" s="1"/>
      <c r="I1193" s="7">
        <v>6000000</v>
      </c>
      <c r="J1193" s="13" t="str">
        <f>CONCATENATE(C1193,"-",D1193)</f>
        <v>Mumbai-Commercial Real Estate</v>
      </c>
      <c r="K1193" s="4" t="str">
        <f>LEFT(B1193,3)</f>
        <v>202</v>
      </c>
      <c r="L1193" t="str">
        <f>IF(AND(H1193 &gt; 4500000, OR(C1193 = "Bangalore", C1193 = "Pune", C1193 = "Mumbai",C1193 = "Delhi")), "CAT A",
   IF(AND(H1193 &gt; 450000, OR(C1193 = "Gurugram", C1193 = "Surat", C1193 = "Jaipur",C1193= "Hyderabad")), "CAT B", "CAT C"))</f>
        <v>CAT C</v>
      </c>
      <c r="M1193" t="e">
        <f>VLOOKUP(Tier!A771, Tier!A:B, 2, FALSE)</f>
        <v>#N/A</v>
      </c>
    </row>
    <row r="1194" spans="1:13" ht="15.75" hidden="1" customHeight="1" x14ac:dyDescent="0.35">
      <c r="A1194" s="1" t="s">
        <v>2092</v>
      </c>
      <c r="B1194" s="3">
        <v>2020</v>
      </c>
      <c r="C1194" s="1" t="s">
        <v>23</v>
      </c>
      <c r="D1194" s="1" t="s">
        <v>2693</v>
      </c>
      <c r="E1194" s="1" t="s">
        <v>3747</v>
      </c>
      <c r="F1194" s="10" t="s">
        <v>3748</v>
      </c>
      <c r="G1194" s="10" t="s">
        <v>3749</v>
      </c>
      <c r="H1194" s="1"/>
      <c r="I1194" s="5"/>
      <c r="J1194" s="13" t="str">
        <f>CONCATENATE(C1194,"-",D1194)</f>
        <v>Bangalore-HealthCare</v>
      </c>
      <c r="K1194" s="4" t="str">
        <f>LEFT(B1194,3)</f>
        <v>202</v>
      </c>
      <c r="L1194" t="str">
        <f>IF(AND(H1194 &gt; 4500000, OR(C1194 = "Bangalore", C1194 = "Pune", C1194 = "Mumbai",C1194 = "Delhi")), "CAT A",
   IF(AND(H1194 &gt; 450000, OR(C1194 = "Gurugram", C1194 = "Surat", C1194 = "Jaipur",C1194= "Hyderabad")), "CAT B", "CAT C"))</f>
        <v>CAT C</v>
      </c>
      <c r="M1194" t="e">
        <f>VLOOKUP(Tier!A959, Tier!A:B, 2, FALSE)</f>
        <v>#N/A</v>
      </c>
    </row>
    <row r="1195" spans="1:13" ht="15.75" hidden="1" customHeight="1" x14ac:dyDescent="0.35">
      <c r="A1195" s="1" t="s">
        <v>1895</v>
      </c>
      <c r="B1195" s="1"/>
      <c r="C1195" s="1" t="s">
        <v>17</v>
      </c>
      <c r="D1195" s="1" t="s">
        <v>1896</v>
      </c>
      <c r="E1195" s="1" t="s">
        <v>1897</v>
      </c>
      <c r="F1195" s="10" t="s">
        <v>1898</v>
      </c>
      <c r="G1195" s="10" t="s">
        <v>1899</v>
      </c>
      <c r="H1195" s="3">
        <v>10000000</v>
      </c>
      <c r="I1195" s="2" t="s">
        <v>110</v>
      </c>
      <c r="J1195" s="13" t="str">
        <f>CONCATENATE(C1195,"-",D1195)</f>
        <v>Mumbai-Logistics</v>
      </c>
      <c r="K1195" s="4" t="str">
        <f>LEFT(B1195,3)</f>
        <v/>
      </c>
      <c r="L1195" t="str">
        <f>IF(AND(H1195 &gt; 4500000, OR(C1195 = "Bangalore", C1195 = "Pune", C1195 = "Mumbai",C1195 = "Delhi")), "CAT A",
   IF(AND(H1195 &gt; 450000, OR(C1195 = "Gurugram", C1195 = "Surat", C1195 = "Jaipur",C1195= "Hyderabad")), "CAT B", "CAT C"))</f>
        <v>CAT A</v>
      </c>
      <c r="M1195" t="e">
        <f>VLOOKUP(Tier!A481, Tier!A:B, 2, FALSE)</f>
        <v>#N/A</v>
      </c>
    </row>
    <row r="1196" spans="1:13" ht="15" hidden="1" customHeight="1" x14ac:dyDescent="0.25"/>
  </sheetData>
  <autoFilter ref="A1:M1196" xr:uid="{00000000-0001-0000-0000-000000000000}">
    <filterColumn colId="12">
      <filters>
        <filter val="Tier 1"/>
        <filter val="Tier 2"/>
        <filter val="Tier 3"/>
      </filters>
    </filterColumn>
    <sortState xmlns:xlrd2="http://schemas.microsoft.com/office/spreadsheetml/2017/richdata2" ref="A16:M915">
      <sortCondition descending="1" ref="H1:H1196"/>
    </sortState>
  </autoFilter>
  <sortState xmlns:xlrd2="http://schemas.microsoft.com/office/spreadsheetml/2017/richdata2" ref="A16:M915">
    <sortCondition ref="K2:K1195"/>
    <sortCondition ref="M2:M1195"/>
    <sortCondition descending="1" ref="H2:H1195"/>
  </sortState>
  <conditionalFormatting sqref="A1:A1048576">
    <cfRule type="duplicateValues" dxfId="1" priority="8"/>
  </conditionalFormatting>
  <conditionalFormatting sqref="I1:I1048576">
    <cfRule type="cellIs" dxfId="0" priority="1" operator="equal">
      <formula>"Series D"</formula>
    </cfRule>
  </conditionalFormatting>
  <hyperlinks>
    <hyperlink ref="A722" r:id="rId1" xr:uid="{00000000-0004-0000-0000-000001000000}"/>
    <hyperlink ref="A97" r:id="rId2" xr:uid="{00000000-0004-0000-0000-000002000000}"/>
    <hyperlink ref="A583" r:id="rId3" xr:uid="{00000000-0004-0000-0000-000003000000}"/>
    <hyperlink ref="A647" r:id="rId4" xr:uid="{00000000-0004-0000-0000-000005000000}"/>
    <hyperlink ref="A1142" r:id="rId5" xr:uid="{00000000-0004-0000-0000-000006000000}"/>
    <hyperlink ref="A1103" r:id="rId6" xr:uid="{00000000-0004-0000-0000-000007000000}"/>
    <hyperlink ref="A785" r:id="rId7" xr:uid="{00000000-0004-0000-0000-000008000000}"/>
    <hyperlink ref="A786" r:id="rId8" xr:uid="{00000000-0004-0000-0000-000009000000}"/>
    <hyperlink ref="A1120" r:id="rId9" xr:uid="{00000000-0004-0000-0000-00000A000000}"/>
    <hyperlink ref="A938" r:id="rId10" xr:uid="{00000000-0004-0000-0000-00000C000000}"/>
    <hyperlink ref="A143" r:id="rId11" xr:uid="{00000000-0004-0000-0000-00000F000000}"/>
    <hyperlink ref="A1151" r:id="rId12" xr:uid="{00000000-0004-0000-0000-000010000000}"/>
    <hyperlink ref="A146" r:id="rId13" xr:uid="{00000000-0004-0000-0000-000011000000}"/>
    <hyperlink ref="A287" r:id="rId14" xr:uid="{00000000-0004-0000-0000-000012000000}"/>
    <hyperlink ref="A158" r:id="rId15" xr:uid="{00000000-0004-0000-0000-000013000000}"/>
    <hyperlink ref="A991" r:id="rId16" xr:uid="{00000000-0004-0000-0000-000014000000}"/>
    <hyperlink ref="A969" r:id="rId17" xr:uid="{00000000-0004-0000-0000-000015000000}"/>
    <hyperlink ref="A948" r:id="rId18" xr:uid="{00000000-0004-0000-0000-000016000000}"/>
    <hyperlink ref="A292" r:id="rId19" xr:uid="{00000000-0004-0000-0000-000018000000}"/>
    <hyperlink ref="A422" r:id="rId20" xr:uid="{00000000-0004-0000-0000-000019000000}"/>
    <hyperlink ref="A370" r:id="rId21" xr:uid="{00000000-0004-0000-0000-00001B000000}"/>
    <hyperlink ref="A256" r:id="rId22" xr:uid="{00000000-0004-0000-0000-00001C000000}"/>
    <hyperlink ref="G346" r:id="rId23" xr:uid="{00000000-0004-0000-0000-00001A000000}"/>
    <hyperlink ref="G316" r:id="rId24" xr:uid="{00000000-0004-0000-0000-000017000000}"/>
    <hyperlink ref="G141" r:id="rId25" xr:uid="{00000000-0004-0000-0000-00000E000000}"/>
    <hyperlink ref="G685" r:id="rId26" xr:uid="{00000000-0004-0000-0000-00000D000000}"/>
    <hyperlink ref="G876" r:id="rId27" xr:uid="{00000000-0004-0000-0000-00000B000000}"/>
    <hyperlink ref="G880" r:id="rId28" xr:uid="{00000000-0004-0000-0000-000004000000}"/>
    <hyperlink ref="G1182" r:id="rId29" xr:uid="{00000000-0004-0000-0000-000000000000}"/>
  </hyperlink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B1000"/>
  <sheetViews>
    <sheetView workbookViewId="0">
      <selection activeCell="C20" sqref="C20"/>
    </sheetView>
  </sheetViews>
  <sheetFormatPr defaultColWidth="12.6328125" defaultRowHeight="15" customHeight="1" x14ac:dyDescent="0.25"/>
  <cols>
    <col min="1" max="6" width="12.6328125" customWidth="1"/>
  </cols>
  <sheetData>
    <row r="1" spans="1:2" ht="15.75" customHeight="1" x14ac:dyDescent="0.35">
      <c r="A1" s="1" t="s">
        <v>2</v>
      </c>
      <c r="B1" s="1" t="s">
        <v>4604</v>
      </c>
    </row>
    <row r="2" spans="1:2" ht="15.75" customHeight="1" x14ac:dyDescent="0.35">
      <c r="A2" s="1" t="s">
        <v>10</v>
      </c>
      <c r="B2" s="1" t="s">
        <v>4605</v>
      </c>
    </row>
    <row r="3" spans="1:2" ht="15.75" customHeight="1" x14ac:dyDescent="0.35">
      <c r="A3" s="1" t="s">
        <v>17</v>
      </c>
      <c r="B3" s="1" t="s">
        <v>4605</v>
      </c>
    </row>
    <row r="4" spans="1:2" ht="15.75" customHeight="1" x14ac:dyDescent="0.35">
      <c r="A4" s="1" t="s">
        <v>23</v>
      </c>
      <c r="B4" s="1" t="s">
        <v>4605</v>
      </c>
    </row>
    <row r="5" spans="1:2" ht="15.75" customHeight="1" x14ac:dyDescent="0.35">
      <c r="A5" s="1" t="s">
        <v>49</v>
      </c>
      <c r="B5" s="1" t="s">
        <v>4606</v>
      </c>
    </row>
    <row r="6" spans="1:2" ht="15.75" customHeight="1" x14ac:dyDescent="0.35">
      <c r="A6" s="1" t="s">
        <v>55</v>
      </c>
      <c r="B6" s="1" t="s">
        <v>4606</v>
      </c>
    </row>
    <row r="7" spans="1:2" ht="15.75" customHeight="1" x14ac:dyDescent="0.35">
      <c r="A7" s="1" t="s">
        <v>70</v>
      </c>
      <c r="B7" s="1" t="s">
        <v>4605</v>
      </c>
    </row>
    <row r="8" spans="1:2" ht="15.75" customHeight="1" x14ac:dyDescent="0.35">
      <c r="A8" s="1" t="s">
        <v>117</v>
      </c>
      <c r="B8" s="1" t="s">
        <v>4605</v>
      </c>
    </row>
    <row r="9" spans="1:2" ht="15.75" customHeight="1" x14ac:dyDescent="0.35">
      <c r="A9" s="1" t="s">
        <v>150</v>
      </c>
      <c r="B9" s="1" t="s">
        <v>4605</v>
      </c>
    </row>
    <row r="10" spans="1:2" ht="15.75" customHeight="1" x14ac:dyDescent="0.35">
      <c r="A10" s="1" t="s">
        <v>18</v>
      </c>
      <c r="B10" s="1"/>
    </row>
    <row r="11" spans="1:2" ht="15.75" customHeight="1" x14ac:dyDescent="0.35">
      <c r="A11" s="18" t="s">
        <v>164</v>
      </c>
      <c r="B11" s="9"/>
    </row>
    <row r="12" spans="1:2" ht="15.75" customHeight="1" x14ac:dyDescent="0.35">
      <c r="A12" s="1" t="s">
        <v>169</v>
      </c>
      <c r="B12" s="1" t="s">
        <v>4607</v>
      </c>
    </row>
    <row r="13" spans="1:2" ht="15.75" customHeight="1" x14ac:dyDescent="0.35">
      <c r="A13" s="1" t="s">
        <v>190</v>
      </c>
      <c r="B13" s="1" t="s">
        <v>4606</v>
      </c>
    </row>
    <row r="14" spans="1:2" ht="15.75" customHeight="1" x14ac:dyDescent="0.35">
      <c r="A14" s="1" t="s">
        <v>196</v>
      </c>
      <c r="B14" s="1" t="s">
        <v>4605</v>
      </c>
    </row>
    <row r="15" spans="1:2" ht="15.75" customHeight="1" x14ac:dyDescent="0.35">
      <c r="A15" s="1" t="s">
        <v>281</v>
      </c>
      <c r="B15" s="1" t="s">
        <v>4607</v>
      </c>
    </row>
    <row r="16" spans="1:2" ht="15.75" customHeight="1" x14ac:dyDescent="0.35">
      <c r="A16" s="1" t="s">
        <v>324</v>
      </c>
      <c r="B16" s="1" t="s">
        <v>4606</v>
      </c>
    </row>
    <row r="17" spans="1:2" ht="15.75" customHeight="1" x14ac:dyDescent="0.35">
      <c r="A17" s="1" t="s">
        <v>339</v>
      </c>
      <c r="B17" s="1" t="s">
        <v>4606</v>
      </c>
    </row>
    <row r="18" spans="1:2" ht="15.75" customHeight="1" x14ac:dyDescent="0.35">
      <c r="A18" s="1" t="s">
        <v>472</v>
      </c>
      <c r="B18" s="1" t="s">
        <v>4607</v>
      </c>
    </row>
    <row r="19" spans="1:2" ht="15.75" customHeight="1" x14ac:dyDescent="0.35">
      <c r="A19" s="1" t="s">
        <v>486</v>
      </c>
      <c r="B19" s="1" t="s">
        <v>4607</v>
      </c>
    </row>
    <row r="20" spans="1:2" ht="15.75" customHeight="1" x14ac:dyDescent="0.35">
      <c r="A20" s="1" t="s">
        <v>491</v>
      </c>
      <c r="B20" s="1" t="s">
        <v>4606</v>
      </c>
    </row>
    <row r="21" spans="1:2" ht="15.75" customHeight="1" x14ac:dyDescent="0.35">
      <c r="A21" s="8" t="s">
        <v>504</v>
      </c>
      <c r="B21" s="9"/>
    </row>
    <row r="22" spans="1:2" ht="15.75" customHeight="1" x14ac:dyDescent="0.35">
      <c r="A22" s="1" t="s">
        <v>523</v>
      </c>
      <c r="B22" s="1" t="s">
        <v>4606</v>
      </c>
    </row>
    <row r="23" spans="1:2" ht="15.75" customHeight="1" x14ac:dyDescent="0.35">
      <c r="A23" s="1" t="s">
        <v>540</v>
      </c>
      <c r="B23" s="1" t="s">
        <v>4606</v>
      </c>
    </row>
    <row r="24" spans="1:2" ht="15.75" customHeight="1" x14ac:dyDescent="0.35">
      <c r="A24" s="1" t="s">
        <v>569</v>
      </c>
      <c r="B24" s="1" t="s">
        <v>4607</v>
      </c>
    </row>
    <row r="25" spans="1:2" ht="15.75" customHeight="1" x14ac:dyDescent="0.35">
      <c r="A25" s="8" t="s">
        <v>585</v>
      </c>
      <c r="B25" s="9"/>
    </row>
    <row r="26" spans="1:2" ht="15.75" customHeight="1" x14ac:dyDescent="0.35">
      <c r="A26" s="1" t="s">
        <v>590</v>
      </c>
      <c r="B26" s="1" t="s">
        <v>4607</v>
      </c>
    </row>
    <row r="27" spans="1:2" ht="15.75" customHeight="1" x14ac:dyDescent="0.35">
      <c r="A27" s="1" t="s">
        <v>734</v>
      </c>
      <c r="B27" s="1" t="s">
        <v>4607</v>
      </c>
    </row>
    <row r="28" spans="1:2" ht="15.75" customHeight="1" x14ac:dyDescent="0.35">
      <c r="A28" s="1" t="s">
        <v>768</v>
      </c>
      <c r="B28" s="1" t="s">
        <v>4606</v>
      </c>
    </row>
    <row r="29" spans="1:2" ht="15.75" customHeight="1" x14ac:dyDescent="0.35">
      <c r="A29" s="1" t="s">
        <v>921</v>
      </c>
      <c r="B29" s="1" t="s">
        <v>4607</v>
      </c>
    </row>
    <row r="30" spans="1:2" ht="15.75" customHeight="1" x14ac:dyDescent="0.35">
      <c r="A30" s="1" t="s">
        <v>1002</v>
      </c>
      <c r="B30" s="1" t="s">
        <v>4606</v>
      </c>
    </row>
    <row r="31" spans="1:2" ht="15.75" customHeight="1" x14ac:dyDescent="0.35">
      <c r="A31" s="1" t="s">
        <v>1074</v>
      </c>
      <c r="B31" s="1" t="s">
        <v>4606</v>
      </c>
    </row>
    <row r="32" spans="1:2" ht="15.75" customHeight="1" x14ac:dyDescent="0.35">
      <c r="A32" s="1" t="s">
        <v>1216</v>
      </c>
      <c r="B32" s="1" t="s">
        <v>4607</v>
      </c>
    </row>
    <row r="33" spans="1:2" ht="15.75" customHeight="1" x14ac:dyDescent="0.35">
      <c r="A33" s="1" t="s">
        <v>1235</v>
      </c>
      <c r="B33" s="1" t="s">
        <v>4606</v>
      </c>
    </row>
    <row r="34" spans="1:2" ht="15.75" customHeight="1" x14ac:dyDescent="0.35">
      <c r="A34" s="8" t="s">
        <v>1321</v>
      </c>
      <c r="B34" s="9"/>
    </row>
    <row r="35" spans="1:2" ht="15.75" customHeight="1" x14ac:dyDescent="0.35">
      <c r="A35" s="1" t="s">
        <v>1574</v>
      </c>
      <c r="B35" s="1" t="s">
        <v>4606</v>
      </c>
    </row>
    <row r="36" spans="1:2" ht="15.75" customHeight="1" x14ac:dyDescent="0.35">
      <c r="A36" s="1" t="s">
        <v>1613</v>
      </c>
      <c r="B36" s="1"/>
    </row>
    <row r="37" spans="1:2" ht="15.75" customHeight="1" x14ac:dyDescent="0.35">
      <c r="A37" s="8" t="s">
        <v>77</v>
      </c>
      <c r="B37" s="9"/>
    </row>
    <row r="38" spans="1:2" ht="15.75" customHeight="1" x14ac:dyDescent="0.35">
      <c r="A38" s="1" t="s">
        <v>1680</v>
      </c>
      <c r="B38" s="1" t="s">
        <v>4607</v>
      </c>
    </row>
    <row r="39" spans="1:2" ht="15.75" customHeight="1" x14ac:dyDescent="0.35">
      <c r="A39" s="1" t="s">
        <v>1719</v>
      </c>
      <c r="B39" s="1" t="s">
        <v>4607</v>
      </c>
    </row>
    <row r="40" spans="1:2" ht="15.75" customHeight="1" x14ac:dyDescent="0.35">
      <c r="A40" s="8" t="s">
        <v>1570</v>
      </c>
      <c r="B40" s="9"/>
    </row>
    <row r="41" spans="1:2" ht="15.75" customHeight="1" x14ac:dyDescent="0.35">
      <c r="A41" s="1" t="s">
        <v>1805</v>
      </c>
      <c r="B41" s="1" t="s">
        <v>4606</v>
      </c>
    </row>
    <row r="42" spans="1:2" ht="15.75" customHeight="1" x14ac:dyDescent="0.35">
      <c r="A42" s="1" t="s">
        <v>2054</v>
      </c>
      <c r="B42" s="1" t="s">
        <v>4607</v>
      </c>
    </row>
    <row r="43" spans="1:2" ht="15.75" customHeight="1" x14ac:dyDescent="0.35">
      <c r="A43" s="1" t="s">
        <v>2229</v>
      </c>
      <c r="B43" s="1" t="s">
        <v>4607</v>
      </c>
    </row>
    <row r="44" spans="1:2" ht="15.75" customHeight="1" x14ac:dyDescent="0.35">
      <c r="A44" s="1" t="s">
        <v>2337</v>
      </c>
      <c r="B44" s="1" t="s">
        <v>4607</v>
      </c>
    </row>
    <row r="45" spans="1:2" ht="15.75" customHeight="1" x14ac:dyDescent="0.35">
      <c r="A45" s="1" t="s">
        <v>2354</v>
      </c>
      <c r="B45" s="1" t="s">
        <v>4607</v>
      </c>
    </row>
    <row r="46" spans="1:2" ht="15.75" customHeight="1" x14ac:dyDescent="0.35">
      <c r="A46" s="1" t="s">
        <v>2526</v>
      </c>
      <c r="B46" s="1" t="s">
        <v>4607</v>
      </c>
    </row>
    <row r="47" spans="1:2" ht="15.75" customHeight="1" x14ac:dyDescent="0.35">
      <c r="A47" s="8" t="s">
        <v>2638</v>
      </c>
      <c r="B47" s="9"/>
    </row>
    <row r="48" spans="1:2" ht="15.75" customHeight="1" x14ac:dyDescent="0.35">
      <c r="A48" s="1" t="s">
        <v>2709</v>
      </c>
      <c r="B48" s="1" t="s">
        <v>4607</v>
      </c>
    </row>
    <row r="49" spans="1:2" ht="15.75" customHeight="1" x14ac:dyDescent="0.35">
      <c r="A49" s="1" t="s">
        <v>2794</v>
      </c>
      <c r="B49" s="1" t="s">
        <v>4607</v>
      </c>
    </row>
    <row r="50" spans="1:2" ht="15.75" customHeight="1" x14ac:dyDescent="0.35">
      <c r="A50" s="1" t="s">
        <v>2905</v>
      </c>
      <c r="B50" s="1" t="s">
        <v>4607</v>
      </c>
    </row>
    <row r="51" spans="1:2" ht="15.75" customHeight="1" x14ac:dyDescent="0.35">
      <c r="A51" s="1" t="s">
        <v>2994</v>
      </c>
      <c r="B51" s="1" t="s">
        <v>4607</v>
      </c>
    </row>
    <row r="52" spans="1:2" ht="15.75" customHeight="1" x14ac:dyDescent="0.35">
      <c r="A52" s="1" t="s">
        <v>3134</v>
      </c>
      <c r="B52" s="1" t="s">
        <v>4607</v>
      </c>
    </row>
    <row r="53" spans="1:2" ht="15.75" customHeight="1" x14ac:dyDescent="0.35">
      <c r="A53" s="1" t="s">
        <v>3280</v>
      </c>
      <c r="B53" s="1" t="s">
        <v>4607</v>
      </c>
    </row>
    <row r="54" spans="1:2" ht="15.75" customHeight="1" x14ac:dyDescent="0.35">
      <c r="A54" s="1" t="s">
        <v>3301</v>
      </c>
      <c r="B54" s="1" t="s">
        <v>4607</v>
      </c>
    </row>
    <row r="55" spans="1:2" ht="15.75" customHeight="1" x14ac:dyDescent="0.35">
      <c r="A55" s="1" t="s">
        <v>3358</v>
      </c>
      <c r="B55" s="1" t="s">
        <v>4607</v>
      </c>
    </row>
    <row r="56" spans="1:2" ht="15.75" customHeight="1" x14ac:dyDescent="0.35">
      <c r="A56" s="1"/>
      <c r="B56" s="1"/>
    </row>
    <row r="57" spans="1:2" ht="15.75" customHeight="1" x14ac:dyDescent="0.35">
      <c r="A57" s="8" t="s">
        <v>3525</v>
      </c>
      <c r="B57" s="9"/>
    </row>
    <row r="58" spans="1:2" ht="15.75" customHeight="1" x14ac:dyDescent="0.35">
      <c r="A58" s="8" t="s">
        <v>3547</v>
      </c>
      <c r="B58" s="9"/>
    </row>
    <row r="59" spans="1:2" ht="15.75" customHeight="1" x14ac:dyDescent="0.35">
      <c r="A59" s="1" t="s">
        <v>3565</v>
      </c>
      <c r="B59" s="1" t="s">
        <v>4606</v>
      </c>
    </row>
    <row r="60" spans="1:2" ht="15.75" customHeight="1" x14ac:dyDescent="0.35">
      <c r="A60" s="1" t="s">
        <v>3636</v>
      </c>
      <c r="B60" s="1"/>
    </row>
    <row r="61" spans="1:2" ht="15.75" customHeight="1" x14ac:dyDescent="0.35">
      <c r="A61" s="8" t="s">
        <v>3754</v>
      </c>
      <c r="B61" s="9"/>
    </row>
    <row r="62" spans="1:2" ht="15.75" customHeight="1" x14ac:dyDescent="0.35">
      <c r="A62" s="8" t="s">
        <v>3840</v>
      </c>
      <c r="B62" s="9"/>
    </row>
    <row r="63" spans="1:2" ht="15.75" customHeight="1" x14ac:dyDescent="0.35">
      <c r="A63" s="8" t="s">
        <v>3874</v>
      </c>
      <c r="B63" s="9"/>
    </row>
    <row r="64" spans="1:2" ht="15.75" customHeight="1" x14ac:dyDescent="0.35">
      <c r="A64" s="1" t="s">
        <v>3897</v>
      </c>
      <c r="B64" s="1"/>
    </row>
    <row r="65" spans="1:2" ht="15.75" customHeight="1" x14ac:dyDescent="0.35">
      <c r="A65" s="1" t="s">
        <v>3908</v>
      </c>
      <c r="B65" s="1" t="s">
        <v>4607</v>
      </c>
    </row>
    <row r="66" spans="1:2" ht="15.75" customHeight="1" x14ac:dyDescent="0.35">
      <c r="A66" s="1" t="s">
        <v>4212</v>
      </c>
      <c r="B66" s="1" t="s">
        <v>4607</v>
      </c>
    </row>
    <row r="67" spans="1:2" ht="15.75" customHeight="1" x14ac:dyDescent="0.35">
      <c r="A67" s="1" t="s">
        <v>4287</v>
      </c>
      <c r="B67" s="1" t="s">
        <v>4606</v>
      </c>
    </row>
    <row r="68" spans="1:2" ht="15.75" customHeight="1" x14ac:dyDescent="0.35">
      <c r="A68" s="8" t="s">
        <v>4338</v>
      </c>
      <c r="B68" s="9"/>
    </row>
    <row r="69" spans="1:2" ht="15.75" customHeight="1" x14ac:dyDescent="0.35">
      <c r="A69" s="1" t="s">
        <v>4437</v>
      </c>
      <c r="B69" s="1" t="s">
        <v>4607</v>
      </c>
    </row>
    <row r="70" spans="1:2" ht="15.75" customHeight="1" x14ac:dyDescent="0.35">
      <c r="A70" s="1" t="s">
        <v>4489</v>
      </c>
      <c r="B70" s="1" t="s">
        <v>4607</v>
      </c>
    </row>
    <row r="71" spans="1:2" ht="15.75" customHeight="1" x14ac:dyDescent="0.35">
      <c r="A71" s="8" t="s">
        <v>4531</v>
      </c>
      <c r="B71" s="9"/>
    </row>
    <row r="72" spans="1:2" ht="15.75" customHeight="1" x14ac:dyDescent="0.25"/>
    <row r="73" spans="1:2" ht="15.75" customHeight="1" x14ac:dyDescent="0.25"/>
    <row r="74" spans="1:2" ht="15.75" customHeight="1" x14ac:dyDescent="0.25"/>
    <row r="75" spans="1:2" ht="15.75" customHeight="1" x14ac:dyDescent="0.25"/>
    <row r="76" spans="1:2" ht="15.75" customHeight="1" x14ac:dyDescent="0.25"/>
    <row r="77" spans="1:2" ht="15.75" customHeight="1" x14ac:dyDescent="0.25"/>
    <row r="78" spans="1:2" ht="15.75" customHeight="1" x14ac:dyDescent="0.25"/>
    <row r="79" spans="1:2" ht="15.75" customHeight="1" x14ac:dyDescent="0.25"/>
    <row r="80" spans="1:2"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14">
    <mergeCell ref="A63:B63"/>
    <mergeCell ref="A68:B68"/>
    <mergeCell ref="A71:B71"/>
    <mergeCell ref="A11:B11"/>
    <mergeCell ref="A21:B21"/>
    <mergeCell ref="A25:B25"/>
    <mergeCell ref="A34:B34"/>
    <mergeCell ref="A37:B37"/>
    <mergeCell ref="A40:B40"/>
    <mergeCell ref="A47:B47"/>
    <mergeCell ref="A57:B57"/>
    <mergeCell ref="A58:B58"/>
    <mergeCell ref="A61:B61"/>
    <mergeCell ref="A62:B62"/>
  </mergeCell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553635-F042-47C7-A480-34E33A27923C}">
  <dimension ref="A1:M1"/>
  <sheetViews>
    <sheetView workbookViewId="0">
      <selection activeCell="C2" sqref="C2"/>
    </sheetView>
  </sheetViews>
  <sheetFormatPr defaultRowHeight="12.5" x14ac:dyDescent="0.25"/>
  <cols>
    <col min="1" max="1" width="16.6328125" customWidth="1"/>
    <col min="2" max="2" width="10.36328125" customWidth="1"/>
    <col min="3" max="3" width="14.453125" customWidth="1"/>
    <col min="5" max="5" width="13.6328125" customWidth="1"/>
    <col min="6" max="6" width="11.54296875" customWidth="1"/>
    <col min="7" max="7" width="11.36328125" customWidth="1"/>
    <col min="8" max="8" width="18.6328125" customWidth="1"/>
    <col min="10" max="10" width="19.7265625" customWidth="1"/>
    <col min="11" max="11" width="9.1796875" customWidth="1"/>
    <col min="12" max="12" width="11.7265625" customWidth="1"/>
  </cols>
  <sheetData>
    <row r="1" spans="1:13" x14ac:dyDescent="0.25">
      <c r="A1" t="s">
        <v>0</v>
      </c>
      <c r="B1" t="s">
        <v>1</v>
      </c>
      <c r="C1" t="s">
        <v>2</v>
      </c>
      <c r="D1" t="s">
        <v>3</v>
      </c>
      <c r="E1" t="s">
        <v>4</v>
      </c>
      <c r="F1" t="s">
        <v>5</v>
      </c>
      <c r="G1" t="s">
        <v>6</v>
      </c>
      <c r="H1" t="s">
        <v>7</v>
      </c>
      <c r="I1" t="s">
        <v>8</v>
      </c>
      <c r="J1" t="s">
        <v>4608</v>
      </c>
      <c r="K1" t="s">
        <v>4609</v>
      </c>
      <c r="L1" t="s">
        <v>4610</v>
      </c>
      <c r="M1" t="s">
        <v>4611</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08B9B7-A402-49DB-AC49-0AFA04D3515F}">
  <dimension ref="A1:C1012"/>
  <sheetViews>
    <sheetView tabSelected="1" topLeftCell="A19" workbookViewId="0">
      <selection activeCell="B1" sqref="B1:B1048576"/>
    </sheetView>
  </sheetViews>
  <sheetFormatPr defaultRowHeight="12.5" x14ac:dyDescent="0.25"/>
  <cols>
    <col min="1" max="1" width="19.08984375" customWidth="1"/>
    <col min="2" max="2" width="16.08984375" customWidth="1"/>
    <col min="3" max="3" width="13.36328125" customWidth="1"/>
    <col min="4" max="4" width="10.54296875" bestFit="1" customWidth="1"/>
    <col min="5" max="5" width="4.26953125" bestFit="1" customWidth="1"/>
    <col min="6" max="6" width="9.90625" bestFit="1" customWidth="1"/>
    <col min="7" max="7" width="4.453125" bestFit="1" customWidth="1"/>
    <col min="8" max="8" width="7.90625" bestFit="1" customWidth="1"/>
    <col min="9" max="9" width="11.90625" bestFit="1" customWidth="1"/>
    <col min="10" max="10" width="10.54296875" bestFit="1" customWidth="1"/>
    <col min="11" max="11" width="17.6328125" bestFit="1" customWidth="1"/>
    <col min="12" max="12" width="15.6328125" bestFit="1" customWidth="1"/>
    <col min="13" max="13" width="13.81640625" bestFit="1" customWidth="1"/>
    <col min="14" max="14" width="12.1796875" bestFit="1" customWidth="1"/>
    <col min="15" max="15" width="5.08984375" bestFit="1" customWidth="1"/>
    <col min="16" max="16" width="8.1796875" bestFit="1" customWidth="1"/>
    <col min="17" max="17" width="9.81640625" bestFit="1" customWidth="1"/>
    <col min="18" max="18" width="14.453125" bestFit="1" customWidth="1"/>
    <col min="19" max="19" width="8.36328125" bestFit="1" customWidth="1"/>
    <col min="20" max="20" width="7" bestFit="1" customWidth="1"/>
    <col min="21" max="21" width="7.1796875" bestFit="1" customWidth="1"/>
    <col min="22" max="22" width="7.26953125" bestFit="1" customWidth="1"/>
    <col min="23" max="23" width="8.453125" bestFit="1" customWidth="1"/>
    <col min="24" max="24" width="7.7265625" bestFit="1" customWidth="1"/>
    <col min="25" max="25" width="4.90625" bestFit="1" customWidth="1"/>
    <col min="26" max="26" width="6.26953125" bestFit="1" customWidth="1"/>
    <col min="27" max="27" width="5.08984375" bestFit="1" customWidth="1"/>
    <col min="28" max="28" width="11.6328125" bestFit="1" customWidth="1"/>
    <col min="29" max="29" width="12.7265625" bestFit="1" customWidth="1"/>
    <col min="30" max="30" width="6.26953125" bestFit="1" customWidth="1"/>
    <col min="31" max="31" width="4.81640625" bestFit="1" customWidth="1"/>
    <col min="32" max="32" width="23.81640625" bestFit="1" customWidth="1"/>
    <col min="33" max="33" width="13.1796875" bestFit="1" customWidth="1"/>
    <col min="34" max="34" width="12.08984375" bestFit="1" customWidth="1"/>
    <col min="35" max="35" width="17.6328125" bestFit="1" customWidth="1"/>
    <col min="36" max="36" width="14.26953125" bestFit="1" customWidth="1"/>
    <col min="37" max="37" width="5.7265625" bestFit="1" customWidth="1"/>
    <col min="38" max="38" width="16.453125" bestFit="1" customWidth="1"/>
    <col min="39" max="39" width="7.453125" bestFit="1" customWidth="1"/>
    <col min="40" max="40" width="9.26953125" bestFit="1" customWidth="1"/>
    <col min="41" max="41" width="20" bestFit="1" customWidth="1"/>
    <col min="42" max="42" width="5.1796875" bestFit="1" customWidth="1"/>
    <col min="43" max="43" width="7.81640625" bestFit="1" customWidth="1"/>
    <col min="44" max="44" width="9.08984375" bestFit="1" customWidth="1"/>
    <col min="45" max="45" width="10.36328125" bestFit="1" customWidth="1"/>
    <col min="46" max="46" width="13.90625" bestFit="1" customWidth="1"/>
    <col min="47" max="47" width="10.54296875" bestFit="1" customWidth="1"/>
    <col min="48" max="48" width="12.08984375" bestFit="1" customWidth="1"/>
    <col min="49" max="49" width="8.36328125" bestFit="1" customWidth="1"/>
    <col min="50" max="50" width="11" bestFit="1" customWidth="1"/>
    <col min="51" max="51" width="6.81640625" bestFit="1" customWidth="1"/>
    <col min="52" max="52" width="15.6328125" bestFit="1" customWidth="1"/>
    <col min="53" max="53" width="28" bestFit="1" customWidth="1"/>
    <col min="54" max="54" width="14.90625" bestFit="1" customWidth="1"/>
    <col min="55" max="55" width="19.08984375" bestFit="1" customWidth="1"/>
    <col min="56" max="56" width="13.26953125" bestFit="1" customWidth="1"/>
    <col min="57" max="57" width="9.7265625" bestFit="1" customWidth="1"/>
    <col min="58" max="58" width="9.1796875" bestFit="1" customWidth="1"/>
    <col min="59" max="59" width="21.54296875" bestFit="1" customWidth="1"/>
    <col min="60" max="60" width="11.1796875" bestFit="1" customWidth="1"/>
    <col min="61" max="61" width="5.26953125" bestFit="1" customWidth="1"/>
    <col min="62" max="62" width="10.6328125" bestFit="1" customWidth="1"/>
    <col min="63" max="63" width="9.81640625" bestFit="1" customWidth="1"/>
    <col min="64" max="64" width="12.1796875" bestFit="1" customWidth="1"/>
    <col min="65" max="65" width="11.36328125" bestFit="1" customWidth="1"/>
    <col min="66" max="66" width="13.54296875" bestFit="1" customWidth="1"/>
    <col min="67" max="67" width="15.7265625" bestFit="1" customWidth="1"/>
    <col min="68" max="68" width="21.26953125" bestFit="1" customWidth="1"/>
    <col min="69" max="69" width="10.7265625" bestFit="1" customWidth="1"/>
    <col min="70" max="70" width="9.26953125" bestFit="1" customWidth="1"/>
    <col min="71" max="71" width="12.08984375" bestFit="1" customWidth="1"/>
    <col min="72" max="72" width="10.08984375" bestFit="1" customWidth="1"/>
    <col min="73" max="73" width="9.6328125" bestFit="1" customWidth="1"/>
    <col min="74" max="74" width="9.36328125" bestFit="1" customWidth="1"/>
    <col min="75" max="75" width="8.54296875" bestFit="1" customWidth="1"/>
    <col min="76" max="76" width="9.54296875" bestFit="1" customWidth="1"/>
    <col min="77" max="77" width="16.54296875" bestFit="1" customWidth="1"/>
    <col min="78" max="78" width="12.7265625" bestFit="1" customWidth="1"/>
    <col min="79" max="79" width="10.90625" bestFit="1" customWidth="1"/>
    <col min="80" max="80" width="6.1796875" bestFit="1" customWidth="1"/>
    <col min="81" max="81" width="5.1796875" bestFit="1" customWidth="1"/>
    <col min="82" max="82" width="8.81640625" bestFit="1" customWidth="1"/>
    <col min="83" max="83" width="7.36328125" bestFit="1" customWidth="1"/>
    <col min="84" max="84" width="16.26953125" bestFit="1" customWidth="1"/>
    <col min="85" max="85" width="12.54296875" bestFit="1" customWidth="1"/>
    <col min="86" max="86" width="11.26953125" bestFit="1" customWidth="1"/>
    <col min="87" max="87" width="10.7265625" bestFit="1" customWidth="1"/>
    <col min="88" max="88" width="9.26953125" bestFit="1" customWidth="1"/>
    <col min="89" max="89" width="12.1796875" bestFit="1" customWidth="1"/>
    <col min="90" max="90" width="10" bestFit="1" customWidth="1"/>
    <col min="91" max="91" width="8.7265625" bestFit="1" customWidth="1"/>
    <col min="92" max="92" width="6.36328125" bestFit="1" customWidth="1"/>
    <col min="93" max="93" width="9.36328125" bestFit="1" customWidth="1"/>
    <col min="94" max="94" width="7.90625" bestFit="1" customWidth="1"/>
    <col min="95" max="95" width="7.81640625" bestFit="1" customWidth="1"/>
    <col min="96" max="96" width="5.54296875" bestFit="1" customWidth="1"/>
    <col min="97" max="97" width="6" bestFit="1" customWidth="1"/>
    <col min="98" max="98" width="9" bestFit="1" customWidth="1"/>
    <col min="99" max="99" width="7.26953125" bestFit="1" customWidth="1"/>
    <col min="100" max="100" width="8.7265625" bestFit="1" customWidth="1"/>
    <col min="101" max="101" width="15.36328125" bestFit="1" customWidth="1"/>
    <col min="102" max="102" width="28.1796875" bestFit="1" customWidth="1"/>
    <col min="103" max="103" width="10.26953125" bestFit="1" customWidth="1"/>
    <col min="104" max="104" width="7.81640625" bestFit="1" customWidth="1"/>
    <col min="105" max="105" width="9.90625" bestFit="1" customWidth="1"/>
    <col min="106" max="106" width="8.7265625" bestFit="1" customWidth="1"/>
    <col min="107" max="107" width="14.26953125" bestFit="1" customWidth="1"/>
    <col min="108" max="108" width="11.90625" bestFit="1" customWidth="1"/>
    <col min="109" max="109" width="8.90625" bestFit="1" customWidth="1"/>
    <col min="110" max="110" width="5" bestFit="1" customWidth="1"/>
    <col min="111" max="111" width="24.6328125" bestFit="1" customWidth="1"/>
    <col min="112" max="112" width="9.54296875" bestFit="1" customWidth="1"/>
    <col min="113" max="113" width="7.81640625" bestFit="1" customWidth="1"/>
    <col min="114" max="114" width="14.54296875" bestFit="1" customWidth="1"/>
    <col min="115" max="115" width="4.81640625" bestFit="1" customWidth="1"/>
    <col min="116" max="116" width="6.90625" bestFit="1" customWidth="1"/>
    <col min="117" max="117" width="6.36328125" bestFit="1" customWidth="1"/>
    <col min="118" max="118" width="22.1796875" bestFit="1" customWidth="1"/>
    <col min="119" max="119" width="24.1796875" bestFit="1" customWidth="1"/>
    <col min="120" max="120" width="10.90625" bestFit="1" customWidth="1"/>
    <col min="121" max="121" width="20.54296875" bestFit="1" customWidth="1"/>
    <col min="122" max="122" width="5.7265625" bestFit="1" customWidth="1"/>
    <col min="123" max="123" width="10.90625" bestFit="1" customWidth="1"/>
    <col min="124" max="124" width="17.26953125" bestFit="1" customWidth="1"/>
    <col min="125" max="125" width="10.54296875" bestFit="1" customWidth="1"/>
    <col min="126" max="126" width="12.90625" bestFit="1" customWidth="1"/>
    <col min="127" max="127" width="13.7265625" bestFit="1" customWidth="1"/>
    <col min="128" max="128" width="8.453125" bestFit="1" customWidth="1"/>
    <col min="129" max="129" width="7.26953125" bestFit="1" customWidth="1"/>
    <col min="130" max="130" width="7.1796875" bestFit="1" customWidth="1"/>
    <col min="131" max="131" width="9.6328125" bestFit="1" customWidth="1"/>
    <col min="132" max="132" width="6.81640625" bestFit="1" customWidth="1"/>
    <col min="133" max="133" width="9.54296875" bestFit="1" customWidth="1"/>
    <col min="134" max="134" width="13.26953125" bestFit="1" customWidth="1"/>
    <col min="135" max="135" width="7.26953125" bestFit="1" customWidth="1"/>
    <col min="136" max="136" width="6.36328125" bestFit="1" customWidth="1"/>
    <col min="137" max="137" width="11.54296875" bestFit="1" customWidth="1"/>
    <col min="138" max="138" width="12.90625" bestFit="1" customWidth="1"/>
    <col min="139" max="139" width="9.26953125" bestFit="1" customWidth="1"/>
    <col min="140" max="140" width="10.7265625" bestFit="1" customWidth="1"/>
    <col min="141" max="141" width="10.81640625" bestFit="1" customWidth="1"/>
    <col min="142" max="142" width="7.7265625" bestFit="1" customWidth="1"/>
    <col min="143" max="143" width="9.6328125" bestFit="1" customWidth="1"/>
    <col min="144" max="144" width="8.54296875" bestFit="1" customWidth="1"/>
    <col min="145" max="145" width="7.26953125" bestFit="1" customWidth="1"/>
    <col min="146" max="146" width="7.08984375" bestFit="1" customWidth="1"/>
    <col min="147" max="147" width="13.90625" bestFit="1" customWidth="1"/>
    <col min="148" max="148" width="8.54296875" bestFit="1" customWidth="1"/>
    <col min="149" max="149" width="10.36328125" bestFit="1" customWidth="1"/>
    <col min="150" max="150" width="5.7265625" bestFit="1" customWidth="1"/>
    <col min="151" max="151" width="5.90625" bestFit="1" customWidth="1"/>
    <col min="152" max="152" width="14.54296875" bestFit="1" customWidth="1"/>
    <col min="153" max="153" width="9.1796875" bestFit="1" customWidth="1"/>
    <col min="154" max="154" width="8.453125" bestFit="1" customWidth="1"/>
    <col min="155" max="155" width="8" bestFit="1" customWidth="1"/>
    <col min="156" max="156" width="7.26953125" bestFit="1" customWidth="1"/>
    <col min="157" max="157" width="8.54296875" bestFit="1" customWidth="1"/>
    <col min="158" max="158" width="8.1796875" bestFit="1" customWidth="1"/>
    <col min="159" max="159" width="7.6328125" bestFit="1" customWidth="1"/>
    <col min="160" max="160" width="6.81640625" bestFit="1" customWidth="1"/>
    <col min="161" max="161" width="9.1796875" bestFit="1" customWidth="1"/>
    <col min="162" max="162" width="5.26953125" bestFit="1" customWidth="1"/>
    <col min="163" max="163" width="10.7265625" bestFit="1" customWidth="1"/>
    <col min="164" max="164" width="7.26953125" bestFit="1" customWidth="1"/>
    <col min="165" max="165" width="6.54296875" bestFit="1" customWidth="1"/>
    <col min="166" max="166" width="9.81640625" bestFit="1" customWidth="1"/>
    <col min="167" max="167" width="14.08984375" bestFit="1" customWidth="1"/>
    <col min="168" max="168" width="9.453125" bestFit="1" customWidth="1"/>
    <col min="169" max="169" width="10" bestFit="1" customWidth="1"/>
    <col min="170" max="170" width="8.36328125" bestFit="1" customWidth="1"/>
    <col min="171" max="171" width="12.1796875" bestFit="1" customWidth="1"/>
    <col min="172" max="172" width="18.6328125" bestFit="1" customWidth="1"/>
    <col min="173" max="173" width="8.54296875" bestFit="1" customWidth="1"/>
    <col min="174" max="174" width="16.26953125" bestFit="1" customWidth="1"/>
    <col min="175" max="175" width="12.6328125" bestFit="1" customWidth="1"/>
    <col min="176" max="176" width="10.36328125" bestFit="1" customWidth="1"/>
    <col min="177" max="177" width="12.36328125" bestFit="1" customWidth="1"/>
    <col min="178" max="178" width="14.90625" bestFit="1" customWidth="1"/>
    <col min="179" max="179" width="11.36328125" bestFit="1" customWidth="1"/>
    <col min="180" max="180" width="12.36328125" bestFit="1" customWidth="1"/>
    <col min="181" max="181" width="6.81640625" bestFit="1" customWidth="1"/>
    <col min="182" max="182" width="10.6328125" bestFit="1" customWidth="1"/>
    <col min="183" max="183" width="10.90625" bestFit="1" customWidth="1"/>
    <col min="184" max="184" width="8.26953125" bestFit="1" customWidth="1"/>
    <col min="185" max="185" width="8.1796875" bestFit="1" customWidth="1"/>
    <col min="186" max="186" width="10.6328125" bestFit="1" customWidth="1"/>
    <col min="187" max="187" width="12.08984375" bestFit="1" customWidth="1"/>
    <col min="188" max="188" width="4.90625" bestFit="1" customWidth="1"/>
    <col min="189" max="189" width="8.6328125" bestFit="1" customWidth="1"/>
    <col min="190" max="190" width="11.26953125" bestFit="1" customWidth="1"/>
    <col min="191" max="191" width="8" bestFit="1" customWidth="1"/>
    <col min="192" max="192" width="8.90625" bestFit="1" customWidth="1"/>
    <col min="193" max="193" width="10.54296875" bestFit="1" customWidth="1"/>
    <col min="194" max="194" width="6.1796875" bestFit="1" customWidth="1"/>
    <col min="195" max="195" width="9.453125" bestFit="1" customWidth="1"/>
    <col min="196" max="196" width="9.1796875" bestFit="1" customWidth="1"/>
    <col min="197" max="197" width="6.54296875" bestFit="1" customWidth="1"/>
    <col min="198" max="198" width="6.6328125" bestFit="1" customWidth="1"/>
    <col min="199" max="199" width="9.81640625" bestFit="1" customWidth="1"/>
    <col min="200" max="200" width="9.26953125" bestFit="1" customWidth="1"/>
    <col min="201" max="201" width="7.36328125" bestFit="1" customWidth="1"/>
    <col min="202" max="202" width="12.1796875" bestFit="1" customWidth="1"/>
    <col min="203" max="203" width="12.26953125" bestFit="1" customWidth="1"/>
    <col min="204" max="204" width="15.90625" bestFit="1" customWidth="1"/>
    <col min="205" max="205" width="9.90625" bestFit="1" customWidth="1"/>
    <col min="206" max="206" width="7.90625" bestFit="1" customWidth="1"/>
    <col min="207" max="207" width="9.54296875" bestFit="1" customWidth="1"/>
    <col min="208" max="208" width="9.1796875" bestFit="1" customWidth="1"/>
    <col min="209" max="209" width="4.7265625" bestFit="1" customWidth="1"/>
    <col min="210" max="210" width="7" bestFit="1" customWidth="1"/>
    <col min="211" max="211" width="8.81640625" bestFit="1" customWidth="1"/>
    <col min="212" max="212" width="11.1796875" bestFit="1" customWidth="1"/>
    <col min="213" max="213" width="18.6328125" bestFit="1" customWidth="1"/>
    <col min="214" max="214" width="10.7265625" bestFit="1" customWidth="1"/>
    <col min="215" max="215" width="8.453125" bestFit="1" customWidth="1"/>
    <col min="216" max="216" width="7.26953125" bestFit="1" customWidth="1"/>
    <col min="217" max="217" width="4.7265625" bestFit="1" customWidth="1"/>
    <col min="218" max="218" width="9.08984375" bestFit="1" customWidth="1"/>
    <col min="219" max="219" width="10.1796875" bestFit="1" customWidth="1"/>
    <col min="220" max="220" width="13.81640625" bestFit="1" customWidth="1"/>
    <col min="221" max="221" width="6.26953125" bestFit="1" customWidth="1"/>
    <col min="222" max="222" width="10.1796875" bestFit="1" customWidth="1"/>
    <col min="223" max="223" width="5.1796875" bestFit="1" customWidth="1"/>
    <col min="224" max="224" width="12.90625" bestFit="1" customWidth="1"/>
    <col min="225" max="225" width="12.54296875" bestFit="1" customWidth="1"/>
    <col min="226" max="226" width="5.7265625" bestFit="1" customWidth="1"/>
    <col min="227" max="227" width="6" bestFit="1" customWidth="1"/>
    <col min="228" max="228" width="8.81640625" bestFit="1" customWidth="1"/>
    <col min="229" max="229" width="6.08984375" bestFit="1" customWidth="1"/>
    <col min="230" max="230" width="12.6328125" bestFit="1" customWidth="1"/>
    <col min="231" max="231" width="10.26953125" bestFit="1" customWidth="1"/>
    <col min="232" max="232" width="6.54296875" bestFit="1" customWidth="1"/>
    <col min="233" max="233" width="9.26953125" bestFit="1" customWidth="1"/>
    <col min="234" max="234" width="7.26953125" bestFit="1" customWidth="1"/>
    <col min="235" max="235" width="6.26953125" bestFit="1" customWidth="1"/>
    <col min="236" max="236" width="8.08984375" bestFit="1" customWidth="1"/>
    <col min="237" max="237" width="10" bestFit="1" customWidth="1"/>
    <col min="238" max="238" width="5.26953125" bestFit="1" customWidth="1"/>
    <col min="239" max="239" width="4" bestFit="1" customWidth="1"/>
    <col min="240" max="240" width="10.7265625" bestFit="1" customWidth="1"/>
    <col min="241" max="241" width="12.6328125" bestFit="1" customWidth="1"/>
    <col min="242" max="242" width="9" bestFit="1" customWidth="1"/>
    <col min="243" max="243" width="8.08984375" bestFit="1" customWidth="1"/>
    <col min="244" max="244" width="12.36328125" bestFit="1" customWidth="1"/>
    <col min="245" max="245" width="13.26953125" bestFit="1" customWidth="1"/>
    <col min="246" max="246" width="8.7265625" bestFit="1" customWidth="1"/>
    <col min="247" max="247" width="8.54296875" bestFit="1" customWidth="1"/>
    <col min="248" max="248" width="8.7265625" bestFit="1" customWidth="1"/>
    <col min="249" max="249" width="8.1796875" bestFit="1" customWidth="1"/>
    <col min="250" max="250" width="6.54296875" bestFit="1" customWidth="1"/>
    <col min="251" max="251" width="10.6328125" bestFit="1" customWidth="1"/>
    <col min="252" max="252" width="6.1796875" bestFit="1" customWidth="1"/>
    <col min="253" max="253" width="8.26953125" bestFit="1" customWidth="1"/>
    <col min="254" max="254" width="10" bestFit="1" customWidth="1"/>
    <col min="255" max="255" width="10.54296875" bestFit="1" customWidth="1"/>
    <col min="256" max="256" width="9.453125" bestFit="1" customWidth="1"/>
    <col min="257" max="257" width="6.1796875" bestFit="1" customWidth="1"/>
    <col min="258" max="258" width="19" bestFit="1" customWidth="1"/>
    <col min="259" max="259" width="6.08984375" bestFit="1" customWidth="1"/>
    <col min="260" max="260" width="8.7265625" bestFit="1" customWidth="1"/>
    <col min="261" max="261" width="11.90625" bestFit="1" customWidth="1"/>
    <col min="262" max="262" width="9.54296875" bestFit="1" customWidth="1"/>
    <col min="263" max="263" width="7.08984375" bestFit="1" customWidth="1"/>
    <col min="264" max="264" width="7.6328125" bestFit="1" customWidth="1"/>
    <col min="265" max="265" width="7.90625" bestFit="1" customWidth="1"/>
    <col min="266" max="266" width="9.453125" bestFit="1" customWidth="1"/>
    <col min="267" max="267" width="5.90625" bestFit="1" customWidth="1"/>
    <col min="268" max="268" width="6.54296875" bestFit="1" customWidth="1"/>
    <col min="269" max="269" width="11.90625" bestFit="1" customWidth="1"/>
    <col min="270" max="270" width="8.54296875" bestFit="1" customWidth="1"/>
    <col min="271" max="271" width="8.36328125" bestFit="1" customWidth="1"/>
    <col min="272" max="272" width="16.54296875" bestFit="1" customWidth="1"/>
    <col min="273" max="273" width="8.54296875" bestFit="1" customWidth="1"/>
    <col min="274" max="274" width="5.08984375" bestFit="1" customWidth="1"/>
    <col min="275" max="275" width="15.453125" bestFit="1" customWidth="1"/>
    <col min="276" max="276" width="10.08984375" bestFit="1" customWidth="1"/>
    <col min="277" max="277" width="6.81640625" bestFit="1" customWidth="1"/>
    <col min="278" max="278" width="6.1796875" bestFit="1" customWidth="1"/>
    <col min="279" max="279" width="10.36328125" bestFit="1" customWidth="1"/>
    <col min="280" max="280" width="15.7265625" bestFit="1" customWidth="1"/>
    <col min="281" max="281" width="14.08984375" bestFit="1" customWidth="1"/>
    <col min="282" max="282" width="10.7265625" bestFit="1" customWidth="1"/>
    <col min="283" max="283" width="9.7265625" bestFit="1" customWidth="1"/>
    <col min="284" max="284" width="7.54296875" bestFit="1" customWidth="1"/>
    <col min="285" max="285" width="2.90625" bestFit="1" customWidth="1"/>
    <col min="286" max="286" width="7.1796875" bestFit="1" customWidth="1"/>
    <col min="287" max="287" width="9.1796875" bestFit="1" customWidth="1"/>
    <col min="288" max="288" width="12.36328125" bestFit="1" customWidth="1"/>
    <col min="289" max="289" width="9.453125" bestFit="1" customWidth="1"/>
    <col min="290" max="290" width="9.54296875" bestFit="1" customWidth="1"/>
    <col min="291" max="291" width="7.54296875" bestFit="1" customWidth="1"/>
    <col min="292" max="292" width="12.453125" bestFit="1" customWidth="1"/>
    <col min="293" max="293" width="8.453125" bestFit="1" customWidth="1"/>
    <col min="294" max="294" width="7.6328125" bestFit="1" customWidth="1"/>
    <col min="295" max="295" width="14.6328125" bestFit="1" customWidth="1"/>
    <col min="296" max="296" width="7.54296875" bestFit="1" customWidth="1"/>
    <col min="297" max="297" width="18.26953125" bestFit="1" customWidth="1"/>
    <col min="298" max="298" width="8.453125" bestFit="1" customWidth="1"/>
    <col min="299" max="299" width="2.36328125" bestFit="1" customWidth="1"/>
    <col min="300" max="300" width="9.81640625" bestFit="1" customWidth="1"/>
    <col min="301" max="301" width="3.90625" bestFit="1" customWidth="1"/>
    <col min="302" max="302" width="6.36328125" bestFit="1" customWidth="1"/>
    <col min="303" max="303" width="8" bestFit="1" customWidth="1"/>
    <col min="304" max="304" width="7.1796875" bestFit="1" customWidth="1"/>
    <col min="305" max="305" width="7.453125" bestFit="1" customWidth="1"/>
    <col min="306" max="306" width="4.36328125" bestFit="1" customWidth="1"/>
    <col min="307" max="307" width="15.81640625" bestFit="1" customWidth="1"/>
    <col min="308" max="308" width="7.36328125" bestFit="1" customWidth="1"/>
    <col min="309" max="309" width="9.453125" bestFit="1" customWidth="1"/>
    <col min="310" max="310" width="9.1796875" bestFit="1" customWidth="1"/>
    <col min="311" max="311" width="5.36328125" bestFit="1" customWidth="1"/>
    <col min="312" max="312" width="10.08984375" bestFit="1" customWidth="1"/>
    <col min="313" max="313" width="10" bestFit="1" customWidth="1"/>
    <col min="314" max="314" width="10.7265625" bestFit="1" customWidth="1"/>
    <col min="315" max="315" width="6.08984375" bestFit="1" customWidth="1"/>
    <col min="316" max="316" width="9.1796875" bestFit="1" customWidth="1"/>
    <col min="317" max="317" width="13.36328125" bestFit="1" customWidth="1"/>
    <col min="318" max="318" width="9.36328125" bestFit="1" customWidth="1"/>
    <col min="319" max="319" width="20.26953125" bestFit="1" customWidth="1"/>
    <col min="320" max="320" width="6.6328125" bestFit="1" customWidth="1"/>
    <col min="321" max="321" width="9.6328125" bestFit="1" customWidth="1"/>
    <col min="322" max="322" width="6.08984375" bestFit="1" customWidth="1"/>
    <col min="323" max="323" width="12" bestFit="1" customWidth="1"/>
    <col min="324" max="324" width="5.7265625" bestFit="1" customWidth="1"/>
    <col min="325" max="325" width="9.1796875" bestFit="1" customWidth="1"/>
    <col min="326" max="326" width="10.54296875" bestFit="1" customWidth="1"/>
    <col min="327" max="327" width="15.81640625" bestFit="1" customWidth="1"/>
    <col min="328" max="328" width="8.36328125" bestFit="1" customWidth="1"/>
    <col min="329" max="329" width="4.90625" bestFit="1" customWidth="1"/>
    <col min="330" max="330" width="9.7265625" bestFit="1" customWidth="1"/>
    <col min="331" max="331" width="7.7265625" bestFit="1" customWidth="1"/>
    <col min="332" max="332" width="8.90625" bestFit="1" customWidth="1"/>
    <col min="333" max="333" width="10.81640625" bestFit="1" customWidth="1"/>
    <col min="334" max="334" width="16.36328125" bestFit="1" customWidth="1"/>
    <col min="335" max="335" width="15.36328125" bestFit="1" customWidth="1"/>
    <col min="336" max="336" width="10.54296875" bestFit="1" customWidth="1"/>
    <col min="337" max="337" width="9.36328125" bestFit="1" customWidth="1"/>
    <col min="338" max="338" width="15.6328125" bestFit="1" customWidth="1"/>
    <col min="339" max="339" width="14.1796875" bestFit="1" customWidth="1"/>
    <col min="340" max="340" width="8.453125" bestFit="1" customWidth="1"/>
    <col min="341" max="341" width="8.26953125" bestFit="1" customWidth="1"/>
    <col min="342" max="342" width="8.90625" bestFit="1" customWidth="1"/>
    <col min="343" max="343" width="13.453125" bestFit="1" customWidth="1"/>
    <col min="344" max="344" width="10.6328125" bestFit="1" customWidth="1"/>
    <col min="345" max="345" width="9.6328125" bestFit="1" customWidth="1"/>
    <col min="346" max="346" width="8.1796875" bestFit="1" customWidth="1"/>
    <col min="347" max="347" width="7" bestFit="1" customWidth="1"/>
    <col min="348" max="348" width="8.453125" bestFit="1" customWidth="1"/>
    <col min="349" max="349" width="6.81640625" bestFit="1" customWidth="1"/>
    <col min="350" max="350" width="10.81640625" bestFit="1" customWidth="1"/>
    <col min="351" max="351" width="12.08984375" bestFit="1" customWidth="1"/>
    <col min="352" max="352" width="13.54296875" bestFit="1" customWidth="1"/>
    <col min="353" max="353" width="7.453125" bestFit="1" customWidth="1"/>
    <col min="354" max="354" width="11.54296875" bestFit="1" customWidth="1"/>
    <col min="355" max="355" width="17" bestFit="1" customWidth="1"/>
    <col min="356" max="356" width="13.453125" bestFit="1" customWidth="1"/>
    <col min="357" max="357" width="9.54296875" bestFit="1" customWidth="1"/>
    <col min="358" max="358" width="7.1796875" bestFit="1" customWidth="1"/>
    <col min="359" max="359" width="9.1796875" bestFit="1" customWidth="1"/>
    <col min="360" max="360" width="5.6328125" bestFit="1" customWidth="1"/>
    <col min="361" max="361" width="15.36328125" bestFit="1" customWidth="1"/>
    <col min="362" max="362" width="10.6328125" bestFit="1" customWidth="1"/>
    <col min="363" max="363" width="12" bestFit="1" customWidth="1"/>
    <col min="364" max="364" width="10.7265625" bestFit="1" customWidth="1"/>
    <col min="365" max="365" width="10.453125" bestFit="1" customWidth="1"/>
    <col min="366" max="366" width="11.1796875" bestFit="1" customWidth="1"/>
    <col min="367" max="367" width="9.36328125" bestFit="1" customWidth="1"/>
    <col min="368" max="368" width="10.26953125" bestFit="1" customWidth="1"/>
    <col min="369" max="369" width="8" bestFit="1" customWidth="1"/>
    <col min="370" max="370" width="6.81640625" bestFit="1" customWidth="1"/>
    <col min="371" max="371" width="11.08984375" bestFit="1" customWidth="1"/>
    <col min="372" max="372" width="12.36328125" bestFit="1" customWidth="1"/>
    <col min="373" max="373" width="7" bestFit="1" customWidth="1"/>
    <col min="374" max="374" width="5.36328125" bestFit="1" customWidth="1"/>
    <col min="375" max="375" width="6.36328125" bestFit="1" customWidth="1"/>
    <col min="376" max="376" width="5.90625" bestFit="1" customWidth="1"/>
    <col min="377" max="377" width="10.54296875" bestFit="1" customWidth="1"/>
    <col min="378" max="378" width="11.453125" bestFit="1" customWidth="1"/>
    <col min="379" max="379" width="11.08984375" bestFit="1" customWidth="1"/>
    <col min="380" max="380" width="5.1796875" bestFit="1" customWidth="1"/>
    <col min="381" max="381" width="9.453125" bestFit="1" customWidth="1"/>
    <col min="382" max="382" width="9" bestFit="1" customWidth="1"/>
    <col min="383" max="383" width="17.36328125" bestFit="1" customWidth="1"/>
    <col min="384" max="384" width="7.26953125" bestFit="1" customWidth="1"/>
    <col min="385" max="385" width="10.90625" bestFit="1" customWidth="1"/>
    <col min="386" max="386" width="9.36328125" bestFit="1" customWidth="1"/>
    <col min="387" max="387" width="14" bestFit="1" customWidth="1"/>
    <col min="388" max="388" width="5.08984375" bestFit="1" customWidth="1"/>
    <col min="389" max="389" width="10.54296875" bestFit="1" customWidth="1"/>
    <col min="390" max="390" width="4.54296875" bestFit="1" customWidth="1"/>
    <col min="391" max="391" width="9.54296875" bestFit="1" customWidth="1"/>
    <col min="392" max="392" width="6.6328125" bestFit="1" customWidth="1"/>
    <col min="393" max="393" width="9.90625" bestFit="1" customWidth="1"/>
    <col min="394" max="394" width="9.08984375" bestFit="1" customWidth="1"/>
    <col min="395" max="395" width="9.453125" bestFit="1" customWidth="1"/>
    <col min="396" max="396" width="10.54296875" bestFit="1" customWidth="1"/>
    <col min="397" max="397" width="15.6328125" bestFit="1" customWidth="1"/>
    <col min="398" max="398" width="10.36328125" bestFit="1" customWidth="1"/>
    <col min="399" max="399" width="6.26953125" bestFit="1" customWidth="1"/>
    <col min="400" max="400" width="5.81640625" bestFit="1" customWidth="1"/>
    <col min="401" max="401" width="10.453125" bestFit="1" customWidth="1"/>
    <col min="402" max="402" width="9.54296875" bestFit="1" customWidth="1"/>
    <col min="403" max="404" width="5.90625" bestFit="1" customWidth="1"/>
    <col min="405" max="405" width="9.08984375" bestFit="1" customWidth="1"/>
    <col min="406" max="406" width="10.26953125" bestFit="1" customWidth="1"/>
    <col min="407" max="407" width="4.6328125" bestFit="1" customWidth="1"/>
    <col min="408" max="408" width="9.36328125" bestFit="1" customWidth="1"/>
    <col min="409" max="409" width="4.1796875" bestFit="1" customWidth="1"/>
    <col min="410" max="410" width="3.81640625" bestFit="1" customWidth="1"/>
    <col min="411" max="411" width="9.90625" bestFit="1" customWidth="1"/>
    <col min="412" max="412" width="8.81640625" bestFit="1" customWidth="1"/>
    <col min="413" max="413" width="10.36328125" bestFit="1" customWidth="1"/>
    <col min="414" max="414" width="6.36328125" bestFit="1" customWidth="1"/>
    <col min="415" max="415" width="10.54296875" bestFit="1" customWidth="1"/>
    <col min="416" max="416" width="13" bestFit="1" customWidth="1"/>
    <col min="417" max="417" width="10.1796875" bestFit="1" customWidth="1"/>
    <col min="418" max="418" width="15.6328125" bestFit="1" customWidth="1"/>
    <col min="419" max="419" width="5" bestFit="1" customWidth="1"/>
    <col min="420" max="420" width="7.08984375" bestFit="1" customWidth="1"/>
    <col min="421" max="421" width="11.1796875" bestFit="1" customWidth="1"/>
    <col min="422" max="422" width="10" bestFit="1" customWidth="1"/>
    <col min="423" max="423" width="8.6328125" bestFit="1" customWidth="1"/>
    <col min="424" max="424" width="9.36328125" bestFit="1" customWidth="1"/>
    <col min="425" max="425" width="8.6328125" bestFit="1" customWidth="1"/>
    <col min="426" max="426" width="7.90625" bestFit="1" customWidth="1"/>
    <col min="427" max="427" width="8.54296875" bestFit="1" customWidth="1"/>
    <col min="428" max="428" width="8.36328125" bestFit="1" customWidth="1"/>
    <col min="429" max="429" width="19" bestFit="1" customWidth="1"/>
    <col min="430" max="430" width="11.26953125" bestFit="1" customWidth="1"/>
    <col min="431" max="431" width="7.81640625" bestFit="1" customWidth="1"/>
    <col min="432" max="432" width="6.54296875" bestFit="1" customWidth="1"/>
    <col min="433" max="433" width="10.6328125" bestFit="1" customWidth="1"/>
    <col min="434" max="434" width="13.08984375" bestFit="1" customWidth="1"/>
    <col min="435" max="435" width="6.453125" bestFit="1" customWidth="1"/>
    <col min="436" max="436" width="8.08984375" bestFit="1" customWidth="1"/>
    <col min="437" max="437" width="4.90625" bestFit="1" customWidth="1"/>
    <col min="438" max="438" width="8.6328125" bestFit="1" customWidth="1"/>
    <col min="439" max="439" width="14.1796875" bestFit="1" customWidth="1"/>
    <col min="440" max="440" width="6.453125" bestFit="1" customWidth="1"/>
    <col min="441" max="441" width="3.54296875" bestFit="1" customWidth="1"/>
    <col min="442" max="442" width="13.453125" bestFit="1" customWidth="1"/>
    <col min="443" max="443" width="12.453125" bestFit="1" customWidth="1"/>
    <col min="444" max="444" width="18.7265625" bestFit="1" customWidth="1"/>
    <col min="445" max="445" width="8.81640625" bestFit="1" customWidth="1"/>
    <col min="446" max="446" width="14.453125" bestFit="1" customWidth="1"/>
    <col min="447" max="447" width="9.1796875" bestFit="1" customWidth="1"/>
    <col min="448" max="448" width="5.54296875" bestFit="1" customWidth="1"/>
    <col min="449" max="449" width="6.81640625" bestFit="1" customWidth="1"/>
    <col min="450" max="450" width="7" bestFit="1" customWidth="1"/>
    <col min="451" max="451" width="17.08984375" bestFit="1" customWidth="1"/>
    <col min="452" max="452" width="14.26953125" bestFit="1" customWidth="1"/>
    <col min="453" max="453" width="13" bestFit="1" customWidth="1"/>
    <col min="454" max="454" width="11.7265625" bestFit="1" customWidth="1"/>
    <col min="455" max="455" width="11.08984375" bestFit="1" customWidth="1"/>
    <col min="456" max="456" width="7.81640625" bestFit="1" customWidth="1"/>
    <col min="457" max="457" width="6.54296875" bestFit="1" customWidth="1"/>
    <col min="458" max="458" width="6.90625" bestFit="1" customWidth="1"/>
    <col min="459" max="459" width="5.26953125" bestFit="1" customWidth="1"/>
    <col min="460" max="460" width="8.1796875" bestFit="1" customWidth="1"/>
    <col min="461" max="461" width="12.26953125" bestFit="1" customWidth="1"/>
    <col min="462" max="462" width="6.453125" bestFit="1" customWidth="1"/>
    <col min="463" max="463" width="10.08984375" bestFit="1" customWidth="1"/>
    <col min="464" max="464" width="8.7265625" bestFit="1" customWidth="1"/>
    <col min="465" max="465" width="8.1796875" bestFit="1" customWidth="1"/>
    <col min="466" max="466" width="12.90625" bestFit="1" customWidth="1"/>
    <col min="467" max="467" width="9.36328125" bestFit="1" customWidth="1"/>
    <col min="468" max="468" width="10" bestFit="1" customWidth="1"/>
    <col min="469" max="469" width="10.1796875" bestFit="1" customWidth="1"/>
    <col min="470" max="470" width="4.7265625" bestFit="1" customWidth="1"/>
    <col min="471" max="471" width="10" bestFit="1" customWidth="1"/>
    <col min="472" max="472" width="4.7265625" bestFit="1" customWidth="1"/>
    <col min="473" max="473" width="7.26953125" bestFit="1" customWidth="1"/>
    <col min="474" max="474" width="11.36328125" bestFit="1" customWidth="1"/>
    <col min="475" max="475" width="7.54296875" bestFit="1" customWidth="1"/>
    <col min="476" max="476" width="10" bestFit="1" customWidth="1"/>
    <col min="477" max="477" width="7.36328125" bestFit="1" customWidth="1"/>
    <col min="478" max="478" width="9.36328125" bestFit="1" customWidth="1"/>
    <col min="479" max="479" width="4.7265625" bestFit="1" customWidth="1"/>
    <col min="480" max="480" width="4.26953125" bestFit="1" customWidth="1"/>
    <col min="481" max="481" width="7.08984375" bestFit="1" customWidth="1"/>
    <col min="482" max="482" width="7.6328125" bestFit="1" customWidth="1"/>
    <col min="483" max="483" width="9.26953125" bestFit="1" customWidth="1"/>
    <col min="484" max="485" width="6.36328125" bestFit="1" customWidth="1"/>
    <col min="486" max="486" width="7.54296875" bestFit="1" customWidth="1"/>
    <col min="487" max="487" width="9.90625" bestFit="1" customWidth="1"/>
    <col min="488" max="488" width="10.81640625" bestFit="1" customWidth="1"/>
    <col min="489" max="489" width="3.7265625" bestFit="1" customWidth="1"/>
    <col min="490" max="490" width="7.08984375" bestFit="1" customWidth="1"/>
    <col min="491" max="491" width="11.453125" bestFit="1" customWidth="1"/>
    <col min="492" max="492" width="12.1796875" bestFit="1" customWidth="1"/>
    <col min="493" max="493" width="12.26953125" bestFit="1" customWidth="1"/>
    <col min="494" max="494" width="9.6328125" bestFit="1" customWidth="1"/>
    <col min="495" max="495" width="8.54296875" bestFit="1" customWidth="1"/>
    <col min="496" max="496" width="18.6328125" bestFit="1" customWidth="1"/>
    <col min="497" max="497" width="9.7265625" bestFit="1" customWidth="1"/>
    <col min="498" max="498" width="8.54296875" bestFit="1" customWidth="1"/>
    <col min="499" max="499" width="8.1796875" bestFit="1" customWidth="1"/>
    <col min="500" max="500" width="8.6328125" bestFit="1" customWidth="1"/>
    <col min="501" max="501" width="10.26953125" bestFit="1" customWidth="1"/>
    <col min="502" max="502" width="9.90625" bestFit="1" customWidth="1"/>
    <col min="503" max="503" width="11.26953125" bestFit="1" customWidth="1"/>
    <col min="504" max="504" width="11.08984375" bestFit="1" customWidth="1"/>
    <col min="505" max="505" width="8.36328125" bestFit="1" customWidth="1"/>
    <col min="506" max="506" width="11.90625" bestFit="1" customWidth="1"/>
    <col min="507" max="507" width="12.6328125" bestFit="1" customWidth="1"/>
    <col min="508" max="508" width="7" bestFit="1" customWidth="1"/>
    <col min="509" max="509" width="12.6328125" bestFit="1" customWidth="1"/>
    <col min="510" max="510" width="7.1796875" bestFit="1" customWidth="1"/>
    <col min="511" max="511" width="8.90625" bestFit="1" customWidth="1"/>
    <col min="512" max="512" width="3.453125" bestFit="1" customWidth="1"/>
    <col min="513" max="513" width="9.81640625" bestFit="1" customWidth="1"/>
    <col min="514" max="514" width="18.1796875" bestFit="1" customWidth="1"/>
    <col min="515" max="515" width="11.81640625" bestFit="1" customWidth="1"/>
    <col min="516" max="516" width="10.26953125" bestFit="1" customWidth="1"/>
    <col min="517" max="517" width="8.453125" bestFit="1" customWidth="1"/>
    <col min="518" max="518" width="5.08984375" bestFit="1" customWidth="1"/>
    <col min="519" max="519" width="9.08984375" bestFit="1" customWidth="1"/>
    <col min="520" max="520" width="6.08984375" bestFit="1" customWidth="1"/>
    <col min="521" max="521" width="14.08984375" bestFit="1" customWidth="1"/>
    <col min="522" max="522" width="6.7265625" bestFit="1" customWidth="1"/>
    <col min="523" max="523" width="11.1796875" bestFit="1" customWidth="1"/>
    <col min="524" max="524" width="9.6328125" bestFit="1" customWidth="1"/>
    <col min="525" max="525" width="6.08984375" bestFit="1" customWidth="1"/>
    <col min="526" max="526" width="5.6328125" bestFit="1" customWidth="1"/>
    <col min="527" max="527" width="10.6328125" bestFit="1" customWidth="1"/>
    <col min="528" max="528" width="11.453125" bestFit="1" customWidth="1"/>
    <col min="529" max="529" width="11.08984375" bestFit="1" customWidth="1"/>
    <col min="530" max="530" width="9.08984375" bestFit="1" customWidth="1"/>
    <col min="531" max="531" width="11.36328125" bestFit="1" customWidth="1"/>
    <col min="532" max="532" width="10.36328125" bestFit="1" customWidth="1"/>
    <col min="533" max="533" width="18.81640625" bestFit="1" customWidth="1"/>
    <col min="534" max="534" width="10.6328125" bestFit="1" customWidth="1"/>
    <col min="535" max="535" width="14.36328125" bestFit="1" customWidth="1"/>
    <col min="536" max="536" width="12.26953125" bestFit="1" customWidth="1"/>
    <col min="537" max="537" width="11.54296875" bestFit="1" customWidth="1"/>
    <col min="538" max="538" width="13.90625" bestFit="1" customWidth="1"/>
    <col min="539" max="539" width="14.1796875" bestFit="1" customWidth="1"/>
    <col min="540" max="540" width="5.36328125" bestFit="1" customWidth="1"/>
    <col min="541" max="541" width="6.6328125" bestFit="1" customWidth="1"/>
    <col min="542" max="542" width="10.453125" bestFit="1" customWidth="1"/>
    <col min="543" max="543" width="12.6328125" bestFit="1" customWidth="1"/>
    <col min="544" max="544" width="7.6328125" bestFit="1" customWidth="1"/>
    <col min="545" max="545" width="7.7265625" bestFit="1" customWidth="1"/>
    <col min="546" max="546" width="21.7265625" bestFit="1" customWidth="1"/>
    <col min="547" max="547" width="17" bestFit="1" customWidth="1"/>
    <col min="548" max="548" width="7.54296875" bestFit="1" customWidth="1"/>
    <col min="549" max="549" width="7.36328125" bestFit="1" customWidth="1"/>
    <col min="550" max="550" width="6.453125" bestFit="1" customWidth="1"/>
    <col min="551" max="551" width="13.26953125" bestFit="1" customWidth="1"/>
    <col min="552" max="552" width="8.36328125" bestFit="1" customWidth="1"/>
    <col min="553" max="553" width="10.54296875" bestFit="1" customWidth="1"/>
    <col min="554" max="554" width="7" bestFit="1" customWidth="1"/>
    <col min="555" max="555" width="11.90625" bestFit="1" customWidth="1"/>
    <col min="556" max="556" width="18.6328125" bestFit="1" customWidth="1"/>
    <col min="557" max="557" width="9.7265625" bestFit="1" customWidth="1"/>
    <col min="558" max="558" width="17.54296875" bestFit="1" customWidth="1"/>
    <col min="559" max="559" width="9.6328125" bestFit="1" customWidth="1"/>
    <col min="560" max="560" width="6" bestFit="1" customWidth="1"/>
    <col min="561" max="561" width="7.81640625" bestFit="1" customWidth="1"/>
    <col min="562" max="562" width="11.7265625" bestFit="1" customWidth="1"/>
    <col min="563" max="563" width="4.90625" bestFit="1" customWidth="1"/>
    <col min="564" max="564" width="10.26953125" bestFit="1" customWidth="1"/>
    <col min="565" max="565" width="7.1796875" bestFit="1" customWidth="1"/>
    <col min="566" max="566" width="9.453125" bestFit="1" customWidth="1"/>
    <col min="567" max="567" width="22.90625" bestFit="1" customWidth="1"/>
    <col min="568" max="568" width="9.90625" bestFit="1" customWidth="1"/>
    <col min="569" max="569" width="8.453125" bestFit="1" customWidth="1"/>
    <col min="570" max="570" width="12.26953125" bestFit="1" customWidth="1"/>
    <col min="571" max="571" width="10.7265625" bestFit="1" customWidth="1"/>
    <col min="572" max="572" width="10.453125" bestFit="1" customWidth="1"/>
    <col min="573" max="573" width="15.26953125" bestFit="1" customWidth="1"/>
    <col min="574" max="574" width="4.6328125" bestFit="1" customWidth="1"/>
    <col min="575" max="575" width="7.26953125" bestFit="1" customWidth="1"/>
    <col min="576" max="576" width="6.81640625" bestFit="1" customWidth="1"/>
    <col min="577" max="577" width="6" bestFit="1" customWidth="1"/>
    <col min="578" max="578" width="10.36328125" bestFit="1" customWidth="1"/>
    <col min="579" max="579" width="7.26953125" bestFit="1" customWidth="1"/>
    <col min="580" max="580" width="12.54296875" bestFit="1" customWidth="1"/>
    <col min="581" max="581" width="14.1796875" bestFit="1" customWidth="1"/>
    <col min="582" max="582" width="11.08984375" bestFit="1" customWidth="1"/>
    <col min="583" max="583" width="9.36328125" bestFit="1" customWidth="1"/>
    <col min="584" max="584" width="12.453125" bestFit="1" customWidth="1"/>
    <col min="585" max="585" width="7.453125" bestFit="1" customWidth="1"/>
    <col min="586" max="586" width="12.453125" bestFit="1" customWidth="1"/>
    <col min="587" max="587" width="7.26953125" bestFit="1" customWidth="1"/>
    <col min="588" max="588" width="15.90625" bestFit="1" customWidth="1"/>
    <col min="589" max="589" width="28.81640625" bestFit="1" customWidth="1"/>
    <col min="590" max="590" width="9.1796875" bestFit="1" customWidth="1"/>
    <col min="591" max="591" width="6.81640625" bestFit="1" customWidth="1"/>
    <col min="592" max="592" width="13.90625" bestFit="1" customWidth="1"/>
    <col min="593" max="593" width="19" bestFit="1" customWidth="1"/>
    <col min="594" max="594" width="7.7265625" bestFit="1" customWidth="1"/>
    <col min="595" max="596" width="8.54296875" bestFit="1" customWidth="1"/>
    <col min="597" max="597" width="8" bestFit="1" customWidth="1"/>
    <col min="598" max="598" width="10.81640625" bestFit="1" customWidth="1"/>
    <col min="599" max="599" width="8.1796875" bestFit="1" customWidth="1"/>
    <col min="600" max="600" width="9.26953125" bestFit="1" customWidth="1"/>
    <col min="601" max="601" width="12.26953125" bestFit="1" customWidth="1"/>
    <col min="602" max="602" width="10.90625" bestFit="1" customWidth="1"/>
    <col min="603" max="603" width="14.1796875" bestFit="1" customWidth="1"/>
    <col min="604" max="604" width="10.81640625" bestFit="1" customWidth="1"/>
    <col min="605" max="605" width="13.81640625" bestFit="1" customWidth="1"/>
    <col min="606" max="606" width="6.54296875" bestFit="1" customWidth="1"/>
    <col min="607" max="607" width="8.7265625" bestFit="1" customWidth="1"/>
    <col min="608" max="608" width="22.1796875" bestFit="1" customWidth="1"/>
    <col min="609" max="609" width="12" bestFit="1" customWidth="1"/>
    <col min="610" max="610" width="10.36328125" bestFit="1" customWidth="1"/>
    <col min="611" max="611" width="8.1796875" bestFit="1" customWidth="1"/>
    <col min="612" max="612" width="4.36328125" bestFit="1" customWidth="1"/>
    <col min="613" max="613" width="10" bestFit="1" customWidth="1"/>
    <col min="614" max="614" width="10.6328125" bestFit="1" customWidth="1"/>
    <col min="615" max="615" width="6.6328125" bestFit="1" customWidth="1"/>
    <col min="616" max="617" width="13.26953125" bestFit="1" customWidth="1"/>
    <col min="618" max="618" width="8.26953125" bestFit="1" customWidth="1"/>
    <col min="619" max="619" width="11.90625" bestFit="1" customWidth="1"/>
    <col min="620" max="620" width="6.1796875" bestFit="1" customWidth="1"/>
    <col min="621" max="621" width="12.90625" bestFit="1" customWidth="1"/>
    <col min="622" max="622" width="8.36328125" bestFit="1" customWidth="1"/>
    <col min="623" max="623" width="14.1796875" bestFit="1" customWidth="1"/>
    <col min="624" max="624" width="4.453125" bestFit="1" customWidth="1"/>
    <col min="625" max="625" width="10.54296875" bestFit="1" customWidth="1"/>
    <col min="626" max="626" width="10.81640625" bestFit="1" customWidth="1"/>
    <col min="627" max="627" width="3.7265625" bestFit="1" customWidth="1"/>
    <col min="628" max="628" width="10.7265625" bestFit="1" customWidth="1"/>
    <col min="629" max="629" width="10.1796875" bestFit="1" customWidth="1"/>
    <col min="630" max="630" width="6.08984375" bestFit="1" customWidth="1"/>
    <col min="631" max="631" width="8.81640625" bestFit="1" customWidth="1"/>
    <col min="632" max="632" width="14.26953125" bestFit="1" customWidth="1"/>
    <col min="633" max="633" width="6.90625" bestFit="1" customWidth="1"/>
    <col min="634" max="634" width="18.36328125" bestFit="1" customWidth="1"/>
    <col min="635" max="635" width="8.26953125" bestFit="1" customWidth="1"/>
    <col min="636" max="636" width="26.08984375" bestFit="1" customWidth="1"/>
    <col min="637" max="637" width="20" bestFit="1" customWidth="1"/>
    <col min="638" max="638" width="5.1796875" bestFit="1" customWidth="1"/>
    <col min="639" max="639" width="5.6328125" bestFit="1" customWidth="1"/>
    <col min="640" max="640" width="5.453125" bestFit="1" customWidth="1"/>
    <col min="641" max="641" width="11.36328125" bestFit="1" customWidth="1"/>
    <col min="642" max="642" width="14.54296875" bestFit="1" customWidth="1"/>
    <col min="643" max="643" width="5.08984375" bestFit="1" customWidth="1"/>
    <col min="644" max="644" width="13.08984375" bestFit="1" customWidth="1"/>
    <col min="645" max="645" width="4.36328125" bestFit="1" customWidth="1"/>
    <col min="646" max="646" width="5.7265625" bestFit="1" customWidth="1"/>
    <col min="647" max="648" width="8.453125" bestFit="1" customWidth="1"/>
    <col min="649" max="649" width="7.90625" bestFit="1" customWidth="1"/>
    <col min="650" max="650" width="8.26953125" bestFit="1" customWidth="1"/>
    <col min="651" max="651" width="5.81640625" bestFit="1" customWidth="1"/>
    <col min="652" max="652" width="9.81640625" bestFit="1" customWidth="1"/>
    <col min="653" max="653" width="10.36328125" bestFit="1" customWidth="1"/>
    <col min="654" max="654" width="9.1796875" bestFit="1" customWidth="1"/>
    <col min="655" max="655" width="9.453125" bestFit="1" customWidth="1"/>
    <col min="656" max="656" width="6.54296875" bestFit="1" customWidth="1"/>
    <col min="657" max="657" width="7.90625" bestFit="1" customWidth="1"/>
    <col min="658" max="658" width="5" bestFit="1" customWidth="1"/>
    <col min="659" max="659" width="13.7265625" bestFit="1" customWidth="1"/>
    <col min="660" max="660" width="5.36328125" bestFit="1" customWidth="1"/>
    <col min="661" max="661" width="8.36328125" bestFit="1" customWidth="1"/>
    <col min="662" max="662" width="6" bestFit="1" customWidth="1"/>
    <col min="663" max="663" width="8.81640625" bestFit="1" customWidth="1"/>
    <col min="664" max="664" width="9.26953125" bestFit="1" customWidth="1"/>
    <col min="665" max="665" width="10.6328125" bestFit="1" customWidth="1"/>
    <col min="666" max="666" width="7.1796875" bestFit="1" customWidth="1"/>
    <col min="667" max="667" width="8.36328125" bestFit="1" customWidth="1"/>
    <col min="668" max="668" width="6.6328125" bestFit="1" customWidth="1"/>
    <col min="669" max="669" width="10.54296875" bestFit="1" customWidth="1"/>
    <col min="670" max="670" width="13.36328125" bestFit="1" customWidth="1"/>
    <col min="671" max="671" width="8.36328125" bestFit="1" customWidth="1"/>
    <col min="672" max="672" width="20.7265625" bestFit="1" customWidth="1"/>
    <col min="673" max="673" width="5.90625" bestFit="1" customWidth="1"/>
    <col min="674" max="674" width="9.26953125" bestFit="1" customWidth="1"/>
    <col min="675" max="675" width="10.6328125" bestFit="1" customWidth="1"/>
    <col min="676" max="676" width="6.90625" bestFit="1" customWidth="1"/>
    <col min="677" max="677" width="7.1796875" bestFit="1" customWidth="1"/>
    <col min="678" max="678" width="5.90625" bestFit="1" customWidth="1"/>
    <col min="679" max="679" width="11.1796875" bestFit="1" customWidth="1"/>
    <col min="680" max="680" width="6.54296875" bestFit="1" customWidth="1"/>
    <col min="681" max="681" width="5.54296875" bestFit="1" customWidth="1"/>
    <col min="682" max="682" width="8.90625" bestFit="1" customWidth="1"/>
    <col min="683" max="683" width="10.90625" bestFit="1" customWidth="1"/>
    <col min="684" max="684" width="3.90625" bestFit="1" customWidth="1"/>
    <col min="685" max="685" width="5.08984375" bestFit="1" customWidth="1"/>
    <col min="686" max="686" width="8.90625" bestFit="1" customWidth="1"/>
    <col min="687" max="687" width="11.453125" bestFit="1" customWidth="1"/>
    <col min="688" max="688" width="9.90625" bestFit="1" customWidth="1"/>
    <col min="689" max="689" width="8.1796875" bestFit="1" customWidth="1"/>
    <col min="690" max="690" width="11.7265625" bestFit="1" customWidth="1"/>
    <col min="691" max="691" width="7.81640625" bestFit="1" customWidth="1"/>
    <col min="692" max="692" width="6.1796875" bestFit="1" customWidth="1"/>
    <col min="693" max="693" width="8.36328125" bestFit="1" customWidth="1"/>
    <col min="694" max="694" width="14.90625" bestFit="1" customWidth="1"/>
    <col min="695" max="695" width="13.54296875" bestFit="1" customWidth="1"/>
    <col min="696" max="697" width="9.7265625" bestFit="1" customWidth="1"/>
    <col min="698" max="698" width="7.26953125" bestFit="1" customWidth="1"/>
    <col min="699" max="699" width="9.6328125" bestFit="1" customWidth="1"/>
    <col min="700" max="700" width="9.7265625" bestFit="1" customWidth="1"/>
    <col min="701" max="701" width="9" bestFit="1" customWidth="1"/>
    <col min="702" max="702" width="11.453125" bestFit="1" customWidth="1"/>
    <col min="703" max="703" width="7" bestFit="1" customWidth="1"/>
    <col min="704" max="704" width="16.08984375" bestFit="1" customWidth="1"/>
    <col min="705" max="705" width="6" bestFit="1" customWidth="1"/>
    <col min="706" max="706" width="7" bestFit="1" customWidth="1"/>
    <col min="707" max="707" width="10.81640625" bestFit="1" customWidth="1"/>
    <col min="708" max="708" width="8" bestFit="1" customWidth="1"/>
    <col min="709" max="709" width="7.36328125" bestFit="1" customWidth="1"/>
    <col min="710" max="710" width="11.7265625" bestFit="1" customWidth="1"/>
    <col min="711" max="711" width="12.26953125" bestFit="1" customWidth="1"/>
    <col min="712" max="712" width="11.6328125" bestFit="1" customWidth="1"/>
    <col min="713" max="713" width="11.08984375" bestFit="1" customWidth="1"/>
    <col min="714" max="714" width="6.81640625" bestFit="1" customWidth="1"/>
    <col min="715" max="715" width="4.81640625" bestFit="1" customWidth="1"/>
    <col min="716" max="716" width="7.7265625" bestFit="1" customWidth="1"/>
    <col min="717" max="717" width="11.26953125" bestFit="1" customWidth="1"/>
    <col min="718" max="718" width="11.453125" bestFit="1" customWidth="1"/>
    <col min="719" max="719" width="6.6328125" bestFit="1" customWidth="1"/>
    <col min="720" max="720" width="8.90625" bestFit="1" customWidth="1"/>
    <col min="721" max="721" width="9.81640625" bestFit="1" customWidth="1"/>
    <col min="722" max="722" width="7" bestFit="1" customWidth="1"/>
    <col min="723" max="723" width="11.1796875" bestFit="1" customWidth="1"/>
    <col min="724" max="724" width="10.6328125" bestFit="1" customWidth="1"/>
    <col min="725" max="725" width="11.36328125" bestFit="1" customWidth="1"/>
    <col min="726" max="726" width="6.81640625" bestFit="1" customWidth="1"/>
    <col min="727" max="727" width="13.54296875" bestFit="1" customWidth="1"/>
    <col min="728" max="728" width="8.90625" bestFit="1" customWidth="1"/>
    <col min="729" max="729" width="11.453125" bestFit="1" customWidth="1"/>
    <col min="730" max="730" width="11.54296875" bestFit="1" customWidth="1"/>
    <col min="731" max="731" width="16.54296875" bestFit="1" customWidth="1"/>
    <col min="732" max="732" width="9.7265625" bestFit="1" customWidth="1"/>
    <col min="733" max="733" width="8.453125" bestFit="1" customWidth="1"/>
    <col min="734" max="734" width="6.81640625" bestFit="1" customWidth="1"/>
    <col min="735" max="735" width="9.26953125" bestFit="1" customWidth="1"/>
    <col min="736" max="736" width="16.54296875" bestFit="1" customWidth="1"/>
    <col min="737" max="737" width="9.90625" bestFit="1" customWidth="1"/>
    <col min="738" max="738" width="10.08984375" bestFit="1" customWidth="1"/>
    <col min="739" max="739" width="11.36328125" bestFit="1" customWidth="1"/>
    <col min="740" max="740" width="6.7265625" bestFit="1" customWidth="1"/>
    <col min="741" max="742" width="7.08984375" bestFit="1" customWidth="1"/>
    <col min="743" max="743" width="7.26953125" bestFit="1" customWidth="1"/>
    <col min="744" max="744" width="8.08984375" bestFit="1" customWidth="1"/>
    <col min="745" max="745" width="9.36328125" bestFit="1" customWidth="1"/>
    <col min="746" max="746" width="11.453125" bestFit="1" customWidth="1"/>
    <col min="747" max="747" width="11.90625" bestFit="1" customWidth="1"/>
    <col min="748" max="748" width="18.6328125" bestFit="1" customWidth="1"/>
    <col min="749" max="749" width="8.453125" bestFit="1" customWidth="1"/>
    <col min="750" max="750" width="5.81640625" bestFit="1" customWidth="1"/>
    <col min="751" max="751" width="7" bestFit="1" customWidth="1"/>
    <col min="752" max="752" width="14" bestFit="1" customWidth="1"/>
    <col min="753" max="753" width="16.08984375" bestFit="1" customWidth="1"/>
    <col min="754" max="754" width="8.7265625" bestFit="1" customWidth="1"/>
    <col min="755" max="755" width="9.90625" bestFit="1" customWidth="1"/>
    <col min="756" max="756" width="15.08984375" bestFit="1" customWidth="1"/>
    <col min="757" max="757" width="8.7265625" bestFit="1" customWidth="1"/>
    <col min="758" max="758" width="9.54296875" bestFit="1" customWidth="1"/>
    <col min="759" max="759" width="5.453125" bestFit="1" customWidth="1"/>
    <col min="760" max="760" width="8.36328125" bestFit="1" customWidth="1"/>
    <col min="761" max="761" width="9.90625" bestFit="1" customWidth="1"/>
    <col min="762" max="762" width="14.90625" bestFit="1" customWidth="1"/>
    <col min="763" max="763" width="5.7265625" bestFit="1" customWidth="1"/>
    <col min="764" max="764" width="14.08984375" bestFit="1" customWidth="1"/>
    <col min="765" max="765" width="6.90625" bestFit="1" customWidth="1"/>
    <col min="766" max="766" width="10.453125" bestFit="1" customWidth="1"/>
    <col min="767" max="767" width="7.6328125" bestFit="1" customWidth="1"/>
    <col min="768" max="768" width="18.1796875" bestFit="1" customWidth="1"/>
    <col min="769" max="769" width="6.08984375" bestFit="1" customWidth="1"/>
    <col min="770" max="770" width="10.90625" bestFit="1" customWidth="1"/>
    <col min="771" max="771" width="8.6328125" bestFit="1" customWidth="1"/>
    <col min="772" max="772" width="11.6328125" bestFit="1" customWidth="1"/>
    <col min="773" max="773" width="6.453125" bestFit="1" customWidth="1"/>
    <col min="774" max="774" width="4.7265625" bestFit="1" customWidth="1"/>
    <col min="775" max="775" width="6.453125" bestFit="1" customWidth="1"/>
    <col min="776" max="776" width="7.08984375" bestFit="1" customWidth="1"/>
    <col min="777" max="777" width="9.81640625" bestFit="1" customWidth="1"/>
    <col min="778" max="778" width="10.08984375" bestFit="1" customWidth="1"/>
    <col min="779" max="779" width="13.1796875" bestFit="1" customWidth="1"/>
    <col min="780" max="780" width="7.453125" bestFit="1" customWidth="1"/>
    <col min="781" max="782" width="7.7265625" bestFit="1" customWidth="1"/>
    <col min="783" max="783" width="5.54296875" bestFit="1" customWidth="1"/>
    <col min="784" max="784" width="13.26953125" bestFit="1" customWidth="1"/>
    <col min="785" max="785" width="13.54296875" bestFit="1" customWidth="1"/>
    <col min="786" max="786" width="5" bestFit="1" customWidth="1"/>
    <col min="787" max="787" width="13.90625" bestFit="1" customWidth="1"/>
    <col min="788" max="788" width="10.54296875" bestFit="1" customWidth="1"/>
    <col min="789" max="789" width="6.08984375" bestFit="1" customWidth="1"/>
    <col min="790" max="790" width="10" bestFit="1" customWidth="1"/>
    <col min="791" max="791" width="9" bestFit="1" customWidth="1"/>
    <col min="792" max="792" width="4.08984375" bestFit="1" customWidth="1"/>
    <col min="793" max="793" width="14" bestFit="1" customWidth="1"/>
    <col min="794" max="794" width="7.1796875" bestFit="1" customWidth="1"/>
    <col min="795" max="795" width="10.36328125" bestFit="1" customWidth="1"/>
    <col min="796" max="796" width="9.453125" bestFit="1" customWidth="1"/>
    <col min="797" max="797" width="4.90625" bestFit="1" customWidth="1"/>
    <col min="798" max="798" width="9.453125" bestFit="1" customWidth="1"/>
    <col min="799" max="799" width="13.54296875" bestFit="1" customWidth="1"/>
    <col min="800" max="800" width="12.08984375" bestFit="1" customWidth="1"/>
    <col min="801" max="802" width="9.81640625" bestFit="1" customWidth="1"/>
    <col min="803" max="803" width="7.7265625" bestFit="1" customWidth="1"/>
    <col min="804" max="804" width="7.90625" bestFit="1" customWidth="1"/>
    <col min="805" max="805" width="11.1796875" bestFit="1" customWidth="1"/>
    <col min="806" max="806" width="8.81640625" bestFit="1" customWidth="1"/>
    <col min="807" max="807" width="11.08984375" bestFit="1" customWidth="1"/>
    <col min="808" max="808" width="16.7265625" bestFit="1" customWidth="1"/>
    <col min="809" max="809" width="9.6328125" bestFit="1" customWidth="1"/>
    <col min="810" max="810" width="16.54296875" bestFit="1" customWidth="1"/>
    <col min="811" max="811" width="8" bestFit="1" customWidth="1"/>
    <col min="812" max="812" width="11.90625" bestFit="1" customWidth="1"/>
    <col min="813" max="813" width="13.81640625" bestFit="1" customWidth="1"/>
    <col min="814" max="814" width="11.90625" bestFit="1" customWidth="1"/>
    <col min="815" max="816" width="6.7265625" bestFit="1" customWidth="1"/>
    <col min="817" max="817" width="11.54296875" bestFit="1" customWidth="1"/>
    <col min="818" max="818" width="6.453125" bestFit="1" customWidth="1"/>
    <col min="819" max="819" width="11.1796875" bestFit="1" customWidth="1"/>
    <col min="820" max="820" width="8" bestFit="1" customWidth="1"/>
    <col min="821" max="821" width="4.81640625" bestFit="1" customWidth="1"/>
    <col min="822" max="822" width="12.453125" bestFit="1" customWidth="1"/>
    <col min="823" max="823" width="11.26953125" bestFit="1" customWidth="1"/>
    <col min="824" max="824" width="5.6328125" bestFit="1" customWidth="1"/>
    <col min="825" max="825" width="9.54296875" bestFit="1" customWidth="1"/>
    <col min="826" max="826" width="15.453125" bestFit="1" customWidth="1"/>
    <col min="827" max="827" width="23.1796875" bestFit="1" customWidth="1"/>
    <col min="828" max="828" width="23" bestFit="1" customWidth="1"/>
    <col min="829" max="829" width="9" bestFit="1" customWidth="1"/>
    <col min="830" max="830" width="5.90625" bestFit="1" customWidth="1"/>
    <col min="831" max="831" width="6" bestFit="1" customWidth="1"/>
    <col min="832" max="832" width="12.1796875" bestFit="1" customWidth="1"/>
    <col min="833" max="833" width="11.36328125" bestFit="1" customWidth="1"/>
    <col min="834" max="834" width="9.26953125" bestFit="1" customWidth="1"/>
    <col min="835" max="835" width="8.1796875" bestFit="1" customWidth="1"/>
    <col min="836" max="836" width="11.81640625" bestFit="1" customWidth="1"/>
    <col min="837" max="837" width="18.90625" bestFit="1" customWidth="1"/>
    <col min="838" max="838" width="11.81640625" bestFit="1" customWidth="1"/>
    <col min="839" max="839" width="13.26953125" bestFit="1" customWidth="1"/>
    <col min="840" max="840" width="12.54296875" bestFit="1" customWidth="1"/>
    <col min="841" max="841" width="7.1796875" bestFit="1" customWidth="1"/>
    <col min="842" max="842" width="11.453125" bestFit="1" customWidth="1"/>
    <col min="843" max="843" width="10.08984375" bestFit="1" customWidth="1"/>
    <col min="844" max="844" width="10.81640625" bestFit="1" customWidth="1"/>
    <col min="845" max="845" width="13.54296875" bestFit="1" customWidth="1"/>
    <col min="846" max="846" width="9.453125" bestFit="1" customWidth="1"/>
    <col min="847" max="847" width="9.08984375" bestFit="1" customWidth="1"/>
    <col min="848" max="848" width="7.7265625" bestFit="1" customWidth="1"/>
    <col min="849" max="849" width="10.7265625" bestFit="1" customWidth="1"/>
    <col min="850" max="850" width="17.90625" bestFit="1" customWidth="1"/>
    <col min="851" max="851" width="5.54296875" bestFit="1" customWidth="1"/>
    <col min="852" max="852" width="6.26953125" bestFit="1" customWidth="1"/>
    <col min="853" max="853" width="8.7265625" bestFit="1" customWidth="1"/>
    <col min="854" max="854" width="7" bestFit="1" customWidth="1"/>
    <col min="855" max="855" width="9.6328125" bestFit="1" customWidth="1"/>
    <col min="856" max="856" width="6.1796875" bestFit="1" customWidth="1"/>
    <col min="857" max="857" width="6.7265625" bestFit="1" customWidth="1"/>
    <col min="858" max="858" width="11" bestFit="1" customWidth="1"/>
    <col min="859" max="859" width="6.453125" bestFit="1" customWidth="1"/>
    <col min="860" max="860" width="8.6328125" bestFit="1" customWidth="1"/>
    <col min="861" max="861" width="11.7265625" bestFit="1" customWidth="1"/>
    <col min="862" max="862" width="7.6328125" bestFit="1" customWidth="1"/>
    <col min="863" max="864" width="9.81640625" bestFit="1" customWidth="1"/>
    <col min="865" max="865" width="5.453125" bestFit="1" customWidth="1"/>
    <col min="866" max="866" width="10.90625" bestFit="1" customWidth="1"/>
    <col min="867" max="867" width="8.54296875" bestFit="1" customWidth="1"/>
    <col min="868" max="868" width="8.90625" bestFit="1" customWidth="1"/>
    <col min="869" max="869" width="15.7265625" bestFit="1" customWidth="1"/>
    <col min="870" max="870" width="10.36328125" bestFit="1" customWidth="1"/>
    <col min="871" max="871" width="22.1796875" bestFit="1" customWidth="1"/>
    <col min="872" max="872" width="12.26953125" bestFit="1" customWidth="1"/>
    <col min="873" max="873" width="15.08984375" bestFit="1" customWidth="1"/>
    <col min="874" max="874" width="14.90625" bestFit="1" customWidth="1"/>
    <col min="875" max="875" width="18.1796875" bestFit="1" customWidth="1"/>
    <col min="876" max="876" width="13.54296875" bestFit="1" customWidth="1"/>
    <col min="877" max="877" width="13.90625" bestFit="1" customWidth="1"/>
    <col min="878" max="878" width="15.36328125" bestFit="1" customWidth="1"/>
    <col min="879" max="879" width="14.36328125" bestFit="1" customWidth="1"/>
    <col min="880" max="880" width="8.90625" bestFit="1" customWidth="1"/>
    <col min="881" max="881" width="9.90625" bestFit="1" customWidth="1"/>
    <col min="882" max="882" width="3.54296875" bestFit="1" customWidth="1"/>
    <col min="883" max="883" width="7.7265625" bestFit="1" customWidth="1"/>
    <col min="884" max="884" width="7.1796875" bestFit="1" customWidth="1"/>
    <col min="885" max="885" width="7.36328125" bestFit="1" customWidth="1"/>
    <col min="886" max="886" width="7.7265625" bestFit="1" customWidth="1"/>
    <col min="887" max="887" width="12.90625" bestFit="1" customWidth="1"/>
    <col min="888" max="888" width="7.26953125" bestFit="1" customWidth="1"/>
    <col min="889" max="889" width="8.453125" bestFit="1" customWidth="1"/>
    <col min="890" max="890" width="8.54296875" bestFit="1" customWidth="1"/>
    <col min="891" max="891" width="5.81640625" bestFit="1" customWidth="1"/>
    <col min="892" max="892" width="13" bestFit="1" customWidth="1"/>
    <col min="893" max="893" width="4.6328125" bestFit="1" customWidth="1"/>
    <col min="894" max="894" width="5.1796875" bestFit="1" customWidth="1"/>
    <col min="895" max="895" width="7.7265625" bestFit="1" customWidth="1"/>
    <col min="896" max="896" width="10.1796875" bestFit="1" customWidth="1"/>
    <col min="897" max="897" width="12.1796875" bestFit="1" customWidth="1"/>
    <col min="898" max="898" width="13.36328125" bestFit="1" customWidth="1"/>
    <col min="899" max="899" width="9.453125" bestFit="1" customWidth="1"/>
    <col min="900" max="900" width="10.36328125" bestFit="1" customWidth="1"/>
    <col min="901" max="901" width="8.1796875" bestFit="1" customWidth="1"/>
    <col min="902" max="902" width="8.26953125" bestFit="1" customWidth="1"/>
    <col min="903" max="903" width="9.453125" bestFit="1" customWidth="1"/>
    <col min="904" max="904" width="6.453125" bestFit="1" customWidth="1"/>
    <col min="905" max="905" width="9.6328125" bestFit="1" customWidth="1"/>
    <col min="906" max="906" width="6.6328125" bestFit="1" customWidth="1"/>
    <col min="907" max="907" width="5.453125" bestFit="1" customWidth="1"/>
    <col min="908" max="908" width="10.90625" bestFit="1" customWidth="1"/>
    <col min="909" max="909" width="8.36328125" bestFit="1" customWidth="1"/>
    <col min="910" max="910" width="5.6328125" bestFit="1" customWidth="1"/>
    <col min="911" max="911" width="6.26953125" bestFit="1" customWidth="1"/>
    <col min="912" max="912" width="6.1796875" bestFit="1" customWidth="1"/>
    <col min="913" max="913" width="10.7265625" bestFit="1" customWidth="1"/>
    <col min="914" max="914" width="11.1796875" bestFit="1" customWidth="1"/>
    <col min="915" max="915" width="10.81640625" bestFit="1" customWidth="1"/>
    <col min="916" max="916" width="14.6328125" bestFit="1" customWidth="1"/>
    <col min="917" max="917" width="9.26953125" bestFit="1" customWidth="1"/>
    <col min="918" max="918" width="4.7265625" bestFit="1" customWidth="1"/>
    <col min="919" max="919" width="6.36328125" bestFit="1" customWidth="1"/>
    <col min="920" max="920" width="8.1796875" bestFit="1" customWidth="1"/>
    <col min="921" max="921" width="7.81640625" bestFit="1" customWidth="1"/>
    <col min="922" max="922" width="7.26953125" bestFit="1" customWidth="1"/>
    <col min="923" max="923" width="8.36328125" bestFit="1" customWidth="1"/>
    <col min="924" max="924" width="8.90625" bestFit="1" customWidth="1"/>
    <col min="925" max="925" width="8.453125" bestFit="1" customWidth="1"/>
    <col min="926" max="926" width="14.7265625" bestFit="1" customWidth="1"/>
    <col min="927" max="927" width="11.81640625" bestFit="1" customWidth="1"/>
    <col min="928" max="928" width="23.7265625" bestFit="1" customWidth="1"/>
    <col min="929" max="929" width="9.54296875" bestFit="1" customWidth="1"/>
    <col min="930" max="930" width="8.54296875" bestFit="1" customWidth="1"/>
    <col min="931" max="931" width="6.08984375" bestFit="1" customWidth="1"/>
    <col min="932" max="932" width="6.1796875" bestFit="1" customWidth="1"/>
    <col min="933" max="933" width="7.7265625" bestFit="1" customWidth="1"/>
    <col min="934" max="934" width="10.7265625" bestFit="1" customWidth="1"/>
    <col min="935" max="935" width="11.54296875" bestFit="1" customWidth="1"/>
    <col min="936" max="936" width="12.7265625" bestFit="1" customWidth="1"/>
    <col min="937" max="937" width="14.81640625" bestFit="1" customWidth="1"/>
    <col min="938" max="938" width="7.90625" bestFit="1" customWidth="1"/>
    <col min="939" max="939" width="19.81640625" bestFit="1" customWidth="1"/>
    <col min="940" max="940" width="6.1796875" bestFit="1" customWidth="1"/>
    <col min="941" max="941" width="7.26953125" bestFit="1" customWidth="1"/>
    <col min="942" max="942" width="7.6328125" bestFit="1" customWidth="1"/>
    <col min="943" max="943" width="7.1796875" bestFit="1" customWidth="1"/>
    <col min="944" max="944" width="9" bestFit="1" customWidth="1"/>
    <col min="945" max="945" width="15.54296875" bestFit="1" customWidth="1"/>
    <col min="946" max="946" width="8.08984375" bestFit="1" customWidth="1"/>
    <col min="947" max="947" width="6.54296875" bestFit="1" customWidth="1"/>
    <col min="948" max="948" width="7.453125" bestFit="1" customWidth="1"/>
    <col min="949" max="949" width="10.54296875" bestFit="1" customWidth="1"/>
    <col min="950" max="950" width="11.6328125" bestFit="1" customWidth="1"/>
    <col min="951" max="951" width="4.54296875" bestFit="1" customWidth="1"/>
    <col min="952" max="952" width="6.81640625" bestFit="1" customWidth="1"/>
    <col min="953" max="953" width="16.26953125" bestFit="1" customWidth="1"/>
    <col min="954" max="954" width="5.36328125" bestFit="1" customWidth="1"/>
    <col min="955" max="955" width="9.90625" bestFit="1" customWidth="1"/>
    <col min="956" max="956" width="14.453125" bestFit="1" customWidth="1"/>
    <col min="957" max="957" width="7.26953125" bestFit="1" customWidth="1"/>
    <col min="958" max="958" width="10.453125" bestFit="1" customWidth="1"/>
    <col min="959" max="959" width="7.08984375" bestFit="1" customWidth="1"/>
    <col min="960" max="960" width="12.6328125" bestFit="1" customWidth="1"/>
    <col min="961" max="961" width="16.81640625" bestFit="1" customWidth="1"/>
    <col min="962" max="962" width="17.36328125" bestFit="1" customWidth="1"/>
    <col min="963" max="963" width="7.1796875" bestFit="1" customWidth="1"/>
    <col min="964" max="964" width="7.08984375" bestFit="1" customWidth="1"/>
    <col min="965" max="965" width="6.08984375" bestFit="1" customWidth="1"/>
    <col min="966" max="966" width="12.7265625" bestFit="1" customWidth="1"/>
    <col min="967" max="967" width="13.81640625" bestFit="1" customWidth="1"/>
    <col min="968" max="968" width="11.81640625" bestFit="1" customWidth="1"/>
    <col min="969" max="969" width="10.7265625" bestFit="1" customWidth="1"/>
    <col min="970" max="970" width="9.7265625" bestFit="1" customWidth="1"/>
    <col min="971" max="971" width="6.6328125" bestFit="1" customWidth="1"/>
    <col min="972" max="972" width="7" bestFit="1" customWidth="1"/>
    <col min="973" max="973" width="16" bestFit="1" customWidth="1"/>
    <col min="974" max="974" width="6.54296875" bestFit="1" customWidth="1"/>
    <col min="975" max="975" width="8.453125" bestFit="1" customWidth="1"/>
    <col min="976" max="976" width="10.54296875" bestFit="1" customWidth="1"/>
    <col min="977" max="977" width="7.81640625" bestFit="1" customWidth="1"/>
    <col min="978" max="978" width="5.81640625" bestFit="1" customWidth="1"/>
    <col min="979" max="979" width="11.26953125" bestFit="1" customWidth="1"/>
    <col min="980" max="980" width="9.08984375" bestFit="1" customWidth="1"/>
    <col min="981" max="981" width="11.453125" bestFit="1" customWidth="1"/>
    <col min="982" max="982" width="15.26953125" bestFit="1" customWidth="1"/>
    <col min="983" max="983" width="5.54296875" bestFit="1" customWidth="1"/>
    <col min="984" max="984" width="6.26953125" bestFit="1" customWidth="1"/>
    <col min="985" max="985" width="10.36328125" bestFit="1" customWidth="1"/>
    <col min="986" max="986" width="13.7265625" bestFit="1" customWidth="1"/>
    <col min="987" max="987" width="4.36328125" bestFit="1" customWidth="1"/>
    <col min="988" max="988" width="11.6328125" bestFit="1" customWidth="1"/>
    <col min="989" max="989" width="8.54296875" bestFit="1" customWidth="1"/>
    <col min="990" max="990" width="5.54296875" bestFit="1" customWidth="1"/>
    <col min="991" max="991" width="10.7265625" bestFit="1" customWidth="1"/>
    <col min="992" max="992" width="5.1796875" bestFit="1" customWidth="1"/>
    <col min="993" max="993" width="11.54296875" bestFit="1" customWidth="1"/>
    <col min="994" max="994" width="12.6328125" bestFit="1" customWidth="1"/>
    <col min="995" max="995" width="7.7265625" bestFit="1" customWidth="1"/>
    <col min="996" max="996" width="15.7265625" bestFit="1" customWidth="1"/>
    <col min="997" max="997" width="5.6328125" bestFit="1" customWidth="1"/>
    <col min="998" max="998" width="6.7265625" bestFit="1" customWidth="1"/>
    <col min="999" max="999" width="10.1796875" bestFit="1" customWidth="1"/>
    <col min="1000" max="1000" width="7.54296875" bestFit="1" customWidth="1"/>
    <col min="1001" max="1001" width="14.36328125" bestFit="1" customWidth="1"/>
    <col min="1002" max="1002" width="8.54296875" bestFit="1" customWidth="1"/>
    <col min="1003" max="1003" width="7.6328125" bestFit="1" customWidth="1"/>
    <col min="1004" max="1004" width="5" bestFit="1" customWidth="1"/>
    <col min="1005" max="1005" width="5.36328125" bestFit="1" customWidth="1"/>
    <col min="1006" max="1006" width="8.26953125" bestFit="1" customWidth="1"/>
    <col min="1007" max="1007" width="5.453125" bestFit="1" customWidth="1"/>
    <col min="1008" max="1008" width="8.08984375" bestFit="1" customWidth="1"/>
    <col min="1009" max="1009" width="5" bestFit="1" customWidth="1"/>
    <col min="1010" max="1010" width="6" bestFit="1" customWidth="1"/>
    <col min="1011" max="1011" width="12" bestFit="1" customWidth="1"/>
    <col min="1012" max="1012" width="11.08984375" bestFit="1" customWidth="1"/>
    <col min="1013" max="1018" width="20.7265625" bestFit="1" customWidth="1"/>
    <col min="1019" max="1019" width="12.90625" bestFit="1" customWidth="1"/>
    <col min="1020" max="1020" width="12.08984375" bestFit="1" customWidth="1"/>
    <col min="1021" max="1021" width="15.453125" bestFit="1" customWidth="1"/>
    <col min="1022" max="1022" width="12.08984375" bestFit="1" customWidth="1"/>
    <col min="1023" max="1023" width="15.453125" bestFit="1" customWidth="1"/>
    <col min="1024" max="1024" width="16.26953125" bestFit="1" customWidth="1"/>
    <col min="1025" max="1025" width="15.453125" bestFit="1" customWidth="1"/>
    <col min="1026" max="1026" width="9.54296875" bestFit="1" customWidth="1"/>
    <col min="1027" max="1027" width="12.90625" bestFit="1" customWidth="1"/>
    <col min="1028" max="1029" width="13.54296875" bestFit="1" customWidth="1"/>
    <col min="1030" max="1030" width="15.453125" bestFit="1" customWidth="1"/>
    <col min="1031" max="1031" width="9.54296875" bestFit="1" customWidth="1"/>
    <col min="1032" max="1032" width="12.90625" bestFit="1" customWidth="1"/>
    <col min="1033" max="1033" width="12.08984375" bestFit="1" customWidth="1"/>
    <col min="1034" max="1034" width="15.453125" bestFit="1" customWidth="1"/>
    <col min="1035" max="1036" width="14.1796875" bestFit="1" customWidth="1"/>
    <col min="1037" max="1037" width="16.453125" bestFit="1" customWidth="1"/>
    <col min="1038" max="1057" width="28.81640625" bestFit="1" customWidth="1"/>
    <col min="1058" max="1058" width="13.90625" bestFit="1" customWidth="1"/>
    <col min="1059" max="1059" width="13.08984375" bestFit="1" customWidth="1"/>
    <col min="1060" max="1060" width="16.453125" bestFit="1" customWidth="1"/>
    <col min="1061" max="1062" width="10.7265625" bestFit="1" customWidth="1"/>
    <col min="1063" max="1063" width="13.90625" bestFit="1" customWidth="1"/>
    <col min="1064" max="1064" width="15.81640625" bestFit="1" customWidth="1"/>
    <col min="1065" max="1065" width="16.453125" bestFit="1" customWidth="1"/>
    <col min="1066" max="1067" width="10.54296875" bestFit="1" customWidth="1"/>
    <col min="1068" max="1068" width="13.90625" bestFit="1" customWidth="1"/>
    <col min="1069" max="1070" width="11.90625" bestFit="1" customWidth="1"/>
    <col min="1071" max="1071" width="13.90625" bestFit="1" customWidth="1"/>
    <col min="1072" max="1072" width="13.08984375" bestFit="1" customWidth="1"/>
    <col min="1073" max="1073" width="16.453125" bestFit="1" customWidth="1"/>
    <col min="1074" max="1081" width="19" bestFit="1" customWidth="1"/>
    <col min="1082" max="1082" width="15.453125" bestFit="1" customWidth="1"/>
    <col min="1083" max="1092" width="15.6328125" bestFit="1" customWidth="1"/>
    <col min="1093" max="1093" width="12.90625" bestFit="1" customWidth="1"/>
    <col min="1094" max="1094" width="18.7265625" bestFit="1" customWidth="1"/>
    <col min="1095" max="1095" width="12.90625" bestFit="1" customWidth="1"/>
    <col min="1096" max="1096" width="12.08984375" bestFit="1" customWidth="1"/>
    <col min="1097" max="1097" width="15.453125" bestFit="1" customWidth="1"/>
    <col min="1098" max="1099" width="10.7265625" bestFit="1" customWidth="1"/>
    <col min="1100" max="1100" width="12.90625" bestFit="1" customWidth="1"/>
    <col min="1101" max="1101" width="13.08984375" bestFit="1" customWidth="1"/>
    <col min="1102" max="1102" width="16.453125" bestFit="1" customWidth="1"/>
    <col min="1103" max="1119" width="14.26953125" bestFit="1" customWidth="1"/>
    <col min="1120" max="1120" width="13.90625" bestFit="1" customWidth="1"/>
    <col min="1121" max="1121" width="13.08984375" bestFit="1" customWidth="1"/>
    <col min="1122" max="1122" width="16.453125" bestFit="1" customWidth="1"/>
    <col min="1123" max="1124" width="10.54296875" bestFit="1" customWidth="1"/>
    <col min="1125" max="1125" width="13.90625" bestFit="1" customWidth="1"/>
    <col min="1126" max="1126" width="14.36328125" bestFit="1" customWidth="1"/>
    <col min="1127" max="1127" width="13.90625" bestFit="1" customWidth="1"/>
    <col min="1128" max="1133" width="14.54296875" bestFit="1" customWidth="1"/>
    <col min="1134" max="1134" width="15.453125" bestFit="1" customWidth="1"/>
    <col min="1135" max="1140" width="16.54296875" bestFit="1" customWidth="1"/>
    <col min="1141" max="1141" width="12.90625" bestFit="1" customWidth="1"/>
    <col min="1142" max="1142" width="12.08984375" bestFit="1" customWidth="1"/>
    <col min="1143" max="1143" width="15.453125" bestFit="1" customWidth="1"/>
    <col min="1144" max="1145" width="12.08984375" bestFit="1" customWidth="1"/>
    <col min="1146" max="1146" width="15.453125" bestFit="1" customWidth="1"/>
    <col min="1147" max="1147" width="12.08984375" bestFit="1" customWidth="1"/>
    <col min="1148" max="1148" width="15.453125" bestFit="1" customWidth="1"/>
    <col min="1149" max="1149" width="13.08984375" bestFit="1" customWidth="1"/>
    <col min="1150" max="1150" width="16.453125" bestFit="1" customWidth="1"/>
    <col min="1151" max="1160" width="17.90625" bestFit="1" customWidth="1"/>
    <col min="1161" max="1161" width="13.90625" bestFit="1" customWidth="1"/>
    <col min="1162" max="1163" width="10.54296875" bestFit="1" customWidth="1"/>
    <col min="1164" max="1164" width="13.90625" bestFit="1" customWidth="1"/>
    <col min="1165" max="1165" width="13.08984375" bestFit="1" customWidth="1"/>
    <col min="1166" max="1166" width="16.453125" bestFit="1" customWidth="1"/>
    <col min="1167" max="1171" width="15.08984375" bestFit="1" customWidth="1"/>
    <col min="1172" max="1172" width="15.453125" bestFit="1" customWidth="1"/>
    <col min="1173" max="1183" width="11" bestFit="1" customWidth="1"/>
    <col min="1184" max="1184" width="12.90625" bestFit="1" customWidth="1"/>
    <col min="1185" max="1185" width="12.08984375" bestFit="1" customWidth="1"/>
    <col min="1186" max="1186" width="15.453125" bestFit="1" customWidth="1"/>
    <col min="1187" max="1187" width="12.08984375" bestFit="1" customWidth="1"/>
    <col min="1188" max="1188" width="15.453125" bestFit="1" customWidth="1"/>
    <col min="1189" max="1189" width="13.08984375" bestFit="1" customWidth="1"/>
    <col min="1190" max="1190" width="16.453125" bestFit="1" customWidth="1"/>
    <col min="1191" max="1202" width="17" bestFit="1" customWidth="1"/>
    <col min="1203" max="1203" width="13.90625" bestFit="1" customWidth="1"/>
    <col min="1204" max="1204" width="10.54296875" bestFit="1" customWidth="1"/>
    <col min="1205" max="1205" width="13.90625" bestFit="1" customWidth="1"/>
    <col min="1206" max="1206" width="10.54296875" bestFit="1" customWidth="1"/>
    <col min="1207" max="1207" width="13.90625" bestFit="1" customWidth="1"/>
    <col min="1208" max="1208" width="10.54296875" bestFit="1" customWidth="1"/>
    <col min="1209" max="1209" width="13.90625" bestFit="1" customWidth="1"/>
    <col min="1210" max="1213" width="15.6328125" bestFit="1" customWidth="1"/>
    <col min="1214" max="1214" width="12.90625" bestFit="1" customWidth="1"/>
    <col min="1215" max="1215" width="12.08984375" bestFit="1" customWidth="1"/>
    <col min="1216" max="1216" width="15.453125" bestFit="1" customWidth="1"/>
    <col min="1217" max="1225" width="24.1796875" bestFit="1" customWidth="1"/>
    <col min="1226" max="1226" width="13.90625" bestFit="1" customWidth="1"/>
    <col min="1227" max="1227" width="14.453125" bestFit="1" customWidth="1"/>
    <col min="1228" max="1228" width="13.90625" bestFit="1" customWidth="1"/>
    <col min="1229" max="1229" width="15.36328125" bestFit="1" customWidth="1"/>
    <col min="1230" max="1230" width="15.453125" bestFit="1" customWidth="1"/>
    <col min="1231" max="1233" width="12.54296875" bestFit="1" customWidth="1"/>
    <col min="1234" max="1234" width="12.90625" bestFit="1" customWidth="1"/>
    <col min="1235" max="1235" width="10" bestFit="1" customWidth="1"/>
    <col min="1236" max="1236" width="12.90625" bestFit="1" customWidth="1"/>
    <col min="1237" max="1239" width="12.08984375" bestFit="1" customWidth="1"/>
    <col min="1240" max="1240" width="15.453125" bestFit="1" customWidth="1"/>
    <col min="1241" max="1243" width="10.54296875" bestFit="1" customWidth="1"/>
    <col min="1244" max="1244" width="13.90625" bestFit="1" customWidth="1"/>
    <col min="1245" max="1245" width="10.54296875" bestFit="1" customWidth="1"/>
    <col min="1246" max="1246" width="13.90625" bestFit="1" customWidth="1"/>
    <col min="1247" max="1247" width="10.54296875" bestFit="1" customWidth="1"/>
    <col min="1248" max="1248" width="13.90625" bestFit="1" customWidth="1"/>
    <col min="1249" max="1249" width="10.54296875" bestFit="1" customWidth="1"/>
    <col min="1250" max="1250" width="13.90625" bestFit="1" customWidth="1"/>
    <col min="1251" max="1255" width="18.6328125" bestFit="1" customWidth="1"/>
    <col min="1256" max="1256" width="12.90625" bestFit="1" customWidth="1"/>
    <col min="1257" max="1257" width="12.08984375" bestFit="1" customWidth="1"/>
    <col min="1258" max="1258" width="15.453125" bestFit="1" customWidth="1"/>
    <col min="1259" max="1259" width="12.08984375" bestFit="1" customWidth="1"/>
    <col min="1260" max="1260" width="15.453125" bestFit="1" customWidth="1"/>
    <col min="1261" max="1261" width="9.54296875" bestFit="1" customWidth="1"/>
    <col min="1262" max="1262" width="12.90625" bestFit="1" customWidth="1"/>
    <col min="1263" max="1263" width="13.08984375" bestFit="1" customWidth="1"/>
    <col min="1264" max="1264" width="16.453125" bestFit="1" customWidth="1"/>
    <col min="1265" max="1266" width="10.54296875" bestFit="1" customWidth="1"/>
    <col min="1267" max="1267" width="13.90625" bestFit="1" customWidth="1"/>
    <col min="1268" max="1268" width="10.54296875" bestFit="1" customWidth="1"/>
    <col min="1269" max="1269" width="13.90625" bestFit="1" customWidth="1"/>
    <col min="1270" max="1270" width="9.54296875" bestFit="1" customWidth="1"/>
    <col min="1271" max="1271" width="12.90625" bestFit="1" customWidth="1"/>
    <col min="1272" max="1273" width="12.08984375" bestFit="1" customWidth="1"/>
    <col min="1274" max="1274" width="15.453125" bestFit="1" customWidth="1"/>
    <col min="1275" max="1276" width="11.36328125" bestFit="1" customWidth="1"/>
    <col min="1277" max="1277" width="13.90625" bestFit="1" customWidth="1"/>
    <col min="1278" max="1278" width="13.453125" bestFit="1" customWidth="1"/>
    <col min="1279" max="1279" width="16.81640625" bestFit="1" customWidth="1"/>
    <col min="1280" max="1280" width="30.453125" bestFit="1" customWidth="1"/>
    <col min="1281" max="1281" width="33.90625" bestFit="1" customWidth="1"/>
    <col min="1282" max="1282" width="31.54296875" bestFit="1" customWidth="1"/>
    <col min="1283" max="1283" width="34.90625" bestFit="1" customWidth="1"/>
    <col min="1284" max="1284" width="12.90625" bestFit="1" customWidth="1"/>
    <col min="1285" max="1285" width="16.26953125" bestFit="1" customWidth="1"/>
    <col min="1286" max="1287" width="10.81640625" bestFit="1" customWidth="1"/>
    <col min="1288" max="1288" width="10" bestFit="1" customWidth="1"/>
    <col min="1289" max="1289" width="15.81640625" bestFit="1" customWidth="1"/>
    <col min="1290" max="1290" width="13" bestFit="1" customWidth="1"/>
    <col min="1291" max="1422" width="28.1796875" bestFit="1" customWidth="1"/>
    <col min="1423" max="1423" width="16.36328125" bestFit="1" customWidth="1"/>
    <col min="1424" max="1424" width="10.6328125" bestFit="1" customWidth="1"/>
    <col min="1425" max="1425" width="14" bestFit="1" customWidth="1"/>
    <col min="1426" max="1430" width="12.453125" bestFit="1" customWidth="1"/>
    <col min="1431" max="1431" width="11.6328125" bestFit="1" customWidth="1"/>
    <col min="1432" max="1432" width="11.08984375" bestFit="1" customWidth="1"/>
  </cols>
  <sheetData>
    <row r="1" spans="1:3" x14ac:dyDescent="0.25">
      <c r="A1" s="24" t="s">
        <v>4612</v>
      </c>
      <c r="B1" t="s">
        <v>4615</v>
      </c>
      <c r="C1" t="s">
        <v>4614</v>
      </c>
    </row>
    <row r="2" spans="1:3" x14ac:dyDescent="0.25">
      <c r="A2" s="25" t="s">
        <v>1771</v>
      </c>
      <c r="B2" s="26">
        <v>2500000</v>
      </c>
      <c r="C2" s="26">
        <v>1</v>
      </c>
    </row>
    <row r="3" spans="1:3" x14ac:dyDescent="0.25">
      <c r="A3" s="25" t="s">
        <v>1992</v>
      </c>
      <c r="B3" s="26">
        <v>7000000</v>
      </c>
      <c r="C3" s="26">
        <v>1</v>
      </c>
    </row>
    <row r="4" spans="1:3" x14ac:dyDescent="0.25">
      <c r="A4" s="25" t="s">
        <v>665</v>
      </c>
      <c r="B4" s="26">
        <v>5000000</v>
      </c>
      <c r="C4" s="26">
        <v>1</v>
      </c>
    </row>
    <row r="5" spans="1:3" x14ac:dyDescent="0.25">
      <c r="A5" s="25" t="s">
        <v>2184</v>
      </c>
      <c r="B5" s="26">
        <v>15000000</v>
      </c>
      <c r="C5" s="26">
        <v>1</v>
      </c>
    </row>
    <row r="6" spans="1:3" x14ac:dyDescent="0.25">
      <c r="A6" s="25" t="s">
        <v>3990</v>
      </c>
      <c r="B6" s="26">
        <v>0</v>
      </c>
      <c r="C6" s="26">
        <v>1</v>
      </c>
    </row>
    <row r="7" spans="1:3" x14ac:dyDescent="0.25">
      <c r="A7" s="25" t="s">
        <v>1554</v>
      </c>
      <c r="B7" s="26">
        <v>1100000</v>
      </c>
      <c r="C7" s="26">
        <v>1</v>
      </c>
    </row>
    <row r="8" spans="1:3" x14ac:dyDescent="0.25">
      <c r="A8" s="25" t="s">
        <v>3349</v>
      </c>
      <c r="B8" s="26">
        <v>0</v>
      </c>
      <c r="C8" s="26">
        <v>1</v>
      </c>
    </row>
    <row r="9" spans="1:3" x14ac:dyDescent="0.25">
      <c r="A9" s="25" t="s">
        <v>1287</v>
      </c>
      <c r="B9" s="26">
        <v>3000000</v>
      </c>
      <c r="C9" s="26">
        <v>1</v>
      </c>
    </row>
    <row r="10" spans="1:3" x14ac:dyDescent="0.25">
      <c r="A10" s="25" t="s">
        <v>28</v>
      </c>
      <c r="B10" s="26">
        <v>50000000</v>
      </c>
      <c r="C10" s="26">
        <v>1</v>
      </c>
    </row>
    <row r="11" spans="1:3" x14ac:dyDescent="0.25">
      <c r="A11" s="25" t="s">
        <v>2204</v>
      </c>
      <c r="B11" s="26">
        <v>5000000</v>
      </c>
      <c r="C11" s="26">
        <v>1</v>
      </c>
    </row>
    <row r="12" spans="1:3" x14ac:dyDescent="0.25">
      <c r="A12" s="25" t="s">
        <v>4247</v>
      </c>
      <c r="B12" s="26">
        <v>0</v>
      </c>
      <c r="C12" s="26">
        <v>1</v>
      </c>
    </row>
    <row r="13" spans="1:3" x14ac:dyDescent="0.25">
      <c r="A13" s="25" t="s">
        <v>2672</v>
      </c>
      <c r="B13" s="26">
        <v>0</v>
      </c>
      <c r="C13" s="26">
        <v>1</v>
      </c>
    </row>
    <row r="14" spans="1:3" x14ac:dyDescent="0.25">
      <c r="A14" s="25" t="s">
        <v>906</v>
      </c>
      <c r="B14" s="26">
        <v>1500000</v>
      </c>
      <c r="C14" s="26">
        <v>1</v>
      </c>
    </row>
    <row r="15" spans="1:3" x14ac:dyDescent="0.25">
      <c r="A15" s="25" t="s">
        <v>1129</v>
      </c>
      <c r="B15" s="26">
        <v>255000000</v>
      </c>
      <c r="C15" s="26">
        <v>1</v>
      </c>
    </row>
    <row r="16" spans="1:3" x14ac:dyDescent="0.25">
      <c r="A16" s="25" t="s">
        <v>669</v>
      </c>
      <c r="B16" s="26">
        <v>20000000</v>
      </c>
      <c r="C16" s="26">
        <v>1</v>
      </c>
    </row>
    <row r="17" spans="1:3" x14ac:dyDescent="0.25">
      <c r="A17" s="25" t="s">
        <v>2497</v>
      </c>
      <c r="B17" s="26">
        <v>0</v>
      </c>
      <c r="C17" s="26">
        <v>1</v>
      </c>
    </row>
    <row r="18" spans="1:3" x14ac:dyDescent="0.25">
      <c r="A18" s="25" t="s">
        <v>397</v>
      </c>
      <c r="B18" s="26">
        <v>6700000</v>
      </c>
      <c r="C18" s="26">
        <v>3</v>
      </c>
    </row>
    <row r="19" spans="1:3" x14ac:dyDescent="0.25">
      <c r="A19" s="25" t="s">
        <v>1389</v>
      </c>
      <c r="B19" s="26">
        <v>3000000</v>
      </c>
      <c r="C19" s="26">
        <v>1</v>
      </c>
    </row>
    <row r="20" spans="1:3" x14ac:dyDescent="0.25">
      <c r="A20" s="25" t="s">
        <v>1935</v>
      </c>
      <c r="B20" s="26">
        <v>21000000</v>
      </c>
      <c r="C20" s="26">
        <v>1</v>
      </c>
    </row>
    <row r="21" spans="1:3" x14ac:dyDescent="0.25">
      <c r="A21" s="25" t="s">
        <v>3192</v>
      </c>
      <c r="B21" s="26">
        <v>0</v>
      </c>
      <c r="C21" s="26">
        <v>1</v>
      </c>
    </row>
    <row r="22" spans="1:3" x14ac:dyDescent="0.25">
      <c r="A22" s="25" t="s">
        <v>4577</v>
      </c>
      <c r="B22" s="26">
        <v>0</v>
      </c>
      <c r="C22" s="26">
        <v>1</v>
      </c>
    </row>
    <row r="23" spans="1:3" x14ac:dyDescent="0.25">
      <c r="A23" s="25" t="s">
        <v>69</v>
      </c>
      <c r="B23" s="26">
        <v>70000000</v>
      </c>
      <c r="C23" s="26">
        <v>1</v>
      </c>
    </row>
    <row r="24" spans="1:3" x14ac:dyDescent="0.25">
      <c r="A24" s="25" t="s">
        <v>3071</v>
      </c>
      <c r="B24" s="26">
        <v>5200000</v>
      </c>
      <c r="C24" s="26">
        <v>1</v>
      </c>
    </row>
    <row r="25" spans="1:3" x14ac:dyDescent="0.25">
      <c r="A25" s="25" t="s">
        <v>4127</v>
      </c>
      <c r="B25" s="26">
        <v>0</v>
      </c>
      <c r="C25" s="26">
        <v>1</v>
      </c>
    </row>
    <row r="26" spans="1:3" x14ac:dyDescent="0.25">
      <c r="A26" s="25" t="s">
        <v>1278</v>
      </c>
      <c r="B26" s="26">
        <v>4200000</v>
      </c>
      <c r="C26" s="26">
        <v>2</v>
      </c>
    </row>
    <row r="27" spans="1:3" x14ac:dyDescent="0.25">
      <c r="A27" s="25" t="s">
        <v>2688</v>
      </c>
      <c r="B27" s="26">
        <v>0</v>
      </c>
      <c r="C27" s="26">
        <v>1</v>
      </c>
    </row>
    <row r="28" spans="1:3" x14ac:dyDescent="0.25">
      <c r="A28" s="25" t="s">
        <v>1345</v>
      </c>
      <c r="B28" s="26">
        <v>1200000</v>
      </c>
      <c r="C28" s="26">
        <v>1</v>
      </c>
    </row>
    <row r="29" spans="1:3" x14ac:dyDescent="0.25">
      <c r="A29" s="25" t="s">
        <v>417</v>
      </c>
      <c r="B29" s="26">
        <v>0</v>
      </c>
      <c r="C29" s="26">
        <v>1</v>
      </c>
    </row>
    <row r="30" spans="1:3" x14ac:dyDescent="0.25">
      <c r="A30" s="25" t="s">
        <v>4040</v>
      </c>
      <c r="B30" s="26">
        <v>0</v>
      </c>
      <c r="C30" s="26">
        <v>1</v>
      </c>
    </row>
    <row r="31" spans="1:3" x14ac:dyDescent="0.25">
      <c r="A31" s="25" t="s">
        <v>1490</v>
      </c>
      <c r="B31" s="26">
        <v>6200000</v>
      </c>
      <c r="C31" s="26">
        <v>1</v>
      </c>
    </row>
    <row r="32" spans="1:3" x14ac:dyDescent="0.25">
      <c r="A32" s="25" t="s">
        <v>3824</v>
      </c>
      <c r="B32" s="26">
        <v>0</v>
      </c>
      <c r="C32" s="26">
        <v>1</v>
      </c>
    </row>
    <row r="33" spans="1:3" x14ac:dyDescent="0.25">
      <c r="A33" s="25" t="s">
        <v>880</v>
      </c>
      <c r="B33" s="26">
        <v>1000000</v>
      </c>
      <c r="C33" s="26">
        <v>1</v>
      </c>
    </row>
    <row r="34" spans="1:3" x14ac:dyDescent="0.25">
      <c r="A34" s="25" t="s">
        <v>3957</v>
      </c>
      <c r="B34" s="26">
        <v>0</v>
      </c>
      <c r="C34" s="26">
        <v>1</v>
      </c>
    </row>
    <row r="35" spans="1:3" x14ac:dyDescent="0.25">
      <c r="A35" s="25" t="s">
        <v>3839</v>
      </c>
      <c r="B35" s="26">
        <v>0</v>
      </c>
      <c r="C35" s="26">
        <v>1</v>
      </c>
    </row>
    <row r="36" spans="1:3" x14ac:dyDescent="0.25">
      <c r="A36" s="25" t="s">
        <v>701</v>
      </c>
      <c r="B36" s="26">
        <v>2200000</v>
      </c>
      <c r="C36" s="26">
        <v>1</v>
      </c>
    </row>
    <row r="37" spans="1:3" x14ac:dyDescent="0.25">
      <c r="A37" s="25" t="s">
        <v>3164</v>
      </c>
      <c r="B37" s="26">
        <v>0</v>
      </c>
      <c r="C37" s="26">
        <v>1</v>
      </c>
    </row>
    <row r="38" spans="1:3" x14ac:dyDescent="0.25">
      <c r="A38" s="25" t="s">
        <v>2931</v>
      </c>
      <c r="B38" s="26">
        <v>0</v>
      </c>
      <c r="C38" s="26">
        <v>1</v>
      </c>
    </row>
    <row r="39" spans="1:3" x14ac:dyDescent="0.25">
      <c r="A39" s="25" t="s">
        <v>3621</v>
      </c>
      <c r="B39" s="26">
        <v>0</v>
      </c>
      <c r="C39" s="26">
        <v>1</v>
      </c>
    </row>
    <row r="40" spans="1:3" x14ac:dyDescent="0.25">
      <c r="A40" s="25" t="s">
        <v>1578</v>
      </c>
      <c r="B40" s="26">
        <v>500000</v>
      </c>
      <c r="C40" s="26">
        <v>1</v>
      </c>
    </row>
    <row r="41" spans="1:3" x14ac:dyDescent="0.25">
      <c r="A41" s="25" t="s">
        <v>2960</v>
      </c>
      <c r="B41" s="26">
        <v>1500000</v>
      </c>
      <c r="C41" s="26">
        <v>1</v>
      </c>
    </row>
    <row r="42" spans="1:3" x14ac:dyDescent="0.25">
      <c r="A42" s="25" t="s">
        <v>1526</v>
      </c>
      <c r="B42" s="26">
        <v>170000000</v>
      </c>
      <c r="C42" s="26">
        <v>2</v>
      </c>
    </row>
    <row r="43" spans="1:3" x14ac:dyDescent="0.25">
      <c r="A43" s="25" t="s">
        <v>4075</v>
      </c>
      <c r="B43" s="26">
        <v>0</v>
      </c>
      <c r="C43" s="26">
        <v>1</v>
      </c>
    </row>
    <row r="44" spans="1:3" x14ac:dyDescent="0.25">
      <c r="A44" s="25" t="s">
        <v>3035</v>
      </c>
      <c r="B44" s="26">
        <v>3500000</v>
      </c>
      <c r="C44" s="26">
        <v>2</v>
      </c>
    </row>
    <row r="45" spans="1:3" x14ac:dyDescent="0.25">
      <c r="A45" s="25" t="s">
        <v>910</v>
      </c>
      <c r="B45" s="26">
        <v>30000000</v>
      </c>
      <c r="C45" s="26">
        <v>1</v>
      </c>
    </row>
    <row r="46" spans="1:3" x14ac:dyDescent="0.25">
      <c r="A46" s="25" t="s">
        <v>1634</v>
      </c>
      <c r="B46" s="26">
        <v>14000000</v>
      </c>
      <c r="C46" s="26">
        <v>2</v>
      </c>
    </row>
    <row r="47" spans="1:3" x14ac:dyDescent="0.25">
      <c r="A47" s="25" t="s">
        <v>2445</v>
      </c>
      <c r="B47" s="26">
        <v>700000</v>
      </c>
      <c r="C47" s="26">
        <v>1</v>
      </c>
    </row>
    <row r="48" spans="1:3" x14ac:dyDescent="0.25">
      <c r="A48" s="25" t="s">
        <v>2504</v>
      </c>
      <c r="B48" s="26">
        <v>4000000</v>
      </c>
      <c r="C48" s="26">
        <v>1</v>
      </c>
    </row>
    <row r="49" spans="1:3" x14ac:dyDescent="0.25">
      <c r="A49" s="25" t="s">
        <v>1173</v>
      </c>
      <c r="B49" s="26">
        <v>0</v>
      </c>
      <c r="C49" s="26">
        <v>1</v>
      </c>
    </row>
    <row r="50" spans="1:3" x14ac:dyDescent="0.25">
      <c r="A50" s="25" t="s">
        <v>584</v>
      </c>
      <c r="B50" s="26">
        <v>0</v>
      </c>
      <c r="C50" s="26">
        <v>1</v>
      </c>
    </row>
    <row r="51" spans="1:3" x14ac:dyDescent="0.25">
      <c r="A51" s="25" t="s">
        <v>894</v>
      </c>
      <c r="B51" s="26">
        <v>2670000</v>
      </c>
      <c r="C51" s="26">
        <v>2</v>
      </c>
    </row>
    <row r="52" spans="1:3" x14ac:dyDescent="0.25">
      <c r="A52" s="25" t="s">
        <v>2584</v>
      </c>
      <c r="B52" s="26">
        <v>0</v>
      </c>
      <c r="C52" s="26">
        <v>1</v>
      </c>
    </row>
    <row r="53" spans="1:3" x14ac:dyDescent="0.25">
      <c r="A53" s="25" t="s">
        <v>3390</v>
      </c>
      <c r="B53" s="26">
        <v>0</v>
      </c>
      <c r="C53" s="26">
        <v>1</v>
      </c>
    </row>
    <row r="54" spans="1:3" x14ac:dyDescent="0.25">
      <c r="A54" s="25" t="s">
        <v>1513</v>
      </c>
      <c r="B54" s="26">
        <v>750000</v>
      </c>
      <c r="C54" s="26">
        <v>1</v>
      </c>
    </row>
    <row r="55" spans="1:3" x14ac:dyDescent="0.25">
      <c r="A55" s="25" t="s">
        <v>3206</v>
      </c>
      <c r="B55" s="26">
        <v>0</v>
      </c>
      <c r="C55" s="26">
        <v>1</v>
      </c>
    </row>
    <row r="56" spans="1:3" x14ac:dyDescent="0.25">
      <c r="A56" s="25" t="s">
        <v>145</v>
      </c>
      <c r="B56" s="26">
        <v>2000000</v>
      </c>
      <c r="C56" s="26">
        <v>2</v>
      </c>
    </row>
    <row r="57" spans="1:3" x14ac:dyDescent="0.25">
      <c r="A57" s="25" t="s">
        <v>2538</v>
      </c>
      <c r="B57" s="26">
        <v>35000000</v>
      </c>
      <c r="C57" s="26">
        <v>1</v>
      </c>
    </row>
    <row r="58" spans="1:3" x14ac:dyDescent="0.25">
      <c r="A58" s="25" t="s">
        <v>210</v>
      </c>
      <c r="B58" s="26">
        <v>20000000</v>
      </c>
      <c r="C58" s="26">
        <v>1</v>
      </c>
    </row>
    <row r="59" spans="1:3" x14ac:dyDescent="0.25">
      <c r="A59" s="25" t="s">
        <v>1558</v>
      </c>
      <c r="B59" s="26">
        <v>0</v>
      </c>
      <c r="C59" s="26">
        <v>1</v>
      </c>
    </row>
    <row r="60" spans="1:3" x14ac:dyDescent="0.25">
      <c r="A60" s="25" t="s">
        <v>1254</v>
      </c>
      <c r="B60" s="26">
        <v>400000</v>
      </c>
      <c r="C60" s="26">
        <v>1</v>
      </c>
    </row>
    <row r="61" spans="1:3" x14ac:dyDescent="0.25">
      <c r="A61" s="25" t="s">
        <v>3059</v>
      </c>
      <c r="B61" s="26">
        <v>2000000</v>
      </c>
      <c r="C61" s="26">
        <v>1</v>
      </c>
    </row>
    <row r="62" spans="1:3" x14ac:dyDescent="0.25">
      <c r="A62" s="25" t="s">
        <v>4211</v>
      </c>
      <c r="B62" s="26">
        <v>0</v>
      </c>
      <c r="C62" s="26">
        <v>1</v>
      </c>
    </row>
    <row r="63" spans="1:3" x14ac:dyDescent="0.25">
      <c r="A63" s="25" t="s">
        <v>2393</v>
      </c>
      <c r="B63" s="26">
        <v>500000</v>
      </c>
      <c r="C63" s="26">
        <v>1</v>
      </c>
    </row>
    <row r="64" spans="1:3" x14ac:dyDescent="0.25">
      <c r="A64" s="25" t="s">
        <v>3376</v>
      </c>
      <c r="B64" s="26">
        <v>0</v>
      </c>
      <c r="C64" s="26">
        <v>1</v>
      </c>
    </row>
    <row r="65" spans="1:3" x14ac:dyDescent="0.25">
      <c r="A65" s="25" t="s">
        <v>3210</v>
      </c>
      <c r="B65" s="26">
        <v>0</v>
      </c>
      <c r="C65" s="26">
        <v>1</v>
      </c>
    </row>
    <row r="66" spans="1:3" x14ac:dyDescent="0.25">
      <c r="A66" s="25" t="s">
        <v>1153</v>
      </c>
      <c r="B66" s="26">
        <v>15000000</v>
      </c>
      <c r="C66" s="26">
        <v>2</v>
      </c>
    </row>
    <row r="67" spans="1:3" x14ac:dyDescent="0.25">
      <c r="A67" s="25" t="s">
        <v>4155</v>
      </c>
      <c r="B67" s="26">
        <v>0</v>
      </c>
      <c r="C67" s="26">
        <v>1</v>
      </c>
    </row>
    <row r="68" spans="1:3" x14ac:dyDescent="0.25">
      <c r="A68" s="25" t="s">
        <v>4291</v>
      </c>
      <c r="B68" s="26">
        <v>0</v>
      </c>
      <c r="C68" s="26">
        <v>1</v>
      </c>
    </row>
    <row r="69" spans="1:3" x14ac:dyDescent="0.25">
      <c r="A69" s="25" t="s">
        <v>920</v>
      </c>
      <c r="B69" s="26">
        <v>8000000</v>
      </c>
      <c r="C69" s="26">
        <v>1</v>
      </c>
    </row>
    <row r="70" spans="1:3" x14ac:dyDescent="0.25">
      <c r="A70" s="25" t="s">
        <v>2680</v>
      </c>
      <c r="B70" s="26">
        <v>600000</v>
      </c>
      <c r="C70" s="26">
        <v>1</v>
      </c>
    </row>
    <row r="71" spans="1:3" x14ac:dyDescent="0.25">
      <c r="A71" s="25" t="s">
        <v>1517</v>
      </c>
      <c r="B71" s="26">
        <v>2000000</v>
      </c>
      <c r="C71" s="26">
        <v>1</v>
      </c>
    </row>
    <row r="72" spans="1:3" x14ac:dyDescent="0.25">
      <c r="A72" s="25" t="s">
        <v>1522</v>
      </c>
      <c r="B72" s="26">
        <v>6300000</v>
      </c>
      <c r="C72" s="26">
        <v>1</v>
      </c>
    </row>
    <row r="73" spans="1:3" x14ac:dyDescent="0.25">
      <c r="A73" s="25" t="s">
        <v>2102</v>
      </c>
      <c r="B73" s="26">
        <v>0</v>
      </c>
      <c r="C73" s="26">
        <v>1</v>
      </c>
    </row>
    <row r="74" spans="1:3" x14ac:dyDescent="0.25">
      <c r="A74" s="25" t="s">
        <v>2721</v>
      </c>
      <c r="B74" s="26">
        <v>500000</v>
      </c>
      <c r="C74" s="26">
        <v>1</v>
      </c>
    </row>
    <row r="75" spans="1:3" x14ac:dyDescent="0.25">
      <c r="A75" s="25" t="s">
        <v>2265</v>
      </c>
      <c r="B75" s="26">
        <v>1000000</v>
      </c>
      <c r="C75" s="26">
        <v>1</v>
      </c>
    </row>
    <row r="76" spans="1:3" x14ac:dyDescent="0.25">
      <c r="A76" s="25" t="s">
        <v>1069</v>
      </c>
      <c r="B76" s="26">
        <v>500000</v>
      </c>
      <c r="C76" s="26">
        <v>2</v>
      </c>
    </row>
    <row r="77" spans="1:3" x14ac:dyDescent="0.25">
      <c r="A77" s="25" t="s">
        <v>1061</v>
      </c>
      <c r="B77" s="26">
        <v>3500000</v>
      </c>
      <c r="C77" s="26">
        <v>1</v>
      </c>
    </row>
    <row r="78" spans="1:3" x14ac:dyDescent="0.25">
      <c r="A78" s="25" t="s">
        <v>422</v>
      </c>
      <c r="B78" s="26">
        <v>7000000</v>
      </c>
      <c r="C78" s="26">
        <v>2</v>
      </c>
    </row>
    <row r="79" spans="1:3" x14ac:dyDescent="0.25">
      <c r="A79" s="25" t="s">
        <v>1932</v>
      </c>
      <c r="B79" s="26">
        <v>0</v>
      </c>
      <c r="C79" s="26">
        <v>1</v>
      </c>
    </row>
    <row r="80" spans="1:3" x14ac:dyDescent="0.25">
      <c r="A80" s="25" t="s">
        <v>2615</v>
      </c>
      <c r="B80" s="26">
        <v>5000000</v>
      </c>
      <c r="C80" s="26">
        <v>1</v>
      </c>
    </row>
    <row r="81" spans="1:3" x14ac:dyDescent="0.25">
      <c r="A81" s="25" t="s">
        <v>2425</v>
      </c>
      <c r="B81" s="26">
        <v>500000</v>
      </c>
      <c r="C81" s="26">
        <v>1</v>
      </c>
    </row>
    <row r="82" spans="1:3" x14ac:dyDescent="0.25">
      <c r="A82" s="25" t="s">
        <v>1436</v>
      </c>
      <c r="B82" s="26">
        <v>3000000</v>
      </c>
      <c r="C82" s="26">
        <v>1</v>
      </c>
    </row>
    <row r="83" spans="1:3" x14ac:dyDescent="0.25">
      <c r="A83" s="25" t="s">
        <v>3594</v>
      </c>
      <c r="B83" s="26">
        <v>0</v>
      </c>
      <c r="C83" s="26">
        <v>1</v>
      </c>
    </row>
    <row r="84" spans="1:3" x14ac:dyDescent="0.25">
      <c r="A84" s="25" t="s">
        <v>2406</v>
      </c>
      <c r="B84" s="26">
        <v>10000000</v>
      </c>
      <c r="C84" s="26">
        <v>1</v>
      </c>
    </row>
    <row r="85" spans="1:3" x14ac:dyDescent="0.25">
      <c r="A85" s="25" t="s">
        <v>568</v>
      </c>
      <c r="B85" s="26">
        <v>15000000</v>
      </c>
      <c r="C85" s="26">
        <v>1</v>
      </c>
    </row>
    <row r="86" spans="1:3" x14ac:dyDescent="0.25">
      <c r="A86" s="25" t="s">
        <v>3214</v>
      </c>
      <c r="B86" s="26">
        <v>0</v>
      </c>
      <c r="C86" s="26">
        <v>1</v>
      </c>
    </row>
    <row r="87" spans="1:3" x14ac:dyDescent="0.25">
      <c r="A87" s="25" t="s">
        <v>1457</v>
      </c>
      <c r="B87" s="26">
        <v>24000000</v>
      </c>
      <c r="C87" s="26">
        <v>1</v>
      </c>
    </row>
    <row r="88" spans="1:3" x14ac:dyDescent="0.25">
      <c r="A88" s="25" t="s">
        <v>1788</v>
      </c>
      <c r="B88" s="26">
        <v>16000000</v>
      </c>
      <c r="C88" s="26">
        <v>3</v>
      </c>
    </row>
    <row r="89" spans="1:3" x14ac:dyDescent="0.25">
      <c r="A89" s="25" t="s">
        <v>4391</v>
      </c>
      <c r="B89" s="26">
        <v>0</v>
      </c>
      <c r="C89" s="26">
        <v>1</v>
      </c>
    </row>
    <row r="90" spans="1:3" x14ac:dyDescent="0.25">
      <c r="A90" s="25" t="s">
        <v>1529</v>
      </c>
      <c r="B90" s="26">
        <v>6500000</v>
      </c>
      <c r="C90" s="26">
        <v>1</v>
      </c>
    </row>
    <row r="91" spans="1:3" x14ac:dyDescent="0.25">
      <c r="A91" s="25" t="s">
        <v>1040</v>
      </c>
      <c r="B91" s="26">
        <v>400000000</v>
      </c>
      <c r="C91" s="26">
        <v>8</v>
      </c>
    </row>
    <row r="92" spans="1:3" x14ac:dyDescent="0.25">
      <c r="A92" s="25" t="s">
        <v>2520</v>
      </c>
      <c r="B92" s="26">
        <v>0</v>
      </c>
      <c r="C92" s="26">
        <v>1</v>
      </c>
    </row>
    <row r="93" spans="1:3" x14ac:dyDescent="0.25">
      <c r="A93" s="25" t="s">
        <v>2195</v>
      </c>
      <c r="B93" s="26">
        <v>9000000</v>
      </c>
      <c r="C93" s="26">
        <v>2</v>
      </c>
    </row>
    <row r="94" spans="1:3" x14ac:dyDescent="0.25">
      <c r="A94" s="25" t="s">
        <v>1684</v>
      </c>
      <c r="B94" s="26">
        <v>2000000</v>
      </c>
      <c r="C94" s="26">
        <v>1</v>
      </c>
    </row>
    <row r="95" spans="1:3" x14ac:dyDescent="0.25">
      <c r="A95" s="25" t="s">
        <v>2977</v>
      </c>
      <c r="B95" s="26">
        <v>600000</v>
      </c>
      <c r="C95" s="26">
        <v>1</v>
      </c>
    </row>
    <row r="96" spans="1:3" x14ac:dyDescent="0.25">
      <c r="A96" s="25" t="s">
        <v>1307</v>
      </c>
      <c r="B96" s="26">
        <v>30000000</v>
      </c>
      <c r="C96" s="26">
        <v>2</v>
      </c>
    </row>
    <row r="97" spans="1:3" x14ac:dyDescent="0.25">
      <c r="A97" s="25" t="s">
        <v>1643</v>
      </c>
      <c r="B97" s="26">
        <v>10000000</v>
      </c>
      <c r="C97" s="26">
        <v>1</v>
      </c>
    </row>
    <row r="98" spans="1:3" x14ac:dyDescent="0.25">
      <c r="A98" s="25" t="s">
        <v>2465</v>
      </c>
      <c r="B98" s="26">
        <v>1300000</v>
      </c>
      <c r="C98" s="26">
        <v>1</v>
      </c>
    </row>
    <row r="99" spans="1:3" x14ac:dyDescent="0.25">
      <c r="A99" s="25" t="s">
        <v>2989</v>
      </c>
      <c r="B99" s="26">
        <v>500000</v>
      </c>
      <c r="C99" s="26">
        <v>1</v>
      </c>
    </row>
    <row r="100" spans="1:3" x14ac:dyDescent="0.25">
      <c r="A100" s="25" t="s">
        <v>2938</v>
      </c>
      <c r="B100" s="26">
        <v>2500000</v>
      </c>
      <c r="C100" s="26">
        <v>2</v>
      </c>
    </row>
    <row r="101" spans="1:3" x14ac:dyDescent="0.25">
      <c r="A101" s="25" t="s">
        <v>4592</v>
      </c>
      <c r="B101" s="26">
        <v>0</v>
      </c>
      <c r="C101" s="26">
        <v>1</v>
      </c>
    </row>
    <row r="102" spans="1:3" x14ac:dyDescent="0.25">
      <c r="A102" s="25" t="s">
        <v>2664</v>
      </c>
      <c r="B102" s="26">
        <v>0</v>
      </c>
      <c r="C102" s="26">
        <v>1</v>
      </c>
    </row>
    <row r="103" spans="1:3" x14ac:dyDescent="0.25">
      <c r="A103" s="25" t="s">
        <v>1675</v>
      </c>
      <c r="B103" s="26">
        <v>700000</v>
      </c>
      <c r="C103" s="26">
        <v>1</v>
      </c>
    </row>
    <row r="104" spans="1:3" x14ac:dyDescent="0.25">
      <c r="A104" s="25" t="s">
        <v>76</v>
      </c>
      <c r="B104" s="26">
        <v>200000000</v>
      </c>
      <c r="C104" s="26">
        <v>3</v>
      </c>
    </row>
    <row r="105" spans="1:3" x14ac:dyDescent="0.25">
      <c r="A105" s="25" t="s">
        <v>2321</v>
      </c>
      <c r="B105" s="26">
        <v>67000000</v>
      </c>
      <c r="C105" s="26">
        <v>1</v>
      </c>
    </row>
    <row r="106" spans="1:3" x14ac:dyDescent="0.25">
      <c r="A106" s="25" t="s">
        <v>443</v>
      </c>
      <c r="B106" s="26">
        <v>0</v>
      </c>
      <c r="C106" s="26">
        <v>1</v>
      </c>
    </row>
    <row r="107" spans="1:3" x14ac:dyDescent="0.25">
      <c r="A107" s="25" t="s">
        <v>3981</v>
      </c>
      <c r="B107" s="26">
        <v>0</v>
      </c>
      <c r="C107" s="26">
        <v>1</v>
      </c>
    </row>
    <row r="108" spans="1:3" x14ac:dyDescent="0.25">
      <c r="A108" s="25" t="s">
        <v>2758</v>
      </c>
      <c r="B108" s="26">
        <v>300000</v>
      </c>
      <c r="C108" s="26">
        <v>1</v>
      </c>
    </row>
    <row r="109" spans="1:3" x14ac:dyDescent="0.25">
      <c r="A109" s="25" t="s">
        <v>3154</v>
      </c>
      <c r="B109" s="26">
        <v>0</v>
      </c>
      <c r="C109" s="26">
        <v>1</v>
      </c>
    </row>
    <row r="110" spans="1:3" x14ac:dyDescent="0.25">
      <c r="A110" s="25" t="s">
        <v>3907</v>
      </c>
      <c r="B110" s="26">
        <v>0</v>
      </c>
      <c r="C110" s="26">
        <v>1</v>
      </c>
    </row>
    <row r="111" spans="1:3" x14ac:dyDescent="0.25">
      <c r="A111" s="25" t="s">
        <v>2078</v>
      </c>
      <c r="B111" s="26">
        <v>2000000</v>
      </c>
      <c r="C111" s="26">
        <v>1</v>
      </c>
    </row>
    <row r="112" spans="1:3" x14ac:dyDescent="0.25">
      <c r="A112" s="25" t="s">
        <v>2053</v>
      </c>
      <c r="B112" s="26">
        <v>400000</v>
      </c>
      <c r="C112" s="26">
        <v>1</v>
      </c>
    </row>
    <row r="113" spans="1:3" x14ac:dyDescent="0.25">
      <c r="A113" s="25" t="s">
        <v>1369</v>
      </c>
      <c r="B113" s="26">
        <v>200000</v>
      </c>
      <c r="C113" s="26">
        <v>1</v>
      </c>
    </row>
    <row r="114" spans="1:3" x14ac:dyDescent="0.25">
      <c r="A114" s="25" t="s">
        <v>4060</v>
      </c>
      <c r="B114" s="26">
        <v>0</v>
      </c>
      <c r="C114" s="26">
        <v>1</v>
      </c>
    </row>
    <row r="115" spans="1:3" x14ac:dyDescent="0.25">
      <c r="A115" s="25" t="s">
        <v>3551</v>
      </c>
      <c r="B115" s="26">
        <v>0</v>
      </c>
      <c r="C115" s="26">
        <v>2</v>
      </c>
    </row>
    <row r="116" spans="1:3" x14ac:dyDescent="0.25">
      <c r="A116" s="25" t="s">
        <v>565</v>
      </c>
      <c r="B116" s="26">
        <v>200000</v>
      </c>
      <c r="C116" s="26">
        <v>1</v>
      </c>
    </row>
    <row r="117" spans="1:3" x14ac:dyDescent="0.25">
      <c r="A117" s="25" t="s">
        <v>4493</v>
      </c>
      <c r="B117" s="26">
        <v>0</v>
      </c>
      <c r="C117" s="26">
        <v>1</v>
      </c>
    </row>
    <row r="118" spans="1:3" x14ac:dyDescent="0.25">
      <c r="A118" s="25" t="s">
        <v>513</v>
      </c>
      <c r="B118" s="26">
        <v>2000000</v>
      </c>
      <c r="C118" s="26">
        <v>1</v>
      </c>
    </row>
    <row r="119" spans="1:3" x14ac:dyDescent="0.25">
      <c r="A119" s="25" t="s">
        <v>3810</v>
      </c>
      <c r="B119" s="26">
        <v>0</v>
      </c>
      <c r="C119" s="26">
        <v>2</v>
      </c>
    </row>
    <row r="120" spans="1:3" x14ac:dyDescent="0.25">
      <c r="A120" s="25" t="s">
        <v>1005</v>
      </c>
      <c r="B120" s="26">
        <v>1200000</v>
      </c>
      <c r="C120" s="26">
        <v>1</v>
      </c>
    </row>
    <row r="121" spans="1:3" x14ac:dyDescent="0.25">
      <c r="A121" s="25" t="s">
        <v>1537</v>
      </c>
      <c r="B121" s="26">
        <v>10000000</v>
      </c>
      <c r="C121" s="26">
        <v>1</v>
      </c>
    </row>
    <row r="122" spans="1:3" x14ac:dyDescent="0.25">
      <c r="A122" s="25" t="s">
        <v>16</v>
      </c>
      <c r="B122" s="26">
        <v>40000000</v>
      </c>
      <c r="C122" s="26">
        <v>1</v>
      </c>
    </row>
    <row r="123" spans="1:3" x14ac:dyDescent="0.25">
      <c r="A123" s="25" t="s">
        <v>2362</v>
      </c>
      <c r="B123" s="26">
        <v>200000</v>
      </c>
      <c r="C123" s="26">
        <v>1</v>
      </c>
    </row>
    <row r="124" spans="1:3" x14ac:dyDescent="0.25">
      <c r="A124" s="25" t="s">
        <v>1872</v>
      </c>
      <c r="B124" s="26">
        <v>6500000</v>
      </c>
      <c r="C124" s="26">
        <v>2</v>
      </c>
    </row>
    <row r="125" spans="1:3" x14ac:dyDescent="0.25">
      <c r="A125" s="25" t="s">
        <v>3158</v>
      </c>
      <c r="B125" s="26">
        <v>0</v>
      </c>
      <c r="C125" s="26">
        <v>1</v>
      </c>
    </row>
    <row r="126" spans="1:3" x14ac:dyDescent="0.25">
      <c r="A126" s="25" t="s">
        <v>2885</v>
      </c>
      <c r="B126" s="26">
        <v>200000000</v>
      </c>
      <c r="C126" s="26">
        <v>1</v>
      </c>
    </row>
    <row r="127" spans="1:3" x14ac:dyDescent="0.25">
      <c r="A127" s="25" t="s">
        <v>2942</v>
      </c>
      <c r="B127" s="26">
        <v>3000000</v>
      </c>
      <c r="C127" s="26">
        <v>1</v>
      </c>
    </row>
    <row r="128" spans="1:3" x14ac:dyDescent="0.25">
      <c r="A128" s="25" t="s">
        <v>471</v>
      </c>
      <c r="B128" s="26">
        <v>100000</v>
      </c>
      <c r="C128" s="26">
        <v>1</v>
      </c>
    </row>
    <row r="129" spans="1:3" x14ac:dyDescent="0.25">
      <c r="A129" s="25" t="s">
        <v>2950</v>
      </c>
      <c r="B129" s="26">
        <v>50000000</v>
      </c>
      <c r="C129" s="26">
        <v>1</v>
      </c>
    </row>
    <row r="130" spans="1:3" x14ac:dyDescent="0.25">
      <c r="A130" s="25" t="s">
        <v>714</v>
      </c>
      <c r="B130" s="26">
        <v>650000000</v>
      </c>
      <c r="C130" s="26">
        <v>4</v>
      </c>
    </row>
    <row r="131" spans="1:3" x14ac:dyDescent="0.25">
      <c r="A131" s="25" t="s">
        <v>249</v>
      </c>
      <c r="B131" s="26">
        <v>9500000</v>
      </c>
      <c r="C131" s="26">
        <v>1</v>
      </c>
    </row>
    <row r="132" spans="1:3" x14ac:dyDescent="0.25">
      <c r="A132" s="25" t="s">
        <v>1353</v>
      </c>
      <c r="B132" s="26">
        <v>200000</v>
      </c>
      <c r="C132" s="26">
        <v>1</v>
      </c>
    </row>
    <row r="133" spans="1:3" x14ac:dyDescent="0.25">
      <c r="A133" s="25" t="s">
        <v>1809</v>
      </c>
      <c r="B133" s="26">
        <v>24000000</v>
      </c>
      <c r="C133" s="26">
        <v>2</v>
      </c>
    </row>
    <row r="134" spans="1:3" x14ac:dyDescent="0.25">
      <c r="A134" s="25" t="s">
        <v>3753</v>
      </c>
      <c r="B134" s="26">
        <v>0</v>
      </c>
      <c r="C134" s="26">
        <v>1</v>
      </c>
    </row>
    <row r="135" spans="1:3" x14ac:dyDescent="0.25">
      <c r="A135" s="25" t="s">
        <v>2779</v>
      </c>
      <c r="B135" s="26">
        <v>3000000</v>
      </c>
      <c r="C135" s="26">
        <v>1</v>
      </c>
    </row>
    <row r="136" spans="1:3" x14ac:dyDescent="0.25">
      <c r="A136" s="25" t="s">
        <v>2633</v>
      </c>
      <c r="B136" s="26">
        <v>0</v>
      </c>
      <c r="C136" s="26">
        <v>1</v>
      </c>
    </row>
    <row r="137" spans="1:3" x14ac:dyDescent="0.25">
      <c r="A137" s="25" t="s">
        <v>1312</v>
      </c>
      <c r="B137" s="26">
        <v>56000000</v>
      </c>
      <c r="C137" s="26">
        <v>2</v>
      </c>
    </row>
    <row r="138" spans="1:3" x14ac:dyDescent="0.25">
      <c r="A138" s="25" t="s">
        <v>302</v>
      </c>
      <c r="B138" s="26">
        <v>52000000</v>
      </c>
      <c r="C138" s="26">
        <v>3</v>
      </c>
    </row>
    <row r="139" spans="1:3" x14ac:dyDescent="0.25">
      <c r="A139" s="25" t="s">
        <v>872</v>
      </c>
      <c r="B139" s="26">
        <v>250000000</v>
      </c>
      <c r="C139" s="26">
        <v>1</v>
      </c>
    </row>
    <row r="140" spans="1:3" x14ac:dyDescent="0.25">
      <c r="A140" s="25" t="s">
        <v>3720</v>
      </c>
      <c r="B140" s="26">
        <v>0</v>
      </c>
      <c r="C140" s="26">
        <v>1</v>
      </c>
    </row>
    <row r="141" spans="1:3" x14ac:dyDescent="0.25">
      <c r="A141" s="25" t="s">
        <v>2413</v>
      </c>
      <c r="B141" s="26">
        <v>0</v>
      </c>
      <c r="C141" s="26">
        <v>1</v>
      </c>
    </row>
    <row r="142" spans="1:3" x14ac:dyDescent="0.25">
      <c r="A142" s="25" t="s">
        <v>1361</v>
      </c>
      <c r="B142" s="26">
        <v>450000000</v>
      </c>
      <c r="C142" s="26">
        <v>1</v>
      </c>
    </row>
    <row r="143" spans="1:3" x14ac:dyDescent="0.25">
      <c r="A143" s="25" t="s">
        <v>1329</v>
      </c>
      <c r="B143" s="26">
        <v>2300000</v>
      </c>
      <c r="C143" s="26">
        <v>1</v>
      </c>
    </row>
    <row r="144" spans="1:3" x14ac:dyDescent="0.25">
      <c r="A144" s="25" t="s">
        <v>2766</v>
      </c>
      <c r="B144" s="26">
        <v>0</v>
      </c>
      <c r="C144" s="26">
        <v>1</v>
      </c>
    </row>
    <row r="145" spans="1:3" x14ac:dyDescent="0.25">
      <c r="A145" s="25" t="s">
        <v>4048</v>
      </c>
      <c r="B145" s="26">
        <v>0</v>
      </c>
      <c r="C145" s="26">
        <v>1</v>
      </c>
    </row>
    <row r="146" spans="1:3" x14ac:dyDescent="0.25">
      <c r="A146" s="25" t="s">
        <v>2098</v>
      </c>
      <c r="B146" s="26">
        <v>500000</v>
      </c>
      <c r="C146" s="26">
        <v>2</v>
      </c>
    </row>
    <row r="147" spans="1:3" x14ac:dyDescent="0.25">
      <c r="A147" s="25" t="s">
        <v>2825</v>
      </c>
      <c r="B147" s="26">
        <v>2000000</v>
      </c>
      <c r="C147" s="26">
        <v>1</v>
      </c>
    </row>
    <row r="148" spans="1:3" x14ac:dyDescent="0.25">
      <c r="A148" s="25" t="s">
        <v>3261</v>
      </c>
      <c r="B148" s="26">
        <v>0</v>
      </c>
      <c r="C148" s="26">
        <v>1</v>
      </c>
    </row>
    <row r="149" spans="1:3" x14ac:dyDescent="0.25">
      <c r="A149" s="25" t="s">
        <v>2188</v>
      </c>
      <c r="B149" s="26">
        <v>600000</v>
      </c>
      <c r="C149" s="26">
        <v>1</v>
      </c>
    </row>
    <row r="150" spans="1:3" x14ac:dyDescent="0.25">
      <c r="A150" s="25" t="s">
        <v>726</v>
      </c>
      <c r="B150" s="26">
        <v>40000000</v>
      </c>
      <c r="C150" s="26">
        <v>2</v>
      </c>
    </row>
    <row r="151" spans="1:3" x14ac:dyDescent="0.25">
      <c r="A151" s="25" t="s">
        <v>3496</v>
      </c>
      <c r="B151" s="26">
        <v>0</v>
      </c>
      <c r="C151" s="26">
        <v>1</v>
      </c>
    </row>
    <row r="152" spans="1:3" x14ac:dyDescent="0.25">
      <c r="A152" s="25" t="s">
        <v>48</v>
      </c>
      <c r="B152" s="26">
        <v>10000000</v>
      </c>
      <c r="C152" s="26">
        <v>1</v>
      </c>
    </row>
    <row r="153" spans="1:3" x14ac:dyDescent="0.25">
      <c r="A153" s="25" t="s">
        <v>3114</v>
      </c>
      <c r="B153" s="26">
        <v>0</v>
      </c>
      <c r="C153" s="26">
        <v>1</v>
      </c>
    </row>
    <row r="154" spans="1:3" x14ac:dyDescent="0.25">
      <c r="A154" s="25" t="s">
        <v>2153</v>
      </c>
      <c r="B154" s="26">
        <v>300000</v>
      </c>
      <c r="C154" s="26">
        <v>1</v>
      </c>
    </row>
    <row r="155" spans="1:3" x14ac:dyDescent="0.25">
      <c r="A155" s="25" t="s">
        <v>800</v>
      </c>
      <c r="B155" s="26">
        <v>19000000</v>
      </c>
      <c r="C155" s="26">
        <v>2</v>
      </c>
    </row>
    <row r="156" spans="1:3" x14ac:dyDescent="0.25">
      <c r="A156" s="25" t="s">
        <v>3934</v>
      </c>
      <c r="B156" s="26">
        <v>0</v>
      </c>
      <c r="C156" s="26">
        <v>1</v>
      </c>
    </row>
    <row r="157" spans="1:3" x14ac:dyDescent="0.25">
      <c r="A157" s="25" t="s">
        <v>1230</v>
      </c>
      <c r="B157" s="26">
        <v>6000000</v>
      </c>
      <c r="C157" s="26">
        <v>2</v>
      </c>
    </row>
    <row r="158" spans="1:3" x14ac:dyDescent="0.25">
      <c r="A158" s="25" t="s">
        <v>1117</v>
      </c>
      <c r="B158" s="26">
        <v>1100000</v>
      </c>
      <c r="C158" s="26">
        <v>1</v>
      </c>
    </row>
    <row r="159" spans="1:3" x14ac:dyDescent="0.25">
      <c r="A159" s="25" t="s">
        <v>2946</v>
      </c>
      <c r="B159" s="26">
        <v>22000000</v>
      </c>
      <c r="C159" s="26">
        <v>2</v>
      </c>
    </row>
    <row r="160" spans="1:3" x14ac:dyDescent="0.25">
      <c r="A160" s="25" t="s">
        <v>4082</v>
      </c>
      <c r="B160" s="26">
        <v>0</v>
      </c>
      <c r="C160" s="26">
        <v>1</v>
      </c>
    </row>
    <row r="161" spans="1:3" x14ac:dyDescent="0.25">
      <c r="A161" s="25" t="s">
        <v>3029</v>
      </c>
      <c r="B161" s="26">
        <v>65000000</v>
      </c>
      <c r="C161" s="26">
        <v>1</v>
      </c>
    </row>
    <row r="162" spans="1:3" x14ac:dyDescent="0.25">
      <c r="A162" s="25" t="s">
        <v>1028</v>
      </c>
      <c r="B162" s="26">
        <v>75000000</v>
      </c>
      <c r="C162" s="26">
        <v>1</v>
      </c>
    </row>
    <row r="163" spans="1:3" x14ac:dyDescent="0.25">
      <c r="A163" s="25" t="s">
        <v>1001</v>
      </c>
      <c r="B163" s="26">
        <v>4000000</v>
      </c>
      <c r="C163" s="26">
        <v>1</v>
      </c>
    </row>
    <row r="164" spans="1:3" x14ac:dyDescent="0.25">
      <c r="A164" s="25" t="s">
        <v>3238</v>
      </c>
      <c r="B164" s="26">
        <v>0</v>
      </c>
      <c r="C164" s="26">
        <v>1</v>
      </c>
    </row>
    <row r="165" spans="1:3" x14ac:dyDescent="0.25">
      <c r="A165" s="25" t="s">
        <v>527</v>
      </c>
      <c r="B165" s="26">
        <v>4000000</v>
      </c>
      <c r="C165" s="26">
        <v>1</v>
      </c>
    </row>
    <row r="166" spans="1:3" x14ac:dyDescent="0.25">
      <c r="A166" s="25" t="s">
        <v>434</v>
      </c>
      <c r="B166" s="26">
        <v>300000</v>
      </c>
      <c r="C166" s="26">
        <v>1</v>
      </c>
    </row>
    <row r="167" spans="1:3" x14ac:dyDescent="0.25">
      <c r="A167" s="25" t="s">
        <v>1145</v>
      </c>
      <c r="B167" s="26">
        <v>4000000</v>
      </c>
      <c r="C167" s="26">
        <v>1</v>
      </c>
    </row>
    <row r="168" spans="1:3" x14ac:dyDescent="0.25">
      <c r="A168" s="25" t="s">
        <v>90</v>
      </c>
      <c r="B168" s="26">
        <v>7000000</v>
      </c>
      <c r="C168" s="26">
        <v>1</v>
      </c>
    </row>
    <row r="169" spans="1:3" x14ac:dyDescent="0.25">
      <c r="A169" s="25" t="s">
        <v>2661</v>
      </c>
      <c r="B169" s="26">
        <v>0</v>
      </c>
      <c r="C169" s="26">
        <v>1</v>
      </c>
    </row>
    <row r="170" spans="1:3" x14ac:dyDescent="0.25">
      <c r="A170" s="25" t="s">
        <v>1616</v>
      </c>
      <c r="B170" s="26">
        <v>1200000</v>
      </c>
      <c r="C170" s="26">
        <v>2</v>
      </c>
    </row>
    <row r="171" spans="1:3" x14ac:dyDescent="0.25">
      <c r="A171" s="25" t="s">
        <v>2968</v>
      </c>
      <c r="B171" s="26">
        <v>620000</v>
      </c>
      <c r="C171" s="26">
        <v>1</v>
      </c>
    </row>
    <row r="172" spans="1:3" x14ac:dyDescent="0.25">
      <c r="A172" s="25" t="s">
        <v>1731</v>
      </c>
      <c r="B172" s="26">
        <v>2000000</v>
      </c>
      <c r="C172" s="26">
        <v>1</v>
      </c>
    </row>
    <row r="173" spans="1:3" x14ac:dyDescent="0.25">
      <c r="A173" s="25" t="s">
        <v>1215</v>
      </c>
      <c r="B173" s="26">
        <v>2500000</v>
      </c>
      <c r="C173" s="26">
        <v>1</v>
      </c>
    </row>
    <row r="174" spans="1:3" x14ac:dyDescent="0.25">
      <c r="A174" s="25" t="s">
        <v>747</v>
      </c>
      <c r="B174" s="26">
        <v>260000000</v>
      </c>
      <c r="C174" s="26">
        <v>3</v>
      </c>
    </row>
    <row r="175" spans="1:3" x14ac:dyDescent="0.25">
      <c r="A175" s="25" t="s">
        <v>9</v>
      </c>
      <c r="B175" s="26">
        <v>61000000</v>
      </c>
      <c r="C175" s="26">
        <v>2</v>
      </c>
    </row>
    <row r="176" spans="1:3" x14ac:dyDescent="0.25">
      <c r="A176" s="25" t="s">
        <v>64</v>
      </c>
      <c r="B176" s="26">
        <v>10000000</v>
      </c>
      <c r="C176" s="26">
        <v>1</v>
      </c>
    </row>
    <row r="177" spans="1:3" x14ac:dyDescent="0.25">
      <c r="A177" s="25" t="s">
        <v>1868</v>
      </c>
      <c r="B177" s="26">
        <v>0</v>
      </c>
      <c r="C177" s="26">
        <v>1</v>
      </c>
    </row>
    <row r="178" spans="1:3" x14ac:dyDescent="0.25">
      <c r="A178" s="25" t="s">
        <v>3416</v>
      </c>
      <c r="B178" s="26">
        <v>0</v>
      </c>
      <c r="C178" s="26">
        <v>2</v>
      </c>
    </row>
    <row r="179" spans="1:3" x14ac:dyDescent="0.25">
      <c r="A179" s="25" t="s">
        <v>1180</v>
      </c>
      <c r="B179" s="26">
        <v>2300000</v>
      </c>
      <c r="C179" s="26">
        <v>1</v>
      </c>
    </row>
    <row r="180" spans="1:3" x14ac:dyDescent="0.25">
      <c r="A180" s="25" t="s">
        <v>948</v>
      </c>
      <c r="B180" s="26">
        <v>5000000</v>
      </c>
      <c r="C180" s="26">
        <v>1</v>
      </c>
    </row>
    <row r="181" spans="1:3" x14ac:dyDescent="0.25">
      <c r="A181" s="25" t="s">
        <v>3288</v>
      </c>
      <c r="B181" s="26">
        <v>0</v>
      </c>
      <c r="C181" s="26">
        <v>1</v>
      </c>
    </row>
    <row r="182" spans="1:3" x14ac:dyDescent="0.25">
      <c r="A182" s="25" t="s">
        <v>2856</v>
      </c>
      <c r="B182" s="26">
        <v>9000000</v>
      </c>
      <c r="C182" s="26">
        <v>1</v>
      </c>
    </row>
    <row r="183" spans="1:3" x14ac:dyDescent="0.25">
      <c r="A183" s="25" t="s">
        <v>418</v>
      </c>
      <c r="B183" s="26">
        <v>600000</v>
      </c>
      <c r="C183" s="26">
        <v>2</v>
      </c>
    </row>
    <row r="184" spans="1:3" x14ac:dyDescent="0.25">
      <c r="A184" s="25" t="s">
        <v>2611</v>
      </c>
      <c r="B184" s="26">
        <v>0</v>
      </c>
      <c r="C184" s="26">
        <v>1</v>
      </c>
    </row>
    <row r="185" spans="1:3" x14ac:dyDescent="0.25">
      <c r="A185" s="25" t="s">
        <v>1587</v>
      </c>
      <c r="B185" s="26">
        <v>8000000</v>
      </c>
      <c r="C185" s="26">
        <v>1</v>
      </c>
    </row>
    <row r="186" spans="1:3" x14ac:dyDescent="0.25">
      <c r="A186" s="25" t="s">
        <v>835</v>
      </c>
      <c r="B186" s="26">
        <v>700000</v>
      </c>
      <c r="C186" s="26">
        <v>1</v>
      </c>
    </row>
    <row r="187" spans="1:3" x14ac:dyDescent="0.25">
      <c r="A187" s="25" t="s">
        <v>1978</v>
      </c>
      <c r="B187" s="26">
        <v>2000000</v>
      </c>
      <c r="C187" s="26">
        <v>1</v>
      </c>
    </row>
    <row r="188" spans="1:3" x14ac:dyDescent="0.25">
      <c r="A188" s="25" t="s">
        <v>4535</v>
      </c>
      <c r="B188" s="26">
        <v>250000000</v>
      </c>
      <c r="C188" s="26">
        <v>3</v>
      </c>
    </row>
    <row r="189" spans="1:3" x14ac:dyDescent="0.25">
      <c r="A189" s="25" t="s">
        <v>956</v>
      </c>
      <c r="B189" s="26">
        <v>30000000</v>
      </c>
      <c r="C189" s="26">
        <v>1</v>
      </c>
    </row>
    <row r="190" spans="1:3" x14ac:dyDescent="0.25">
      <c r="A190" s="25" t="s">
        <v>1184</v>
      </c>
      <c r="B190" s="26">
        <v>90000000</v>
      </c>
      <c r="C190" s="26">
        <v>1</v>
      </c>
    </row>
    <row r="191" spans="1:3" x14ac:dyDescent="0.25">
      <c r="A191" s="25" t="s">
        <v>2369</v>
      </c>
      <c r="B191" s="26">
        <v>25000000</v>
      </c>
      <c r="C191" s="26">
        <v>1</v>
      </c>
    </row>
    <row r="192" spans="1:3" x14ac:dyDescent="0.25">
      <c r="A192" s="25" t="s">
        <v>3599</v>
      </c>
      <c r="B192" s="26">
        <v>0</v>
      </c>
      <c r="C192" s="26">
        <v>1</v>
      </c>
    </row>
    <row r="193" spans="1:3" x14ac:dyDescent="0.25">
      <c r="A193" s="25" t="s">
        <v>2049</v>
      </c>
      <c r="B193" s="26">
        <v>25000000</v>
      </c>
      <c r="C193" s="26">
        <v>1</v>
      </c>
    </row>
    <row r="194" spans="1:3" x14ac:dyDescent="0.25">
      <c r="A194" s="25" t="s">
        <v>3089</v>
      </c>
      <c r="B194" s="26">
        <v>6500000</v>
      </c>
      <c r="C194" s="26">
        <v>1</v>
      </c>
    </row>
    <row r="195" spans="1:3" x14ac:dyDescent="0.25">
      <c r="A195" s="25" t="s">
        <v>1246</v>
      </c>
      <c r="B195" s="26">
        <v>2700000</v>
      </c>
      <c r="C195" s="26">
        <v>1</v>
      </c>
    </row>
    <row r="196" spans="1:3" x14ac:dyDescent="0.25">
      <c r="A196" s="25" t="s">
        <v>2717</v>
      </c>
      <c r="B196" s="26">
        <v>3000000</v>
      </c>
      <c r="C196" s="26">
        <v>1</v>
      </c>
    </row>
    <row r="197" spans="1:3" x14ac:dyDescent="0.25">
      <c r="A197" s="25" t="s">
        <v>4563</v>
      </c>
      <c r="B197" s="26">
        <v>0</v>
      </c>
      <c r="C197" s="26">
        <v>1</v>
      </c>
    </row>
    <row r="198" spans="1:3" x14ac:dyDescent="0.25">
      <c r="A198" s="25" t="s">
        <v>38</v>
      </c>
      <c r="B198" s="26">
        <v>145000000</v>
      </c>
      <c r="C198" s="26">
        <v>1</v>
      </c>
    </row>
    <row r="199" spans="1:3" x14ac:dyDescent="0.25">
      <c r="A199" s="25" t="s">
        <v>1779</v>
      </c>
      <c r="B199" s="26">
        <v>26000000</v>
      </c>
      <c r="C199" s="26">
        <v>2</v>
      </c>
    </row>
    <row r="200" spans="1:3" x14ac:dyDescent="0.25">
      <c r="A200" s="25" t="s">
        <v>1397</v>
      </c>
      <c r="B200" s="26">
        <v>1000000</v>
      </c>
      <c r="C200" s="26">
        <v>1</v>
      </c>
    </row>
    <row r="201" spans="1:3" x14ac:dyDescent="0.25">
      <c r="A201" s="25" t="s">
        <v>1207</v>
      </c>
      <c r="B201" s="26">
        <v>100000</v>
      </c>
      <c r="C201" s="26">
        <v>1</v>
      </c>
    </row>
    <row r="202" spans="1:3" x14ac:dyDescent="0.25">
      <c r="A202" s="25" t="s">
        <v>2820</v>
      </c>
      <c r="B202" s="26">
        <v>320000</v>
      </c>
      <c r="C202" s="26">
        <v>1</v>
      </c>
    </row>
    <row r="203" spans="1:3" x14ac:dyDescent="0.25">
      <c r="A203" s="25" t="s">
        <v>3233</v>
      </c>
      <c r="B203" s="26">
        <v>0</v>
      </c>
      <c r="C203" s="26">
        <v>1</v>
      </c>
    </row>
    <row r="204" spans="1:3" x14ac:dyDescent="0.25">
      <c r="A204" s="25" t="s">
        <v>697</v>
      </c>
      <c r="B204" s="26">
        <v>570000</v>
      </c>
      <c r="C204" s="26">
        <v>1</v>
      </c>
    </row>
    <row r="205" spans="1:3" x14ac:dyDescent="0.25">
      <c r="A205" s="25" t="s">
        <v>4433</v>
      </c>
      <c r="B205" s="26">
        <v>0</v>
      </c>
      <c r="C205" s="26">
        <v>1</v>
      </c>
    </row>
    <row r="206" spans="1:3" x14ac:dyDescent="0.25">
      <c r="A206" s="25" t="s">
        <v>4588</v>
      </c>
      <c r="B206" s="26">
        <v>0</v>
      </c>
      <c r="C206" s="26">
        <v>1</v>
      </c>
    </row>
    <row r="207" spans="1:3" x14ac:dyDescent="0.25">
      <c r="A207" s="25" t="s">
        <v>2647</v>
      </c>
      <c r="B207" s="26">
        <v>144000000</v>
      </c>
      <c r="C207" s="26">
        <v>3</v>
      </c>
    </row>
    <row r="208" spans="1:3" x14ac:dyDescent="0.25">
      <c r="A208" s="25" t="s">
        <v>307</v>
      </c>
      <c r="B208" s="26">
        <v>200000</v>
      </c>
      <c r="C208" s="26">
        <v>1</v>
      </c>
    </row>
    <row r="209" spans="1:3" x14ac:dyDescent="0.25">
      <c r="A209" s="25" t="s">
        <v>594</v>
      </c>
      <c r="B209" s="26">
        <v>5500000</v>
      </c>
      <c r="C209" s="26">
        <v>1</v>
      </c>
    </row>
    <row r="210" spans="1:3" x14ac:dyDescent="0.25">
      <c r="A210" s="25" t="s">
        <v>1092</v>
      </c>
      <c r="B210" s="26">
        <v>115000000</v>
      </c>
      <c r="C210" s="26">
        <v>2</v>
      </c>
    </row>
    <row r="211" spans="1:3" x14ac:dyDescent="0.25">
      <c r="A211" s="25" t="s">
        <v>1274</v>
      </c>
      <c r="B211" s="26">
        <v>471000000</v>
      </c>
      <c r="C211" s="26">
        <v>3</v>
      </c>
    </row>
    <row r="212" spans="1:3" x14ac:dyDescent="0.25">
      <c r="A212" s="25" t="s">
        <v>1380</v>
      </c>
      <c r="B212" s="26">
        <v>25000000</v>
      </c>
      <c r="C212" s="26">
        <v>1</v>
      </c>
    </row>
    <row r="213" spans="1:3" x14ac:dyDescent="0.25">
      <c r="A213" s="25" t="s">
        <v>3085</v>
      </c>
      <c r="B213" s="26">
        <v>12000000</v>
      </c>
      <c r="C213" s="26">
        <v>1</v>
      </c>
    </row>
    <row r="214" spans="1:3" x14ac:dyDescent="0.25">
      <c r="A214" s="25" t="s">
        <v>4539</v>
      </c>
      <c r="B214" s="26">
        <v>0</v>
      </c>
      <c r="C214" s="26">
        <v>1</v>
      </c>
    </row>
    <row r="215" spans="1:3" x14ac:dyDescent="0.25">
      <c r="A215" s="25" t="s">
        <v>938</v>
      </c>
      <c r="B215" s="26">
        <v>600000</v>
      </c>
      <c r="C215" s="26">
        <v>1</v>
      </c>
    </row>
    <row r="216" spans="1:3" x14ac:dyDescent="0.25">
      <c r="A216" s="25" t="s">
        <v>1630</v>
      </c>
      <c r="B216" s="26">
        <v>7000000</v>
      </c>
      <c r="C216" s="26">
        <v>1</v>
      </c>
    </row>
    <row r="217" spans="1:3" x14ac:dyDescent="0.25">
      <c r="A217" s="25" t="s">
        <v>518</v>
      </c>
      <c r="B217" s="26">
        <v>3000000</v>
      </c>
      <c r="C217" s="26">
        <v>1</v>
      </c>
    </row>
    <row r="218" spans="1:3" x14ac:dyDescent="0.25">
      <c r="A218" s="25" t="s">
        <v>2441</v>
      </c>
      <c r="B218" s="26">
        <v>2500000</v>
      </c>
      <c r="C218" s="26">
        <v>1</v>
      </c>
    </row>
    <row r="219" spans="1:3" x14ac:dyDescent="0.25">
      <c r="A219" s="25" t="s">
        <v>2964</v>
      </c>
      <c r="B219" s="26">
        <v>0</v>
      </c>
      <c r="C219" s="26">
        <v>1</v>
      </c>
    </row>
    <row r="220" spans="1:3" x14ac:dyDescent="0.25">
      <c r="A220" s="25" t="s">
        <v>2559</v>
      </c>
      <c r="B220" s="26">
        <v>200000000</v>
      </c>
      <c r="C220" s="26">
        <v>2</v>
      </c>
    </row>
    <row r="221" spans="1:3" x14ac:dyDescent="0.25">
      <c r="A221" s="25" t="s">
        <v>580</v>
      </c>
      <c r="B221" s="26">
        <v>13000000</v>
      </c>
      <c r="C221" s="26">
        <v>1</v>
      </c>
    </row>
    <row r="222" spans="1:3" x14ac:dyDescent="0.25">
      <c r="A222" s="25" t="s">
        <v>3296</v>
      </c>
      <c r="B222" s="26">
        <v>0</v>
      </c>
      <c r="C222" s="26">
        <v>1</v>
      </c>
    </row>
    <row r="223" spans="1:3" x14ac:dyDescent="0.25">
      <c r="A223" s="25" t="s">
        <v>252</v>
      </c>
      <c r="B223" s="26">
        <v>1200000</v>
      </c>
      <c r="C223" s="26">
        <v>1</v>
      </c>
    </row>
    <row r="224" spans="1:3" x14ac:dyDescent="0.25">
      <c r="A224" s="25" t="s">
        <v>3603</v>
      </c>
      <c r="B224" s="26">
        <v>0</v>
      </c>
      <c r="C224" s="26">
        <v>1</v>
      </c>
    </row>
    <row r="225" spans="1:3" x14ac:dyDescent="0.25">
      <c r="A225" s="25" t="s">
        <v>394</v>
      </c>
      <c r="B225" s="26">
        <v>7000000</v>
      </c>
      <c r="C225" s="26">
        <v>1</v>
      </c>
    </row>
    <row r="226" spans="1:3" x14ac:dyDescent="0.25">
      <c r="A226" s="25" t="s">
        <v>503</v>
      </c>
      <c r="B226" s="26">
        <v>3000000</v>
      </c>
      <c r="C226" s="26">
        <v>1</v>
      </c>
    </row>
    <row r="227" spans="1:3" x14ac:dyDescent="0.25">
      <c r="A227" s="25" t="s">
        <v>3814</v>
      </c>
      <c r="B227" s="26">
        <v>0</v>
      </c>
      <c r="C227" s="26">
        <v>2</v>
      </c>
    </row>
    <row r="228" spans="1:3" x14ac:dyDescent="0.25">
      <c r="A228" s="25" t="s">
        <v>4088</v>
      </c>
      <c r="B228" s="26">
        <v>0</v>
      </c>
      <c r="C228" s="26">
        <v>1</v>
      </c>
    </row>
    <row r="229" spans="1:3" x14ac:dyDescent="0.25">
      <c r="A229" s="25" t="s">
        <v>2317</v>
      </c>
      <c r="B229" s="26">
        <v>5000000</v>
      </c>
      <c r="C229" s="26">
        <v>1</v>
      </c>
    </row>
    <row r="230" spans="1:3" x14ac:dyDescent="0.25">
      <c r="A230" s="25" t="s">
        <v>647</v>
      </c>
      <c r="B230" s="26">
        <v>840000000</v>
      </c>
      <c r="C230" s="26">
        <v>2</v>
      </c>
    </row>
    <row r="231" spans="1:3" x14ac:dyDescent="0.25">
      <c r="A231" s="25" t="s">
        <v>1891</v>
      </c>
      <c r="B231" s="26">
        <v>1000000</v>
      </c>
      <c r="C231" s="26">
        <v>1</v>
      </c>
    </row>
    <row r="232" spans="1:3" x14ac:dyDescent="0.25">
      <c r="A232" s="25" t="s">
        <v>2282</v>
      </c>
      <c r="B232" s="26">
        <v>200000000</v>
      </c>
      <c r="C232" s="26">
        <v>1</v>
      </c>
    </row>
    <row r="233" spans="1:3" x14ac:dyDescent="0.25">
      <c r="A233" s="25" t="s">
        <v>2844</v>
      </c>
      <c r="B233" s="26">
        <v>1000000</v>
      </c>
      <c r="C233" s="26">
        <v>1</v>
      </c>
    </row>
    <row r="234" spans="1:3" x14ac:dyDescent="0.25">
      <c r="A234" s="25" t="s">
        <v>1651</v>
      </c>
      <c r="B234" s="26">
        <v>11000000</v>
      </c>
      <c r="C234" s="26">
        <v>1</v>
      </c>
    </row>
    <row r="235" spans="1:3" x14ac:dyDescent="0.25">
      <c r="A235" s="25" t="s">
        <v>4386</v>
      </c>
      <c r="B235" s="26">
        <v>0</v>
      </c>
      <c r="C235" s="26">
        <v>1</v>
      </c>
    </row>
    <row r="236" spans="1:3" x14ac:dyDescent="0.25">
      <c r="A236" s="25" t="s">
        <v>916</v>
      </c>
      <c r="B236" s="26">
        <v>60000000</v>
      </c>
      <c r="C236" s="26">
        <v>1</v>
      </c>
    </row>
    <row r="237" spans="1:3" x14ac:dyDescent="0.25">
      <c r="A237" s="25" t="s">
        <v>3744</v>
      </c>
      <c r="B237" s="26">
        <v>0</v>
      </c>
      <c r="C237" s="26">
        <v>1</v>
      </c>
    </row>
    <row r="238" spans="1:3" x14ac:dyDescent="0.25">
      <c r="A238" s="25" t="s">
        <v>3579</v>
      </c>
      <c r="B238" s="26">
        <v>0</v>
      </c>
      <c r="C238" s="26">
        <v>1</v>
      </c>
    </row>
    <row r="239" spans="1:3" x14ac:dyDescent="0.25">
      <c r="A239" s="25" t="s">
        <v>1083</v>
      </c>
      <c r="B239" s="26">
        <v>5400000</v>
      </c>
      <c r="C239" s="26">
        <v>1</v>
      </c>
    </row>
    <row r="240" spans="1:3" x14ac:dyDescent="0.25">
      <c r="A240" s="25" t="s">
        <v>828</v>
      </c>
      <c r="B240" s="26">
        <v>500000</v>
      </c>
      <c r="C240" s="26">
        <v>1</v>
      </c>
    </row>
    <row r="241" spans="1:3" x14ac:dyDescent="0.25">
      <c r="A241" s="25" t="s">
        <v>2619</v>
      </c>
      <c r="B241" s="26">
        <v>1200000</v>
      </c>
      <c r="C241" s="26">
        <v>1</v>
      </c>
    </row>
    <row r="242" spans="1:3" x14ac:dyDescent="0.25">
      <c r="A242" s="25" t="s">
        <v>3737</v>
      </c>
      <c r="B242" s="26">
        <v>0</v>
      </c>
      <c r="C242" s="26">
        <v>1</v>
      </c>
    </row>
    <row r="243" spans="1:3" x14ac:dyDescent="0.25">
      <c r="A243" s="25" t="s">
        <v>1486</v>
      </c>
      <c r="B243" s="26">
        <v>1000000</v>
      </c>
      <c r="C243" s="26">
        <v>1</v>
      </c>
    </row>
    <row r="244" spans="1:3" x14ac:dyDescent="0.25">
      <c r="A244" s="25" t="s">
        <v>2485</v>
      </c>
      <c r="B244" s="26">
        <v>500000</v>
      </c>
      <c r="C244" s="26">
        <v>1</v>
      </c>
    </row>
    <row r="245" spans="1:3" x14ac:dyDescent="0.25">
      <c r="A245" s="25" t="s">
        <v>4020</v>
      </c>
      <c r="B245" s="26">
        <v>0</v>
      </c>
      <c r="C245" s="26">
        <v>1</v>
      </c>
    </row>
    <row r="246" spans="1:3" x14ac:dyDescent="0.25">
      <c r="A246" s="25" t="s">
        <v>3062</v>
      </c>
      <c r="B246" s="26">
        <v>300000</v>
      </c>
      <c r="C246" s="26">
        <v>1</v>
      </c>
    </row>
    <row r="247" spans="1:3" x14ac:dyDescent="0.25">
      <c r="A247" s="25" t="s">
        <v>4185</v>
      </c>
      <c r="B247" s="26">
        <v>0</v>
      </c>
      <c r="C247" s="26">
        <v>1</v>
      </c>
    </row>
    <row r="248" spans="1:3" x14ac:dyDescent="0.25">
      <c r="A248" s="25" t="s">
        <v>2250</v>
      </c>
      <c r="B248" s="26">
        <v>2000000</v>
      </c>
      <c r="C248" s="26">
        <v>1</v>
      </c>
    </row>
    <row r="249" spans="1:3" x14ac:dyDescent="0.25">
      <c r="A249" s="25" t="s">
        <v>4238</v>
      </c>
      <c r="B249" s="26">
        <v>0</v>
      </c>
      <c r="C249" s="26">
        <v>1</v>
      </c>
    </row>
    <row r="250" spans="1:3" x14ac:dyDescent="0.25">
      <c r="A250" s="25" t="s">
        <v>2366</v>
      </c>
      <c r="B250" s="26">
        <v>1000000</v>
      </c>
      <c r="C250" s="26">
        <v>1</v>
      </c>
    </row>
    <row r="251" spans="1:3" x14ac:dyDescent="0.25">
      <c r="A251" s="25" t="s">
        <v>3546</v>
      </c>
      <c r="B251" s="26">
        <v>0</v>
      </c>
      <c r="C251" s="26">
        <v>1</v>
      </c>
    </row>
    <row r="252" spans="1:3" x14ac:dyDescent="0.25">
      <c r="A252" s="25" t="s">
        <v>344</v>
      </c>
      <c r="B252" s="26">
        <v>3500000</v>
      </c>
      <c r="C252" s="26">
        <v>1</v>
      </c>
    </row>
    <row r="253" spans="1:3" x14ac:dyDescent="0.25">
      <c r="A253" s="25" t="s">
        <v>2358</v>
      </c>
      <c r="B253" s="26">
        <v>4500000</v>
      </c>
      <c r="C253" s="26">
        <v>1</v>
      </c>
    </row>
    <row r="254" spans="1:3" x14ac:dyDescent="0.25">
      <c r="A254" s="25" t="s">
        <v>3371</v>
      </c>
      <c r="B254" s="26">
        <v>0</v>
      </c>
      <c r="C254" s="26">
        <v>1</v>
      </c>
    </row>
    <row r="255" spans="1:3" x14ac:dyDescent="0.25">
      <c r="A255" s="25" t="s">
        <v>1813</v>
      </c>
      <c r="B255" s="26">
        <v>3000000</v>
      </c>
      <c r="C255" s="26">
        <v>2</v>
      </c>
    </row>
    <row r="256" spans="1:3" x14ac:dyDescent="0.25">
      <c r="A256" s="25" t="s">
        <v>476</v>
      </c>
      <c r="B256" s="26">
        <v>3000000</v>
      </c>
      <c r="C256" s="26">
        <v>1</v>
      </c>
    </row>
    <row r="257" spans="1:3" x14ac:dyDescent="0.25">
      <c r="A257" s="25" t="s">
        <v>1760</v>
      </c>
      <c r="B257" s="26">
        <v>2000000</v>
      </c>
      <c r="C257" s="26">
        <v>1</v>
      </c>
    </row>
    <row r="258" spans="1:3" x14ac:dyDescent="0.25">
      <c r="A258" s="25" t="s">
        <v>1671</v>
      </c>
      <c r="B258" s="26">
        <v>1000000</v>
      </c>
      <c r="C258" s="26">
        <v>1</v>
      </c>
    </row>
    <row r="259" spans="1:3" x14ac:dyDescent="0.25">
      <c r="A259" s="25" t="s">
        <v>2246</v>
      </c>
      <c r="B259" s="26">
        <v>2000000</v>
      </c>
      <c r="C259" s="26">
        <v>1</v>
      </c>
    </row>
    <row r="260" spans="1:3" x14ac:dyDescent="0.25">
      <c r="A260" s="25" t="s">
        <v>4318</v>
      </c>
      <c r="B260" s="26">
        <v>0</v>
      </c>
      <c r="C260" s="26">
        <v>1</v>
      </c>
    </row>
    <row r="261" spans="1:3" x14ac:dyDescent="0.25">
      <c r="A261" s="25" t="s">
        <v>1424</v>
      </c>
      <c r="B261" s="26">
        <v>300000</v>
      </c>
      <c r="C261" s="26">
        <v>1</v>
      </c>
    </row>
    <row r="262" spans="1:3" x14ac:dyDescent="0.25">
      <c r="A262" s="25" t="s">
        <v>1453</v>
      </c>
      <c r="B262" s="26">
        <v>200000</v>
      </c>
      <c r="C262" s="26">
        <v>1</v>
      </c>
    </row>
    <row r="263" spans="1:3" x14ac:dyDescent="0.25">
      <c r="A263" s="25" t="s">
        <v>2106</v>
      </c>
      <c r="B263" s="26">
        <v>0</v>
      </c>
      <c r="C263" s="26">
        <v>1</v>
      </c>
    </row>
    <row r="264" spans="1:3" x14ac:dyDescent="0.25">
      <c r="A264" s="25" t="s">
        <v>141</v>
      </c>
      <c r="B264" s="26">
        <v>2600000</v>
      </c>
      <c r="C264" s="26">
        <v>2</v>
      </c>
    </row>
    <row r="265" spans="1:3" x14ac:dyDescent="0.25">
      <c r="A265" s="25" t="s">
        <v>3337</v>
      </c>
      <c r="B265" s="26">
        <v>0</v>
      </c>
      <c r="C265" s="26">
        <v>1</v>
      </c>
    </row>
    <row r="266" spans="1:3" x14ac:dyDescent="0.25">
      <c r="A266" s="25" t="s">
        <v>1258</v>
      </c>
      <c r="B266" s="26">
        <v>10000000</v>
      </c>
      <c r="C266" s="26">
        <v>1</v>
      </c>
    </row>
    <row r="267" spans="1:3" x14ac:dyDescent="0.25">
      <c r="A267" s="25" t="s">
        <v>4488</v>
      </c>
      <c r="B267" s="26">
        <v>0</v>
      </c>
      <c r="C267" s="26">
        <v>1</v>
      </c>
    </row>
    <row r="268" spans="1:3" x14ac:dyDescent="0.25">
      <c r="A268" s="25" t="s">
        <v>1542</v>
      </c>
      <c r="B268" s="26">
        <v>700000</v>
      </c>
      <c r="C268" s="26">
        <v>1</v>
      </c>
    </row>
    <row r="269" spans="1:3" x14ac:dyDescent="0.25">
      <c r="A269" s="25" t="s">
        <v>3917</v>
      </c>
      <c r="B269" s="26">
        <v>0</v>
      </c>
      <c r="C269" s="26">
        <v>2</v>
      </c>
    </row>
    <row r="270" spans="1:3" x14ac:dyDescent="0.25">
      <c r="A270" s="25" t="s">
        <v>3713</v>
      </c>
      <c r="B270" s="26">
        <v>0</v>
      </c>
      <c r="C270" s="26">
        <v>1</v>
      </c>
    </row>
    <row r="271" spans="1:3" x14ac:dyDescent="0.25">
      <c r="A271" s="25" t="s">
        <v>4115</v>
      </c>
      <c r="B271" s="26">
        <v>0</v>
      </c>
      <c r="C271" s="26">
        <v>1</v>
      </c>
    </row>
    <row r="272" spans="1:3" x14ac:dyDescent="0.25">
      <c r="A272" s="25" t="s">
        <v>1483</v>
      </c>
      <c r="B272" s="26">
        <v>10000000</v>
      </c>
      <c r="C272" s="26">
        <v>1</v>
      </c>
    </row>
    <row r="273" spans="1:3" x14ac:dyDescent="0.25">
      <c r="A273" s="25" t="s">
        <v>1239</v>
      </c>
      <c r="B273" s="26">
        <v>150000</v>
      </c>
      <c r="C273" s="26">
        <v>1</v>
      </c>
    </row>
    <row r="274" spans="1:3" x14ac:dyDescent="0.25">
      <c r="A274" s="25" t="s">
        <v>2345</v>
      </c>
      <c r="B274" s="26">
        <v>5000000</v>
      </c>
      <c r="C274" s="26">
        <v>1</v>
      </c>
    </row>
    <row r="275" spans="1:3" x14ac:dyDescent="0.25">
      <c r="A275" s="25" t="s">
        <v>154</v>
      </c>
      <c r="B275" s="26">
        <v>1000000</v>
      </c>
      <c r="C275" s="26">
        <v>2</v>
      </c>
    </row>
    <row r="276" spans="1:3" x14ac:dyDescent="0.25">
      <c r="A276" s="25" t="s">
        <v>1468</v>
      </c>
      <c r="B276" s="26"/>
      <c r="C276" s="26"/>
    </row>
    <row r="277" spans="1:3" x14ac:dyDescent="0.25">
      <c r="A277" s="25" t="s">
        <v>4314</v>
      </c>
      <c r="B277" s="26">
        <v>0</v>
      </c>
      <c r="C277" s="26">
        <v>1</v>
      </c>
    </row>
    <row r="278" spans="1:3" x14ac:dyDescent="0.25">
      <c r="A278" s="25" t="s">
        <v>1192</v>
      </c>
      <c r="B278" s="26">
        <v>35000000</v>
      </c>
      <c r="C278" s="26">
        <v>1</v>
      </c>
    </row>
    <row r="279" spans="1:3" x14ac:dyDescent="0.25">
      <c r="A279" s="25" t="s">
        <v>1393</v>
      </c>
      <c r="B279" s="26">
        <v>2300000</v>
      </c>
      <c r="C279" s="26">
        <v>2</v>
      </c>
    </row>
    <row r="280" spans="1:3" x14ac:dyDescent="0.25">
      <c r="A280" s="25" t="s">
        <v>95</v>
      </c>
      <c r="B280" s="26">
        <v>5000000</v>
      </c>
      <c r="C280" s="26">
        <v>1</v>
      </c>
    </row>
    <row r="281" spans="1:3" x14ac:dyDescent="0.25">
      <c r="A281" s="25" t="s">
        <v>4151</v>
      </c>
      <c r="B281" s="26">
        <v>0</v>
      </c>
      <c r="C281" s="26">
        <v>1</v>
      </c>
    </row>
    <row r="282" spans="1:3" x14ac:dyDescent="0.25">
      <c r="A282" s="25" t="s">
        <v>3766</v>
      </c>
      <c r="B282" s="26">
        <v>0</v>
      </c>
      <c r="C282" s="26">
        <v>1</v>
      </c>
    </row>
    <row r="283" spans="1:3" x14ac:dyDescent="0.25">
      <c r="A283" s="25" t="s">
        <v>509</v>
      </c>
      <c r="B283" s="26">
        <v>2000000</v>
      </c>
      <c r="C283" s="26">
        <v>1</v>
      </c>
    </row>
    <row r="284" spans="1:3" x14ac:dyDescent="0.25">
      <c r="A284" s="25" t="s">
        <v>3994</v>
      </c>
      <c r="B284" s="26">
        <v>0</v>
      </c>
      <c r="C284" s="26">
        <v>1</v>
      </c>
    </row>
    <row r="285" spans="1:3" x14ac:dyDescent="0.25">
      <c r="A285" s="25" t="s">
        <v>815</v>
      </c>
      <c r="B285" s="26">
        <v>900000</v>
      </c>
      <c r="C285" s="26">
        <v>2</v>
      </c>
    </row>
    <row r="286" spans="1:3" x14ac:dyDescent="0.25">
      <c r="A286" s="25" t="s">
        <v>2118</v>
      </c>
      <c r="B286" s="26">
        <v>2000000</v>
      </c>
      <c r="C286" s="26">
        <v>1</v>
      </c>
    </row>
    <row r="287" spans="1:3" x14ac:dyDescent="0.25">
      <c r="A287" s="25" t="s">
        <v>2161</v>
      </c>
      <c r="B287" s="26">
        <v>0</v>
      </c>
      <c r="C287" s="26">
        <v>1</v>
      </c>
    </row>
    <row r="288" spans="1:3" x14ac:dyDescent="0.25">
      <c r="A288" s="25" t="s">
        <v>2740</v>
      </c>
      <c r="B288" s="26">
        <v>0</v>
      </c>
      <c r="C288" s="26">
        <v>1</v>
      </c>
    </row>
    <row r="289" spans="1:3" x14ac:dyDescent="0.25">
      <c r="A289" s="25" t="s">
        <v>348</v>
      </c>
      <c r="B289" s="26">
        <v>700000</v>
      </c>
      <c r="C289" s="26">
        <v>1</v>
      </c>
    </row>
    <row r="290" spans="1:3" x14ac:dyDescent="0.25">
      <c r="A290" s="25" t="s">
        <v>1756</v>
      </c>
      <c r="B290" s="26">
        <v>2000000</v>
      </c>
      <c r="C290" s="26">
        <v>1</v>
      </c>
    </row>
    <row r="291" spans="1:3" x14ac:dyDescent="0.25">
      <c r="A291" s="25" t="s">
        <v>2871</v>
      </c>
      <c r="B291" s="26">
        <v>38000000</v>
      </c>
      <c r="C291" s="26">
        <v>1</v>
      </c>
    </row>
    <row r="292" spans="1:3" x14ac:dyDescent="0.25">
      <c r="A292" s="25" t="s">
        <v>127</v>
      </c>
      <c r="B292" s="26">
        <v>0</v>
      </c>
      <c r="C292" s="26">
        <v>2</v>
      </c>
    </row>
    <row r="293" spans="1:3" x14ac:dyDescent="0.25">
      <c r="A293" s="25" t="s">
        <v>3267</v>
      </c>
      <c r="B293" s="26">
        <v>0</v>
      </c>
      <c r="C293" s="26">
        <v>1</v>
      </c>
    </row>
    <row r="294" spans="1:3" x14ac:dyDescent="0.25">
      <c r="A294" s="25" t="s">
        <v>1795</v>
      </c>
      <c r="B294" s="26">
        <v>0</v>
      </c>
      <c r="C294" s="26">
        <v>2</v>
      </c>
    </row>
    <row r="295" spans="1:3" x14ac:dyDescent="0.25">
      <c r="A295" s="25" t="s">
        <v>1196</v>
      </c>
      <c r="B295" s="26">
        <v>2000000</v>
      </c>
      <c r="C295" s="26">
        <v>2</v>
      </c>
    </row>
    <row r="296" spans="1:3" x14ac:dyDescent="0.25">
      <c r="A296" s="25" t="s">
        <v>989</v>
      </c>
      <c r="B296" s="26">
        <v>10000000</v>
      </c>
      <c r="C296" s="26">
        <v>2</v>
      </c>
    </row>
    <row r="297" spans="1:3" x14ac:dyDescent="0.25">
      <c r="A297" s="25" t="s">
        <v>1573</v>
      </c>
      <c r="B297" s="26">
        <v>800000</v>
      </c>
      <c r="C297" s="26">
        <v>1</v>
      </c>
    </row>
    <row r="298" spans="1:3" x14ac:dyDescent="0.25">
      <c r="A298" s="25" t="s">
        <v>2157</v>
      </c>
      <c r="B298" s="26">
        <v>20000000</v>
      </c>
      <c r="C298" s="26">
        <v>2</v>
      </c>
    </row>
    <row r="299" spans="1:3" x14ac:dyDescent="0.25">
      <c r="A299" s="25" t="s">
        <v>363</v>
      </c>
      <c r="B299" s="26">
        <v>50000000</v>
      </c>
      <c r="C299" s="26">
        <v>1</v>
      </c>
    </row>
    <row r="300" spans="1:3" x14ac:dyDescent="0.25">
      <c r="A300" s="25" t="s">
        <v>1663</v>
      </c>
      <c r="B300" s="26">
        <v>200000</v>
      </c>
      <c r="C300" s="26">
        <v>1</v>
      </c>
    </row>
    <row r="301" spans="1:3" x14ac:dyDescent="0.25">
      <c r="A301" s="25" t="s">
        <v>4177</v>
      </c>
      <c r="B301" s="26">
        <v>0</v>
      </c>
      <c r="C301" s="26">
        <v>1</v>
      </c>
    </row>
    <row r="302" spans="1:3" x14ac:dyDescent="0.25">
      <c r="A302" s="25" t="s">
        <v>4523</v>
      </c>
      <c r="B302" s="26">
        <v>0</v>
      </c>
      <c r="C302" s="26">
        <v>1</v>
      </c>
    </row>
    <row r="303" spans="1:3" x14ac:dyDescent="0.25">
      <c r="A303" s="25" t="s">
        <v>3963</v>
      </c>
      <c r="B303" s="26">
        <v>0</v>
      </c>
      <c r="C303" s="26">
        <v>1</v>
      </c>
    </row>
    <row r="304" spans="1:3" x14ac:dyDescent="0.25">
      <c r="A304" s="25" t="s">
        <v>240</v>
      </c>
      <c r="B304" s="26">
        <v>300000</v>
      </c>
      <c r="C304" s="26">
        <v>1</v>
      </c>
    </row>
    <row r="305" spans="1:3" x14ac:dyDescent="0.25">
      <c r="A305" s="25" t="s">
        <v>3430</v>
      </c>
      <c r="B305" s="26">
        <v>0</v>
      </c>
      <c r="C305" s="26">
        <v>1</v>
      </c>
    </row>
    <row r="306" spans="1:3" x14ac:dyDescent="0.25">
      <c r="A306" s="25" t="s">
        <v>1262</v>
      </c>
      <c r="B306" s="26">
        <v>11000000</v>
      </c>
      <c r="C306" s="26">
        <v>1</v>
      </c>
    </row>
    <row r="307" spans="1:3" x14ac:dyDescent="0.25">
      <c r="A307" s="25" t="s">
        <v>3827</v>
      </c>
      <c r="B307" s="26">
        <v>0</v>
      </c>
      <c r="C307" s="26">
        <v>1</v>
      </c>
    </row>
    <row r="308" spans="1:3" x14ac:dyDescent="0.25">
      <c r="A308" s="25" t="s">
        <v>2199</v>
      </c>
      <c r="B308" s="26">
        <v>1000000</v>
      </c>
      <c r="C308" s="26">
        <v>1</v>
      </c>
    </row>
    <row r="309" spans="1:3" x14ac:dyDescent="0.25">
      <c r="A309" s="25" t="s">
        <v>2037</v>
      </c>
      <c r="B309" s="26">
        <v>500000</v>
      </c>
      <c r="C309" s="26">
        <v>1</v>
      </c>
    </row>
    <row r="310" spans="1:3" x14ac:dyDescent="0.25">
      <c r="A310" s="25" t="s">
        <v>1533</v>
      </c>
      <c r="B310" s="26">
        <v>1000000</v>
      </c>
      <c r="C310" s="26">
        <v>2</v>
      </c>
    </row>
    <row r="311" spans="1:3" x14ac:dyDescent="0.25">
      <c r="A311" s="25" t="s">
        <v>1707</v>
      </c>
      <c r="B311" s="26">
        <v>1000000</v>
      </c>
      <c r="C311" s="26">
        <v>1</v>
      </c>
    </row>
    <row r="312" spans="1:3" x14ac:dyDescent="0.25">
      <c r="A312" s="25" t="s">
        <v>2867</v>
      </c>
      <c r="B312" s="26">
        <v>4800000</v>
      </c>
      <c r="C312" s="26">
        <v>1</v>
      </c>
    </row>
    <row r="313" spans="1:3" x14ac:dyDescent="0.25">
      <c r="A313" s="25" t="s">
        <v>1703</v>
      </c>
      <c r="B313" s="26">
        <v>2000000</v>
      </c>
      <c r="C313" s="26">
        <v>1</v>
      </c>
    </row>
    <row r="314" spans="1:3" x14ac:dyDescent="0.25">
      <c r="A314" s="25" t="s">
        <v>275</v>
      </c>
      <c r="B314" s="26">
        <v>400000</v>
      </c>
      <c r="C314" s="26">
        <v>1</v>
      </c>
    </row>
    <row r="315" spans="1:3" x14ac:dyDescent="0.25">
      <c r="A315" s="25" t="s">
        <v>1373</v>
      </c>
      <c r="B315" s="26">
        <v>31000000</v>
      </c>
      <c r="C315" s="26">
        <v>2</v>
      </c>
    </row>
    <row r="316" spans="1:3" x14ac:dyDescent="0.25">
      <c r="A316" s="25" t="s">
        <v>898</v>
      </c>
      <c r="B316" s="26">
        <v>5700000</v>
      </c>
      <c r="C316" s="26">
        <v>1</v>
      </c>
    </row>
    <row r="317" spans="1:3" x14ac:dyDescent="0.25">
      <c r="A317" s="25" t="s">
        <v>819</v>
      </c>
      <c r="B317" s="26">
        <v>400000</v>
      </c>
      <c r="C317" s="26">
        <v>1</v>
      </c>
    </row>
    <row r="318" spans="1:3" x14ac:dyDescent="0.25">
      <c r="A318" s="25" t="s">
        <v>2622</v>
      </c>
      <c r="B318" s="26">
        <v>1900000</v>
      </c>
      <c r="C318" s="26">
        <v>1</v>
      </c>
    </row>
    <row r="319" spans="1:3" x14ac:dyDescent="0.25">
      <c r="A319" s="25" t="s">
        <v>3093</v>
      </c>
      <c r="B319" s="26">
        <v>125000000</v>
      </c>
      <c r="C319" s="26">
        <v>1</v>
      </c>
    </row>
    <row r="320" spans="1:3" x14ac:dyDescent="0.25">
      <c r="A320" s="25" t="s">
        <v>891</v>
      </c>
      <c r="B320" s="26">
        <v>61000000</v>
      </c>
      <c r="C320" s="26">
        <v>2</v>
      </c>
    </row>
    <row r="321" spans="1:3" x14ac:dyDescent="0.25">
      <c r="A321" s="25" t="s">
        <v>3434</v>
      </c>
      <c r="B321" s="26">
        <v>0</v>
      </c>
      <c r="C321" s="26">
        <v>1</v>
      </c>
    </row>
    <row r="322" spans="1:3" x14ac:dyDescent="0.25">
      <c r="A322" s="25" t="s">
        <v>1428</v>
      </c>
      <c r="B322" s="26">
        <v>0</v>
      </c>
      <c r="C322" s="26">
        <v>1</v>
      </c>
    </row>
    <row r="323" spans="1:3" x14ac:dyDescent="0.25">
      <c r="A323" s="25" t="s">
        <v>3445</v>
      </c>
      <c r="B323" s="26">
        <v>0</v>
      </c>
      <c r="C323" s="26">
        <v>1</v>
      </c>
    </row>
    <row r="324" spans="1:3" x14ac:dyDescent="0.25">
      <c r="A324" s="25" t="s">
        <v>262</v>
      </c>
      <c r="B324" s="26">
        <v>6500000</v>
      </c>
      <c r="C324" s="26">
        <v>1</v>
      </c>
    </row>
    <row r="325" spans="1:3" x14ac:dyDescent="0.25">
      <c r="A325" s="25" t="s">
        <v>1416</v>
      </c>
      <c r="B325" s="26">
        <v>14000000</v>
      </c>
      <c r="C325" s="26">
        <v>1</v>
      </c>
    </row>
    <row r="326" spans="1:3" x14ac:dyDescent="0.25">
      <c r="A326" s="25" t="s">
        <v>3533</v>
      </c>
      <c r="B326" s="26">
        <v>0</v>
      </c>
      <c r="C326" s="26">
        <v>1</v>
      </c>
    </row>
    <row r="327" spans="1:3" x14ac:dyDescent="0.25">
      <c r="A327" s="25" t="s">
        <v>163</v>
      </c>
      <c r="B327" s="26">
        <v>0</v>
      </c>
      <c r="C327" s="26">
        <v>2</v>
      </c>
    </row>
    <row r="328" spans="1:3" x14ac:dyDescent="0.25">
      <c r="A328" s="25" t="s">
        <v>2571</v>
      </c>
      <c r="B328" s="26">
        <v>100000000</v>
      </c>
      <c r="C328" s="26">
        <v>2</v>
      </c>
    </row>
    <row r="329" spans="1:3" x14ac:dyDescent="0.25">
      <c r="A329" s="25" t="s">
        <v>2752</v>
      </c>
      <c r="B329" s="26">
        <v>400000</v>
      </c>
      <c r="C329" s="26">
        <v>1</v>
      </c>
    </row>
    <row r="330" spans="1:3" x14ac:dyDescent="0.25">
      <c r="A330" s="25" t="s">
        <v>3410</v>
      </c>
      <c r="B330" s="26">
        <v>0</v>
      </c>
      <c r="C330" s="26">
        <v>1</v>
      </c>
    </row>
    <row r="331" spans="1:3" x14ac:dyDescent="0.25">
      <c r="A331" s="25" t="s">
        <v>2298</v>
      </c>
      <c r="B331" s="26">
        <v>36000000</v>
      </c>
      <c r="C331" s="26">
        <v>1</v>
      </c>
    </row>
    <row r="332" spans="1:3" x14ac:dyDescent="0.25">
      <c r="A332" s="25" t="s">
        <v>2697</v>
      </c>
      <c r="B332" s="26">
        <v>0</v>
      </c>
      <c r="C332" s="26">
        <v>1</v>
      </c>
    </row>
    <row r="333" spans="1:3" x14ac:dyDescent="0.25">
      <c r="A333" s="25" t="s">
        <v>2403</v>
      </c>
      <c r="B333" s="26">
        <v>450000</v>
      </c>
      <c r="C333" s="26">
        <v>1</v>
      </c>
    </row>
    <row r="334" spans="1:3" x14ac:dyDescent="0.25">
      <c r="A334" s="25" t="s">
        <v>1569</v>
      </c>
      <c r="B334" s="26">
        <v>320000</v>
      </c>
      <c r="C334" s="26">
        <v>1</v>
      </c>
    </row>
    <row r="335" spans="1:3" x14ac:dyDescent="0.25">
      <c r="A335" s="25" t="s">
        <v>1562</v>
      </c>
      <c r="B335" s="26">
        <v>0</v>
      </c>
      <c r="C335" s="26">
        <v>1</v>
      </c>
    </row>
    <row r="336" spans="1:3" x14ac:dyDescent="0.25">
      <c r="A336" s="25" t="s">
        <v>1689</v>
      </c>
      <c r="B336" s="26">
        <v>2000000</v>
      </c>
      <c r="C336" s="26">
        <v>1</v>
      </c>
    </row>
    <row r="337" spans="1:3" x14ac:dyDescent="0.25">
      <c r="A337" s="25" t="s">
        <v>539</v>
      </c>
      <c r="B337" s="26">
        <v>8000000</v>
      </c>
      <c r="C337" s="26">
        <v>1</v>
      </c>
    </row>
    <row r="338" spans="1:3" x14ac:dyDescent="0.25">
      <c r="A338" s="25" t="s">
        <v>2600</v>
      </c>
      <c r="B338" s="26">
        <v>2000000</v>
      </c>
      <c r="C338" s="26">
        <v>1</v>
      </c>
    </row>
    <row r="339" spans="1:3" x14ac:dyDescent="0.25">
      <c r="A339" s="25" t="s">
        <v>3256</v>
      </c>
      <c r="B339" s="26">
        <v>0</v>
      </c>
      <c r="C339" s="26">
        <v>1</v>
      </c>
    </row>
    <row r="340" spans="1:3" x14ac:dyDescent="0.25">
      <c r="A340" s="25" t="s">
        <v>3733</v>
      </c>
      <c r="B340" s="26">
        <v>0</v>
      </c>
      <c r="C340" s="26">
        <v>1</v>
      </c>
    </row>
    <row r="341" spans="1:3" x14ac:dyDescent="0.25">
      <c r="A341" s="25" t="s">
        <v>1735</v>
      </c>
      <c r="B341" s="26">
        <v>3000000</v>
      </c>
      <c r="C341" s="26">
        <v>1</v>
      </c>
    </row>
    <row r="342" spans="1:3" x14ac:dyDescent="0.25">
      <c r="A342" s="25" t="s">
        <v>3198</v>
      </c>
      <c r="B342" s="26">
        <v>0</v>
      </c>
      <c r="C342" s="26">
        <v>1</v>
      </c>
    </row>
    <row r="343" spans="1:3" x14ac:dyDescent="0.25">
      <c r="A343" s="25" t="s">
        <v>1325</v>
      </c>
      <c r="B343" s="26">
        <v>3000000</v>
      </c>
      <c r="C343" s="26">
        <v>1</v>
      </c>
    </row>
    <row r="344" spans="1:3" x14ac:dyDescent="0.25">
      <c r="A344" s="25" t="s">
        <v>2373</v>
      </c>
      <c r="B344" s="26">
        <v>150000000</v>
      </c>
      <c r="C344" s="26">
        <v>1</v>
      </c>
    </row>
    <row r="345" spans="1:3" x14ac:dyDescent="0.25">
      <c r="A345" s="25" t="s">
        <v>4233</v>
      </c>
      <c r="B345" s="26">
        <v>0</v>
      </c>
      <c r="C345" s="26">
        <v>1</v>
      </c>
    </row>
    <row r="346" spans="1:3" x14ac:dyDescent="0.25">
      <c r="A346" s="25" t="s">
        <v>2291</v>
      </c>
      <c r="B346" s="26">
        <v>2000000</v>
      </c>
      <c r="C346" s="26">
        <v>1</v>
      </c>
    </row>
    <row r="347" spans="1:3" x14ac:dyDescent="0.25">
      <c r="A347" s="25" t="s">
        <v>1475</v>
      </c>
      <c r="B347" s="26">
        <v>900000</v>
      </c>
      <c r="C347" s="26">
        <v>1</v>
      </c>
    </row>
    <row r="348" spans="1:3" x14ac:dyDescent="0.25">
      <c r="A348" s="25" t="s">
        <v>328</v>
      </c>
      <c r="B348" s="26">
        <v>2900000</v>
      </c>
      <c r="C348" s="26">
        <v>1</v>
      </c>
    </row>
    <row r="349" spans="1:3" x14ac:dyDescent="0.25">
      <c r="A349" s="25" t="s">
        <v>3051</v>
      </c>
      <c r="B349" s="26">
        <v>20000000</v>
      </c>
      <c r="C349" s="26">
        <v>1</v>
      </c>
    </row>
    <row r="350" spans="1:3" x14ac:dyDescent="0.25">
      <c r="A350" s="25" t="s">
        <v>1509</v>
      </c>
      <c r="B350" s="26">
        <v>0</v>
      </c>
      <c r="C350" s="26">
        <v>1</v>
      </c>
    </row>
    <row r="351" spans="1:3" x14ac:dyDescent="0.25">
      <c r="A351" s="25" t="s">
        <v>2341</v>
      </c>
      <c r="B351" s="26">
        <v>0</v>
      </c>
      <c r="C351" s="26">
        <v>1</v>
      </c>
    </row>
    <row r="352" spans="1:3" x14ac:dyDescent="0.25">
      <c r="A352" s="25" t="s">
        <v>1884</v>
      </c>
      <c r="B352" s="26">
        <v>2000000</v>
      </c>
      <c r="C352" s="26">
        <v>1</v>
      </c>
    </row>
    <row r="353" spans="1:3" x14ac:dyDescent="0.25">
      <c r="A353" s="25" t="s">
        <v>554</v>
      </c>
      <c r="B353" s="26">
        <v>20000000</v>
      </c>
      <c r="C353" s="26">
        <v>2</v>
      </c>
    </row>
    <row r="354" spans="1:3" x14ac:dyDescent="0.25">
      <c r="A354" s="25" t="s">
        <v>3015</v>
      </c>
      <c r="B354" s="26">
        <v>42000000</v>
      </c>
      <c r="C354" s="26">
        <v>1</v>
      </c>
    </row>
    <row r="355" spans="1:3" x14ac:dyDescent="0.25">
      <c r="A355" s="25" t="s">
        <v>2700</v>
      </c>
      <c r="B355" s="26">
        <v>5000000</v>
      </c>
      <c r="C355" s="26">
        <v>1</v>
      </c>
    </row>
    <row r="356" spans="1:3" x14ac:dyDescent="0.25">
      <c r="A356" s="25" t="s">
        <v>2145</v>
      </c>
      <c r="B356" s="26">
        <v>1700000</v>
      </c>
      <c r="C356" s="26">
        <v>1</v>
      </c>
    </row>
    <row r="357" spans="1:3" x14ac:dyDescent="0.25">
      <c r="A357" s="25" t="s">
        <v>1659</v>
      </c>
      <c r="B357" s="26">
        <v>1000000</v>
      </c>
      <c r="C357" s="26">
        <v>1</v>
      </c>
    </row>
    <row r="358" spans="1:3" x14ac:dyDescent="0.25">
      <c r="A358" s="25" t="s">
        <v>2084</v>
      </c>
      <c r="B358" s="26">
        <v>700000</v>
      </c>
      <c r="C358" s="26">
        <v>1</v>
      </c>
    </row>
    <row r="359" spans="1:3" x14ac:dyDescent="0.25">
      <c r="A359" s="25" t="s">
        <v>2657</v>
      </c>
      <c r="B359" s="26">
        <v>1000000</v>
      </c>
      <c r="C359" s="26">
        <v>1</v>
      </c>
    </row>
    <row r="360" spans="1:3" x14ac:dyDescent="0.25">
      <c r="A360" s="25" t="s">
        <v>4266</v>
      </c>
      <c r="B360" s="26">
        <v>0</v>
      </c>
      <c r="C360" s="26">
        <v>1</v>
      </c>
    </row>
    <row r="361" spans="1:3" x14ac:dyDescent="0.25">
      <c r="A361" s="25" t="s">
        <v>2545</v>
      </c>
      <c r="B361" s="26">
        <v>3000000</v>
      </c>
      <c r="C361" s="26">
        <v>1</v>
      </c>
    </row>
    <row r="362" spans="1:3" x14ac:dyDescent="0.25">
      <c r="A362" s="25" t="s">
        <v>710</v>
      </c>
      <c r="B362" s="26">
        <v>7000000</v>
      </c>
      <c r="C362" s="26">
        <v>1</v>
      </c>
    </row>
    <row r="363" spans="1:3" x14ac:dyDescent="0.25">
      <c r="A363" s="25" t="s">
        <v>1073</v>
      </c>
      <c r="B363" s="26">
        <v>10000000</v>
      </c>
      <c r="C363" s="26">
        <v>1</v>
      </c>
    </row>
    <row r="364" spans="1:3" x14ac:dyDescent="0.25">
      <c r="A364" s="25" t="s">
        <v>3026</v>
      </c>
      <c r="B364" s="26">
        <v>0</v>
      </c>
      <c r="C364" s="26">
        <v>1</v>
      </c>
    </row>
    <row r="365" spans="1:3" x14ac:dyDescent="0.25">
      <c r="A365" s="25" t="s">
        <v>2637</v>
      </c>
      <c r="B365" s="26">
        <v>200000</v>
      </c>
      <c r="C365" s="26">
        <v>1</v>
      </c>
    </row>
    <row r="366" spans="1:3" x14ac:dyDescent="0.25">
      <c r="A366" s="25" t="s">
        <v>2806</v>
      </c>
      <c r="B366" s="26">
        <v>4500000</v>
      </c>
      <c r="C366" s="26">
        <v>1</v>
      </c>
    </row>
    <row r="367" spans="1:3" x14ac:dyDescent="0.25">
      <c r="A367" s="25" t="s">
        <v>3019</v>
      </c>
      <c r="B367" s="26">
        <v>2000000</v>
      </c>
      <c r="C367" s="26">
        <v>1</v>
      </c>
    </row>
    <row r="368" spans="1:3" x14ac:dyDescent="0.25">
      <c r="A368" s="25" t="s">
        <v>2069</v>
      </c>
      <c r="B368" s="26">
        <v>3000000</v>
      </c>
      <c r="C368" s="26">
        <v>1</v>
      </c>
    </row>
    <row r="369" spans="1:3" x14ac:dyDescent="0.25">
      <c r="A369" s="25" t="s">
        <v>4381</v>
      </c>
      <c r="B369" s="26">
        <v>0</v>
      </c>
      <c r="C369" s="26">
        <v>1</v>
      </c>
    </row>
    <row r="370" spans="1:3" x14ac:dyDescent="0.25">
      <c r="A370" s="25" t="s">
        <v>1032</v>
      </c>
      <c r="B370" s="26">
        <v>250000000</v>
      </c>
      <c r="C370" s="26">
        <v>2</v>
      </c>
    </row>
    <row r="371" spans="1:3" x14ac:dyDescent="0.25">
      <c r="A371" s="25" t="s">
        <v>1472</v>
      </c>
      <c r="B371" s="26">
        <v>2000000</v>
      </c>
      <c r="C371" s="26">
        <v>1</v>
      </c>
    </row>
    <row r="372" spans="1:3" x14ac:dyDescent="0.25">
      <c r="A372" s="25" t="s">
        <v>522</v>
      </c>
      <c r="B372" s="26">
        <v>12000000</v>
      </c>
      <c r="C372" s="26">
        <v>1</v>
      </c>
    </row>
    <row r="373" spans="1:3" x14ac:dyDescent="0.25">
      <c r="A373" s="25" t="s">
        <v>2242</v>
      </c>
      <c r="B373" s="26">
        <v>1600000</v>
      </c>
      <c r="C373" s="26">
        <v>1</v>
      </c>
    </row>
    <row r="374" spans="1:3" x14ac:dyDescent="0.25">
      <c r="A374" s="25" t="s">
        <v>1928</v>
      </c>
      <c r="B374" s="26">
        <v>250000</v>
      </c>
      <c r="C374" s="26">
        <v>1</v>
      </c>
    </row>
    <row r="375" spans="1:3" x14ac:dyDescent="0.25">
      <c r="A375" s="25" t="s">
        <v>1639</v>
      </c>
      <c r="B375" s="26">
        <v>320000</v>
      </c>
      <c r="C375" s="26">
        <v>1</v>
      </c>
    </row>
    <row r="376" spans="1:3" x14ac:dyDescent="0.25">
      <c r="A376" s="25" t="s">
        <v>614</v>
      </c>
      <c r="B376" s="26">
        <v>20000000</v>
      </c>
      <c r="C376" s="26">
        <v>1</v>
      </c>
    </row>
    <row r="377" spans="1:3" x14ac:dyDescent="0.25">
      <c r="A377" s="25" t="s">
        <v>3760</v>
      </c>
      <c r="B377" s="26">
        <v>0</v>
      </c>
      <c r="C377" s="26">
        <v>1</v>
      </c>
    </row>
    <row r="378" spans="1:3" x14ac:dyDescent="0.25">
      <c r="A378" s="25" t="s">
        <v>1420</v>
      </c>
      <c r="B378" s="26">
        <v>600000</v>
      </c>
      <c r="C378" s="26">
        <v>1</v>
      </c>
    </row>
    <row r="379" spans="1:3" x14ac:dyDescent="0.25">
      <c r="A379" s="25" t="s">
        <v>3331</v>
      </c>
      <c r="B379" s="26">
        <v>0</v>
      </c>
      <c r="C379" s="26">
        <v>1</v>
      </c>
    </row>
    <row r="380" spans="1:3" x14ac:dyDescent="0.25">
      <c r="A380" s="25" t="s">
        <v>2021</v>
      </c>
      <c r="B380" s="26">
        <v>3500000</v>
      </c>
      <c r="C380" s="26">
        <v>1</v>
      </c>
    </row>
    <row r="381" spans="1:3" x14ac:dyDescent="0.25">
      <c r="A381" s="25" t="s">
        <v>1917</v>
      </c>
      <c r="B381" s="26">
        <v>6700000</v>
      </c>
      <c r="C381" s="26">
        <v>1</v>
      </c>
    </row>
    <row r="382" spans="1:3" x14ac:dyDescent="0.25">
      <c r="A382" s="25" t="s">
        <v>4372</v>
      </c>
      <c r="B382" s="26">
        <v>0</v>
      </c>
      <c r="C382" s="26">
        <v>1</v>
      </c>
    </row>
    <row r="383" spans="1:3" x14ac:dyDescent="0.25">
      <c r="A383" s="25" t="s">
        <v>2073</v>
      </c>
      <c r="B383" s="26">
        <v>37000000</v>
      </c>
      <c r="C383" s="26">
        <v>1</v>
      </c>
    </row>
    <row r="384" spans="1:3" x14ac:dyDescent="0.25">
      <c r="A384" s="25" t="s">
        <v>1078</v>
      </c>
      <c r="B384" s="26">
        <v>6000000</v>
      </c>
      <c r="C384" s="26">
        <v>1</v>
      </c>
    </row>
    <row r="385" spans="1:3" x14ac:dyDescent="0.25">
      <c r="A385" s="25" t="s">
        <v>2399</v>
      </c>
      <c r="B385" s="26">
        <v>75000000</v>
      </c>
      <c r="C385" s="26">
        <v>1</v>
      </c>
    </row>
    <row r="386" spans="1:3" x14ac:dyDescent="0.25">
      <c r="A386" s="25" t="s">
        <v>3844</v>
      </c>
      <c r="B386" s="26">
        <v>0</v>
      </c>
      <c r="C386" s="26">
        <v>1</v>
      </c>
    </row>
    <row r="387" spans="1:3" x14ac:dyDescent="0.25">
      <c r="A387" s="25" t="s">
        <v>4294</v>
      </c>
      <c r="B387" s="26">
        <v>0</v>
      </c>
      <c r="C387" s="26">
        <v>1</v>
      </c>
    </row>
    <row r="388" spans="1:3" x14ac:dyDescent="0.25">
      <c r="A388" s="25" t="s">
        <v>3102</v>
      </c>
      <c r="B388" s="26">
        <v>2000000</v>
      </c>
      <c r="C388" s="26">
        <v>1</v>
      </c>
    </row>
    <row r="389" spans="1:3" x14ac:dyDescent="0.25">
      <c r="A389" s="25" t="s">
        <v>1479</v>
      </c>
      <c r="B389" s="26">
        <v>4500000</v>
      </c>
      <c r="C389" s="26">
        <v>1</v>
      </c>
    </row>
    <row r="390" spans="1:3" x14ac:dyDescent="0.25">
      <c r="A390" s="25" t="s">
        <v>1876</v>
      </c>
      <c r="B390" s="26">
        <v>0</v>
      </c>
      <c r="C390" s="26">
        <v>1</v>
      </c>
    </row>
    <row r="391" spans="1:3" x14ac:dyDescent="0.25">
      <c r="A391" s="25" t="s">
        <v>4584</v>
      </c>
      <c r="B391" s="26">
        <v>0</v>
      </c>
      <c r="C391" s="26">
        <v>1</v>
      </c>
    </row>
    <row r="392" spans="1:3" x14ac:dyDescent="0.25">
      <c r="A392" s="25" t="s">
        <v>2744</v>
      </c>
      <c r="B392" s="26">
        <v>3000000</v>
      </c>
      <c r="C392" s="26">
        <v>1</v>
      </c>
    </row>
    <row r="393" spans="1:3" x14ac:dyDescent="0.25">
      <c r="A393" s="25" t="s">
        <v>1595</v>
      </c>
      <c r="B393" s="26">
        <v>50000000</v>
      </c>
      <c r="C393" s="26">
        <v>1</v>
      </c>
    </row>
    <row r="394" spans="1:3" x14ac:dyDescent="0.25">
      <c r="A394" s="25" t="s">
        <v>1211</v>
      </c>
      <c r="B394" s="26">
        <v>7000000</v>
      </c>
      <c r="C394" s="26">
        <v>1</v>
      </c>
    </row>
    <row r="395" spans="1:3" x14ac:dyDescent="0.25">
      <c r="A395" s="25" t="s">
        <v>3819</v>
      </c>
      <c r="B395" s="26">
        <v>0</v>
      </c>
      <c r="C395" s="26">
        <v>1</v>
      </c>
    </row>
    <row r="396" spans="1:3" x14ac:dyDescent="0.25">
      <c r="A396" s="25" t="s">
        <v>602</v>
      </c>
      <c r="B396" s="26">
        <v>0</v>
      </c>
      <c r="C396" s="26">
        <v>1</v>
      </c>
    </row>
    <row r="397" spans="1:3" x14ac:dyDescent="0.25">
      <c r="A397" s="25" t="s">
        <v>1880</v>
      </c>
      <c r="B397" s="26">
        <v>15000000</v>
      </c>
      <c r="C397" s="26">
        <v>1</v>
      </c>
    </row>
    <row r="398" spans="1:3" x14ac:dyDescent="0.25">
      <c r="A398" s="25" t="s">
        <v>4092</v>
      </c>
      <c r="B398" s="26">
        <v>0</v>
      </c>
      <c r="C398" s="26">
        <v>1</v>
      </c>
    </row>
    <row r="399" spans="1:3" x14ac:dyDescent="0.25">
      <c r="A399" s="25" t="s">
        <v>854</v>
      </c>
      <c r="B399" s="26">
        <v>125000000</v>
      </c>
      <c r="C399" s="26">
        <v>1</v>
      </c>
    </row>
    <row r="400" spans="1:3" x14ac:dyDescent="0.25">
      <c r="A400" s="25" t="s">
        <v>3068</v>
      </c>
      <c r="B400" s="26">
        <v>0</v>
      </c>
      <c r="C400" s="26">
        <v>1</v>
      </c>
    </row>
    <row r="401" spans="1:3" x14ac:dyDescent="0.25">
      <c r="A401" s="25" t="s">
        <v>4196</v>
      </c>
      <c r="B401" s="26">
        <v>0</v>
      </c>
      <c r="C401" s="26">
        <v>1</v>
      </c>
    </row>
    <row r="402" spans="1:3" x14ac:dyDescent="0.25">
      <c r="A402" s="25" t="s">
        <v>719</v>
      </c>
      <c r="B402" s="26">
        <v>1300000</v>
      </c>
      <c r="C402" s="26">
        <v>1</v>
      </c>
    </row>
    <row r="403" spans="1:3" x14ac:dyDescent="0.25">
      <c r="A403" s="25" t="s">
        <v>1113</v>
      </c>
      <c r="B403" s="26">
        <v>3000000</v>
      </c>
      <c r="C403" s="26">
        <v>1</v>
      </c>
    </row>
    <row r="404" spans="1:3" x14ac:dyDescent="0.25">
      <c r="A404" s="25" t="s">
        <v>2336</v>
      </c>
      <c r="B404" s="26">
        <v>0</v>
      </c>
      <c r="C404" s="26">
        <v>1</v>
      </c>
    </row>
    <row r="405" spans="1:3" x14ac:dyDescent="0.25">
      <c r="A405" s="25" t="s">
        <v>2234</v>
      </c>
      <c r="B405" s="26">
        <v>4000000</v>
      </c>
      <c r="C405" s="26">
        <v>1</v>
      </c>
    </row>
    <row r="406" spans="1:3" x14ac:dyDescent="0.25">
      <c r="A406" s="25" t="s">
        <v>760</v>
      </c>
      <c r="B406" s="26">
        <v>1000000</v>
      </c>
      <c r="C406" s="26">
        <v>1</v>
      </c>
    </row>
    <row r="407" spans="1:3" x14ac:dyDescent="0.25">
      <c r="A407" s="25" t="s">
        <v>3558</v>
      </c>
      <c r="B407" s="26">
        <v>0</v>
      </c>
      <c r="C407" s="26">
        <v>1</v>
      </c>
    </row>
    <row r="408" spans="1:3" x14ac:dyDescent="0.25">
      <c r="A408" s="25" t="s">
        <v>4078</v>
      </c>
      <c r="B408" s="26">
        <v>0</v>
      </c>
      <c r="C408" s="26">
        <v>1</v>
      </c>
    </row>
    <row r="409" spans="1:3" x14ac:dyDescent="0.25">
      <c r="A409" s="25" t="s">
        <v>997</v>
      </c>
      <c r="B409" s="26">
        <v>10000000</v>
      </c>
      <c r="C409" s="26">
        <v>1</v>
      </c>
    </row>
    <row r="410" spans="1:3" x14ac:dyDescent="0.25">
      <c r="A410" s="25" t="s">
        <v>4036</v>
      </c>
      <c r="B410" s="26">
        <v>0</v>
      </c>
      <c r="C410" s="26">
        <v>1</v>
      </c>
    </row>
    <row r="411" spans="1:3" x14ac:dyDescent="0.25">
      <c r="A411" s="25" t="s">
        <v>1842</v>
      </c>
      <c r="B411" s="26">
        <v>500000</v>
      </c>
      <c r="C411" s="26">
        <v>2</v>
      </c>
    </row>
    <row r="412" spans="1:3" x14ac:dyDescent="0.25">
      <c r="A412" s="25" t="s">
        <v>4069</v>
      </c>
      <c r="B412" s="26">
        <v>0</v>
      </c>
      <c r="C412" s="26">
        <v>1</v>
      </c>
    </row>
    <row r="413" spans="1:3" x14ac:dyDescent="0.25">
      <c r="A413" s="25" t="s">
        <v>1565</v>
      </c>
      <c r="B413" s="26">
        <v>1000000</v>
      </c>
      <c r="C413" s="26">
        <v>1</v>
      </c>
    </row>
    <row r="414" spans="1:3" x14ac:dyDescent="0.25">
      <c r="A414" s="25" t="s">
        <v>4557</v>
      </c>
      <c r="B414" s="26">
        <v>0</v>
      </c>
      <c r="C414" s="26">
        <v>1</v>
      </c>
    </row>
    <row r="415" spans="1:3" x14ac:dyDescent="0.25">
      <c r="A415" s="25" t="s">
        <v>2525</v>
      </c>
      <c r="B415" s="26">
        <v>0</v>
      </c>
      <c r="C415" s="26">
        <v>1</v>
      </c>
    </row>
    <row r="416" spans="1:3" x14ac:dyDescent="0.25">
      <c r="A416" s="25" t="s">
        <v>2952</v>
      </c>
      <c r="B416" s="26">
        <v>64000000</v>
      </c>
      <c r="C416" s="26">
        <v>1</v>
      </c>
    </row>
    <row r="417" spans="1:3" x14ac:dyDescent="0.25">
      <c r="A417" s="25" t="s">
        <v>3855</v>
      </c>
      <c r="B417" s="26">
        <v>0</v>
      </c>
      <c r="C417" s="26">
        <v>1</v>
      </c>
    </row>
    <row r="418" spans="1:3" x14ac:dyDescent="0.25">
      <c r="A418" s="25" t="s">
        <v>3970</v>
      </c>
      <c r="B418" s="26">
        <v>0</v>
      </c>
      <c r="C418" s="26">
        <v>1</v>
      </c>
    </row>
    <row r="419" spans="1:3" x14ac:dyDescent="0.25">
      <c r="A419" s="25" t="s">
        <v>630</v>
      </c>
      <c r="B419" s="26">
        <v>40000000</v>
      </c>
      <c r="C419" s="26">
        <v>2</v>
      </c>
    </row>
    <row r="420" spans="1:3" x14ac:dyDescent="0.25">
      <c r="A420" s="25" t="s">
        <v>4409</v>
      </c>
      <c r="B420" s="26">
        <v>0</v>
      </c>
      <c r="C420" s="26">
        <v>1</v>
      </c>
    </row>
    <row r="421" spans="1:3" x14ac:dyDescent="0.25">
      <c r="A421" s="25" t="s">
        <v>4097</v>
      </c>
      <c r="B421" s="26">
        <v>125000000</v>
      </c>
      <c r="C421" s="26">
        <v>3</v>
      </c>
    </row>
    <row r="422" spans="1:3" x14ac:dyDescent="0.25">
      <c r="A422" s="25" t="s">
        <v>1718</v>
      </c>
      <c r="B422" s="26">
        <v>200000</v>
      </c>
      <c r="C422" s="26">
        <v>1</v>
      </c>
    </row>
    <row r="423" spans="1:3" x14ac:dyDescent="0.25">
      <c r="A423" s="25" t="s">
        <v>3308</v>
      </c>
      <c r="B423" s="26">
        <v>0</v>
      </c>
      <c r="C423" s="26">
        <v>1</v>
      </c>
    </row>
    <row r="424" spans="1:3" x14ac:dyDescent="0.25">
      <c r="A424" s="25" t="s">
        <v>4305</v>
      </c>
      <c r="B424" s="26">
        <v>0</v>
      </c>
      <c r="C424" s="26">
        <v>1</v>
      </c>
    </row>
    <row r="425" spans="1:3" x14ac:dyDescent="0.25">
      <c r="A425" s="25" t="s">
        <v>2276</v>
      </c>
      <c r="B425" s="26">
        <v>800000</v>
      </c>
      <c r="C425" s="26">
        <v>1</v>
      </c>
    </row>
    <row r="426" spans="1:3" x14ac:dyDescent="0.25">
      <c r="A426" s="25" t="s">
        <v>2437</v>
      </c>
      <c r="B426" s="26">
        <v>60000000</v>
      </c>
      <c r="C426" s="26">
        <v>2</v>
      </c>
    </row>
    <row r="427" spans="1:3" x14ac:dyDescent="0.25">
      <c r="A427" s="25" t="s">
        <v>2309</v>
      </c>
      <c r="B427" s="26">
        <v>200000</v>
      </c>
      <c r="C427" s="26">
        <v>1</v>
      </c>
    </row>
    <row r="428" spans="1:3" x14ac:dyDescent="0.25">
      <c r="A428" s="25" t="s">
        <v>1104</v>
      </c>
      <c r="B428" s="26">
        <v>8000000</v>
      </c>
      <c r="C428" s="26">
        <v>2</v>
      </c>
    </row>
    <row r="429" spans="1:3" x14ac:dyDescent="0.25">
      <c r="A429" s="25" t="s">
        <v>149</v>
      </c>
      <c r="B429" s="26">
        <v>1450000</v>
      </c>
      <c r="C429" s="26">
        <v>2</v>
      </c>
    </row>
    <row r="430" spans="1:3" x14ac:dyDescent="0.25">
      <c r="A430" s="25" t="s">
        <v>2793</v>
      </c>
      <c r="B430" s="26">
        <v>100000</v>
      </c>
      <c r="C430" s="26">
        <v>1</v>
      </c>
    </row>
    <row r="431" spans="1:3" x14ac:dyDescent="0.25">
      <c r="A431" s="25" t="s">
        <v>3078</v>
      </c>
      <c r="B431" s="26">
        <v>0</v>
      </c>
      <c r="C431" s="26">
        <v>1</v>
      </c>
    </row>
    <row r="432" spans="1:3" x14ac:dyDescent="0.25">
      <c r="A432" s="25" t="s">
        <v>589</v>
      </c>
      <c r="B432" s="26">
        <v>300000</v>
      </c>
      <c r="C432" s="26">
        <v>1</v>
      </c>
    </row>
    <row r="433" spans="1:3" x14ac:dyDescent="0.25">
      <c r="A433" s="25" t="s">
        <v>2556</v>
      </c>
      <c r="B433" s="26">
        <v>3600000</v>
      </c>
      <c r="C433" s="26">
        <v>1</v>
      </c>
    </row>
    <row r="434" spans="1:3" x14ac:dyDescent="0.25">
      <c r="A434" s="25" t="s">
        <v>1804</v>
      </c>
      <c r="B434" s="26">
        <v>400000</v>
      </c>
      <c r="C434" s="26">
        <v>2</v>
      </c>
    </row>
    <row r="435" spans="1:3" x14ac:dyDescent="0.25">
      <c r="A435" s="25" t="s">
        <v>804</v>
      </c>
      <c r="B435" s="26">
        <v>1000000</v>
      </c>
      <c r="C435" s="26">
        <v>1</v>
      </c>
    </row>
    <row r="436" spans="1:3" x14ac:dyDescent="0.25">
      <c r="A436" s="25" t="s">
        <v>3466</v>
      </c>
      <c r="B436" s="26">
        <v>0</v>
      </c>
      <c r="C436" s="26">
        <v>1</v>
      </c>
    </row>
    <row r="437" spans="1:3" x14ac:dyDescent="0.25">
      <c r="A437" s="25" t="s">
        <v>2269</v>
      </c>
      <c r="B437" s="26">
        <v>53000000</v>
      </c>
      <c r="C437" s="26">
        <v>1</v>
      </c>
    </row>
    <row r="438" spans="1:3" x14ac:dyDescent="0.25">
      <c r="A438" s="25" t="s">
        <v>3271</v>
      </c>
      <c r="B438" s="26">
        <v>0</v>
      </c>
      <c r="C438" s="26">
        <v>1</v>
      </c>
    </row>
    <row r="439" spans="1:3" x14ac:dyDescent="0.25">
      <c r="A439" s="25" t="s">
        <v>3516</v>
      </c>
      <c r="B439" s="26">
        <v>0</v>
      </c>
      <c r="C439" s="26">
        <v>1</v>
      </c>
    </row>
    <row r="440" spans="1:3" x14ac:dyDescent="0.25">
      <c r="A440" s="25" t="s">
        <v>3803</v>
      </c>
      <c r="B440" s="26">
        <v>0</v>
      </c>
      <c r="C440" s="26">
        <v>1</v>
      </c>
    </row>
    <row r="441" spans="1:3" x14ac:dyDescent="0.25">
      <c r="A441" s="25" t="s">
        <v>1604</v>
      </c>
      <c r="B441" s="26">
        <v>4500000</v>
      </c>
      <c r="C441" s="26">
        <v>1</v>
      </c>
    </row>
    <row r="442" spans="1:3" x14ac:dyDescent="0.25">
      <c r="A442" s="25" t="s">
        <v>3892</v>
      </c>
      <c r="B442" s="26">
        <v>0</v>
      </c>
      <c r="C442" s="26">
        <v>1</v>
      </c>
    </row>
    <row r="443" spans="1:3" x14ac:dyDescent="0.25">
      <c r="A443" s="25" t="s">
        <v>2224</v>
      </c>
      <c r="B443" s="26">
        <v>2000000</v>
      </c>
      <c r="C443" s="26">
        <v>1</v>
      </c>
    </row>
    <row r="444" spans="1:3" x14ac:dyDescent="0.25">
      <c r="A444" s="25" t="s">
        <v>3362</v>
      </c>
      <c r="B444" s="26">
        <v>0</v>
      </c>
      <c r="C444" s="26">
        <v>1</v>
      </c>
    </row>
    <row r="445" spans="1:3" x14ac:dyDescent="0.25">
      <c r="A445" s="25" t="s">
        <v>2684</v>
      </c>
      <c r="B445" s="26">
        <v>140000</v>
      </c>
      <c r="C445" s="26">
        <v>1</v>
      </c>
    </row>
    <row r="446" spans="1:3" x14ac:dyDescent="0.25">
      <c r="A446" s="25" t="s">
        <v>2892</v>
      </c>
      <c r="B446" s="26">
        <v>0</v>
      </c>
      <c r="C446" s="26">
        <v>2</v>
      </c>
    </row>
    <row r="447" spans="1:3" x14ac:dyDescent="0.25">
      <c r="A447" s="25" t="s">
        <v>298</v>
      </c>
      <c r="B447" s="26">
        <v>89000000</v>
      </c>
      <c r="C447" s="26">
        <v>3</v>
      </c>
    </row>
    <row r="448" spans="1:3" x14ac:dyDescent="0.25">
      <c r="A448" s="25" t="s">
        <v>2860</v>
      </c>
      <c r="B448" s="26">
        <v>600000</v>
      </c>
      <c r="C448" s="26">
        <v>2</v>
      </c>
    </row>
    <row r="449" spans="1:3" x14ac:dyDescent="0.25">
      <c r="A449" s="25" t="s">
        <v>2126</v>
      </c>
      <c r="B449" s="26">
        <v>44000000</v>
      </c>
      <c r="C449" s="26">
        <v>1</v>
      </c>
    </row>
    <row r="450" spans="1:3" x14ac:dyDescent="0.25">
      <c r="A450" s="25" t="s">
        <v>201</v>
      </c>
      <c r="B450" s="26">
        <v>60000000</v>
      </c>
      <c r="C450" s="26">
        <v>1</v>
      </c>
    </row>
    <row r="451" spans="1:3" x14ac:dyDescent="0.25">
      <c r="A451" s="25" t="s">
        <v>730</v>
      </c>
      <c r="B451" s="26">
        <v>4000000</v>
      </c>
      <c r="C451" s="26">
        <v>1</v>
      </c>
    </row>
    <row r="452" spans="1:3" x14ac:dyDescent="0.25">
      <c r="A452" s="25" t="s">
        <v>1017</v>
      </c>
      <c r="B452" s="26">
        <v>1300000</v>
      </c>
      <c r="C452" s="26">
        <v>1</v>
      </c>
    </row>
    <row r="453" spans="1:3" x14ac:dyDescent="0.25">
      <c r="A453" s="25" t="s">
        <v>2816</v>
      </c>
      <c r="B453" s="26">
        <v>5000000</v>
      </c>
      <c r="C453" s="26">
        <v>1</v>
      </c>
    </row>
    <row r="454" spans="1:3" x14ac:dyDescent="0.25">
      <c r="A454" s="25" t="s">
        <v>1250</v>
      </c>
      <c r="B454" s="26">
        <v>12000000</v>
      </c>
      <c r="C454" s="26">
        <v>3</v>
      </c>
    </row>
    <row r="455" spans="1:3" x14ac:dyDescent="0.25">
      <c r="A455" s="25" t="s">
        <v>4462</v>
      </c>
      <c r="B455" s="26">
        <v>0</v>
      </c>
      <c r="C455" s="26">
        <v>1</v>
      </c>
    </row>
    <row r="456" spans="1:3" x14ac:dyDescent="0.25">
      <c r="A456" s="25" t="s">
        <v>3643</v>
      </c>
      <c r="B456" s="26">
        <v>0</v>
      </c>
      <c r="C456" s="26">
        <v>1</v>
      </c>
    </row>
    <row r="457" spans="1:3" x14ac:dyDescent="0.25">
      <c r="A457" s="25" t="s">
        <v>2981</v>
      </c>
      <c r="B457" s="26">
        <v>900000</v>
      </c>
      <c r="C457" s="26">
        <v>1</v>
      </c>
    </row>
    <row r="458" spans="1:3" x14ac:dyDescent="0.25">
      <c r="A458" s="25" t="s">
        <v>2302</v>
      </c>
      <c r="B458" s="26">
        <v>0</v>
      </c>
      <c r="C458" s="26">
        <v>1</v>
      </c>
    </row>
    <row r="459" spans="1:3" x14ac:dyDescent="0.25">
      <c r="A459" s="25" t="s">
        <v>3169</v>
      </c>
      <c r="B459" s="26">
        <v>0</v>
      </c>
      <c r="C459" s="26">
        <v>1</v>
      </c>
    </row>
    <row r="460" spans="1:3" x14ac:dyDescent="0.25">
      <c r="A460" s="25" t="s">
        <v>271</v>
      </c>
      <c r="B460" s="26">
        <v>1600000</v>
      </c>
      <c r="C460" s="26">
        <v>1</v>
      </c>
    </row>
    <row r="461" spans="1:3" x14ac:dyDescent="0.25">
      <c r="A461" s="25" t="s">
        <v>2041</v>
      </c>
      <c r="B461" s="26">
        <v>1700000</v>
      </c>
      <c r="C461" s="26">
        <v>1</v>
      </c>
    </row>
    <row r="462" spans="1:3" x14ac:dyDescent="0.25">
      <c r="A462" s="25" t="s">
        <v>2095</v>
      </c>
      <c r="B462" s="26">
        <v>2000000</v>
      </c>
      <c r="C462" s="26">
        <v>1</v>
      </c>
    </row>
    <row r="463" spans="1:3" x14ac:dyDescent="0.25">
      <c r="A463" s="25" t="s">
        <v>1845</v>
      </c>
      <c r="B463" s="26">
        <v>100000000</v>
      </c>
      <c r="C463" s="26">
        <v>1</v>
      </c>
    </row>
    <row r="464" spans="1:3" x14ac:dyDescent="0.25">
      <c r="A464" s="25" t="s">
        <v>367</v>
      </c>
      <c r="B464" s="26">
        <v>1000000</v>
      </c>
      <c r="C464" s="26">
        <v>1</v>
      </c>
    </row>
    <row r="465" spans="1:3" x14ac:dyDescent="0.25">
      <c r="A465" s="25" t="s">
        <v>4341</v>
      </c>
      <c r="B465" s="26">
        <v>0</v>
      </c>
      <c r="C465" s="26">
        <v>1</v>
      </c>
    </row>
    <row r="466" spans="1:3" x14ac:dyDescent="0.25">
      <c r="A466" s="25" t="s">
        <v>4002</v>
      </c>
      <c r="B466" s="26">
        <v>0</v>
      </c>
      <c r="C466" s="26">
        <v>1</v>
      </c>
    </row>
    <row r="467" spans="1:3" x14ac:dyDescent="0.25">
      <c r="A467" s="25" t="s">
        <v>1792</v>
      </c>
      <c r="B467" s="26">
        <v>2000000</v>
      </c>
      <c r="C467" s="26">
        <v>2</v>
      </c>
    </row>
    <row r="468" spans="1:3" x14ac:dyDescent="0.25">
      <c r="A468" s="25" t="s">
        <v>4597</v>
      </c>
      <c r="B468" s="26">
        <v>0</v>
      </c>
      <c r="C468" s="26">
        <v>1</v>
      </c>
    </row>
    <row r="469" spans="1:3" x14ac:dyDescent="0.25">
      <c r="A469" s="25" t="s">
        <v>733</v>
      </c>
      <c r="B469" s="26">
        <v>0</v>
      </c>
      <c r="C469" s="26">
        <v>1</v>
      </c>
    </row>
    <row r="470" spans="1:3" x14ac:dyDescent="0.25">
      <c r="A470" s="25" t="s">
        <v>4413</v>
      </c>
      <c r="B470" s="26">
        <v>0</v>
      </c>
      <c r="C470" s="26">
        <v>1</v>
      </c>
    </row>
    <row r="471" spans="1:3" x14ac:dyDescent="0.25">
      <c r="A471" s="25" t="s">
        <v>3285</v>
      </c>
      <c r="B471" s="26">
        <v>0</v>
      </c>
      <c r="C471" s="26">
        <v>1</v>
      </c>
    </row>
    <row r="472" spans="1:3" x14ac:dyDescent="0.25">
      <c r="A472" s="25" t="s">
        <v>1365</v>
      </c>
      <c r="B472" s="26">
        <v>22000000</v>
      </c>
      <c r="C472" s="26">
        <v>2</v>
      </c>
    </row>
    <row r="473" spans="1:3" x14ac:dyDescent="0.25">
      <c r="A473" s="25" t="s">
        <v>3118</v>
      </c>
      <c r="B473" s="26">
        <v>100000</v>
      </c>
      <c r="C473" s="26">
        <v>1</v>
      </c>
    </row>
    <row r="474" spans="1:3" x14ac:dyDescent="0.25">
      <c r="A474" s="25" t="s">
        <v>490</v>
      </c>
      <c r="B474" s="26">
        <v>150000</v>
      </c>
      <c r="C474" s="26">
        <v>2</v>
      </c>
    </row>
    <row r="475" spans="1:3" x14ac:dyDescent="0.25">
      <c r="A475" s="25" t="s">
        <v>2313</v>
      </c>
      <c r="B475" s="26">
        <v>1000000</v>
      </c>
      <c r="C475" s="26">
        <v>1</v>
      </c>
    </row>
    <row r="476" spans="1:3" x14ac:dyDescent="0.25">
      <c r="A476" s="25" t="s">
        <v>3247</v>
      </c>
      <c r="B476" s="26">
        <v>0</v>
      </c>
      <c r="C476" s="26">
        <v>1</v>
      </c>
    </row>
    <row r="477" spans="1:3" x14ac:dyDescent="0.25">
      <c r="A477" s="25" t="s">
        <v>311</v>
      </c>
      <c r="B477" s="26">
        <v>235000</v>
      </c>
      <c r="C477" s="26">
        <v>1</v>
      </c>
    </row>
    <row r="478" spans="1:3" x14ac:dyDescent="0.25">
      <c r="A478" s="25" t="s">
        <v>4064</v>
      </c>
      <c r="B478" s="26">
        <v>0</v>
      </c>
      <c r="C478" s="26">
        <v>1</v>
      </c>
    </row>
    <row r="479" spans="1:3" x14ac:dyDescent="0.25">
      <c r="A479" s="25" t="s">
        <v>1226</v>
      </c>
      <c r="B479" s="26">
        <v>550000</v>
      </c>
      <c r="C479" s="26">
        <v>1</v>
      </c>
    </row>
    <row r="480" spans="1:3" x14ac:dyDescent="0.25">
      <c r="A480" s="25" t="s">
        <v>3219</v>
      </c>
      <c r="B480" s="26">
        <v>0</v>
      </c>
      <c r="C480" s="26">
        <v>2</v>
      </c>
    </row>
    <row r="481" spans="1:3" x14ac:dyDescent="0.25">
      <c r="A481" s="25" t="s">
        <v>626</v>
      </c>
      <c r="B481" s="26">
        <v>700000</v>
      </c>
      <c r="C481" s="26">
        <v>1</v>
      </c>
    </row>
    <row r="482" spans="1:3" x14ac:dyDescent="0.25">
      <c r="A482" s="25" t="s">
        <v>2481</v>
      </c>
      <c r="B482" s="26">
        <v>1000000</v>
      </c>
      <c r="C482" s="26">
        <v>1</v>
      </c>
    </row>
    <row r="483" spans="1:3" x14ac:dyDescent="0.25">
      <c r="A483" s="25" t="s">
        <v>2725</v>
      </c>
      <c r="B483" s="26">
        <v>8000000</v>
      </c>
      <c r="C483" s="26">
        <v>3</v>
      </c>
    </row>
    <row r="484" spans="1:3" x14ac:dyDescent="0.25">
      <c r="A484" s="25" t="s">
        <v>3674</v>
      </c>
      <c r="B484" s="26">
        <v>0</v>
      </c>
      <c r="C484" s="26">
        <v>1</v>
      </c>
    </row>
    <row r="485" spans="1:3" x14ac:dyDescent="0.25">
      <c r="A485" s="25" t="s">
        <v>4108</v>
      </c>
      <c r="B485" s="26">
        <v>0</v>
      </c>
      <c r="C485" s="26">
        <v>1</v>
      </c>
    </row>
    <row r="486" spans="1:3" x14ac:dyDescent="0.25">
      <c r="A486" s="25" t="s">
        <v>2916</v>
      </c>
      <c r="B486" s="26">
        <v>26000000</v>
      </c>
      <c r="C486" s="26">
        <v>1</v>
      </c>
    </row>
    <row r="487" spans="1:3" x14ac:dyDescent="0.25">
      <c r="A487" s="25" t="s">
        <v>756</v>
      </c>
      <c r="B487" s="26">
        <v>2000000</v>
      </c>
      <c r="C487" s="26">
        <v>1</v>
      </c>
    </row>
    <row r="488" spans="1:3" x14ac:dyDescent="0.25">
      <c r="A488" s="25" t="s">
        <v>3007</v>
      </c>
      <c r="B488" s="26">
        <v>0</v>
      </c>
      <c r="C488" s="26">
        <v>1</v>
      </c>
    </row>
    <row r="489" spans="1:3" x14ac:dyDescent="0.25">
      <c r="A489" s="25" t="s">
        <v>4554</v>
      </c>
      <c r="B489" s="26">
        <v>0</v>
      </c>
      <c r="C489" s="26">
        <v>1</v>
      </c>
    </row>
    <row r="490" spans="1:3" x14ac:dyDescent="0.25">
      <c r="A490" s="25" t="s">
        <v>3042</v>
      </c>
      <c r="B490" s="26">
        <v>0</v>
      </c>
      <c r="C490" s="26">
        <v>1</v>
      </c>
    </row>
    <row r="491" spans="1:3" x14ac:dyDescent="0.25">
      <c r="A491" s="25" t="s">
        <v>3402</v>
      </c>
      <c r="B491" s="26">
        <v>0</v>
      </c>
      <c r="C491" s="26">
        <v>1</v>
      </c>
    </row>
    <row r="492" spans="1:3" x14ac:dyDescent="0.25">
      <c r="A492" s="25" t="s">
        <v>763</v>
      </c>
      <c r="B492" s="26">
        <v>0</v>
      </c>
      <c r="C492" s="26">
        <v>1</v>
      </c>
    </row>
    <row r="493" spans="1:3" x14ac:dyDescent="0.25">
      <c r="A493" s="25" t="s">
        <v>1744</v>
      </c>
      <c r="B493" s="26">
        <v>55000000</v>
      </c>
      <c r="C493" s="26">
        <v>2</v>
      </c>
    </row>
    <row r="494" spans="1:3" x14ac:dyDescent="0.25">
      <c r="A494" s="25" t="s">
        <v>410</v>
      </c>
      <c r="B494" s="26">
        <v>10000000</v>
      </c>
      <c r="C494" s="26">
        <v>1</v>
      </c>
    </row>
    <row r="495" spans="1:3" x14ac:dyDescent="0.25">
      <c r="A495" s="25" t="s">
        <v>810</v>
      </c>
      <c r="B495" s="26">
        <v>810000</v>
      </c>
      <c r="C495" s="26">
        <v>1</v>
      </c>
    </row>
    <row r="496" spans="1:3" x14ac:dyDescent="0.25">
      <c r="A496" s="25" t="s">
        <v>2279</v>
      </c>
      <c r="B496" s="26">
        <v>0</v>
      </c>
      <c r="C496" s="26">
        <v>1</v>
      </c>
    </row>
    <row r="497" spans="1:3" x14ac:dyDescent="0.25">
      <c r="A497" s="25" t="s">
        <v>3570</v>
      </c>
      <c r="B497" s="26">
        <v>0</v>
      </c>
      <c r="C497" s="26">
        <v>1</v>
      </c>
    </row>
    <row r="498" spans="1:3" x14ac:dyDescent="0.25">
      <c r="A498" s="25" t="s">
        <v>2579</v>
      </c>
      <c r="B498" s="26">
        <v>0</v>
      </c>
      <c r="C498" s="26">
        <v>1</v>
      </c>
    </row>
    <row r="499" spans="1:3" x14ac:dyDescent="0.25">
      <c r="A499" s="25" t="s">
        <v>1357</v>
      </c>
      <c r="B499" s="26">
        <v>30000000</v>
      </c>
      <c r="C499" s="26">
        <v>1</v>
      </c>
    </row>
    <row r="500" spans="1:3" x14ac:dyDescent="0.25">
      <c r="A500" s="25" t="s">
        <v>3038</v>
      </c>
      <c r="B500" s="26">
        <v>0</v>
      </c>
      <c r="C500" s="26">
        <v>2</v>
      </c>
    </row>
    <row r="501" spans="1:3" x14ac:dyDescent="0.25">
      <c r="A501" s="25" t="s">
        <v>4526</v>
      </c>
      <c r="B501" s="26">
        <v>0</v>
      </c>
      <c r="C501" s="26">
        <v>1</v>
      </c>
    </row>
    <row r="502" spans="1:3" x14ac:dyDescent="0.25">
      <c r="A502" s="25" t="s">
        <v>3610</v>
      </c>
      <c r="B502" s="26">
        <v>0</v>
      </c>
      <c r="C502" s="26">
        <v>1</v>
      </c>
    </row>
    <row r="503" spans="1:3" x14ac:dyDescent="0.25">
      <c r="A503" s="25" t="s">
        <v>60</v>
      </c>
      <c r="B503" s="26">
        <v>10000000</v>
      </c>
      <c r="C503" s="26">
        <v>1</v>
      </c>
    </row>
    <row r="504" spans="1:3" x14ac:dyDescent="0.25">
      <c r="A504" s="25" t="s">
        <v>3635</v>
      </c>
      <c r="B504" s="26">
        <v>0</v>
      </c>
      <c r="C504" s="26">
        <v>1</v>
      </c>
    </row>
    <row r="505" spans="1:3" x14ac:dyDescent="0.25">
      <c r="A505" s="25" t="s">
        <v>2353</v>
      </c>
      <c r="B505" s="26">
        <v>220000000</v>
      </c>
      <c r="C505" s="26">
        <v>2</v>
      </c>
    </row>
    <row r="506" spans="1:3" x14ac:dyDescent="0.25">
      <c r="A506" s="25" t="s">
        <v>2513</v>
      </c>
      <c r="B506" s="26">
        <v>300000</v>
      </c>
      <c r="C506" s="26">
        <v>1</v>
      </c>
    </row>
    <row r="507" spans="1:3" x14ac:dyDescent="0.25">
      <c r="A507" s="25" t="s">
        <v>1432</v>
      </c>
      <c r="B507" s="26">
        <v>2000000</v>
      </c>
      <c r="C507" s="26">
        <v>2</v>
      </c>
    </row>
    <row r="508" spans="1:3" x14ac:dyDescent="0.25">
      <c r="A508" s="25" t="s">
        <v>723</v>
      </c>
      <c r="B508" s="26">
        <v>244000000</v>
      </c>
      <c r="C508" s="26">
        <v>2</v>
      </c>
    </row>
    <row r="509" spans="1:3" x14ac:dyDescent="0.25">
      <c r="A509" s="25" t="s">
        <v>1600</v>
      </c>
      <c r="B509" s="26">
        <v>10000000</v>
      </c>
      <c r="C509" s="26">
        <v>1</v>
      </c>
    </row>
    <row r="510" spans="1:3" x14ac:dyDescent="0.25">
      <c r="A510" s="25" t="s">
        <v>1408</v>
      </c>
      <c r="B510" s="26">
        <v>30000000</v>
      </c>
      <c r="C510" s="26">
        <v>1</v>
      </c>
    </row>
    <row r="511" spans="1:3" x14ac:dyDescent="0.25">
      <c r="A511" s="25" t="s">
        <v>3573</v>
      </c>
      <c r="B511" s="26">
        <v>0</v>
      </c>
      <c r="C511" s="26">
        <v>1</v>
      </c>
    </row>
    <row r="512" spans="1:3" x14ac:dyDescent="0.25">
      <c r="A512" s="25" t="s">
        <v>1440</v>
      </c>
      <c r="B512" s="26">
        <v>5000000</v>
      </c>
      <c r="C512" s="26">
        <v>1</v>
      </c>
    </row>
    <row r="513" spans="1:3" x14ac:dyDescent="0.25">
      <c r="A513" s="25" t="s">
        <v>2474</v>
      </c>
      <c r="B513" s="26">
        <v>0</v>
      </c>
      <c r="C513" s="26">
        <v>1</v>
      </c>
    </row>
    <row r="514" spans="1:3" x14ac:dyDescent="0.25">
      <c r="A514" s="25" t="s">
        <v>1465</v>
      </c>
      <c r="B514" s="26">
        <v>4000000</v>
      </c>
      <c r="C514" s="26">
        <v>1</v>
      </c>
    </row>
    <row r="515" spans="1:3" x14ac:dyDescent="0.25">
      <c r="A515" s="25" t="s">
        <v>3942</v>
      </c>
      <c r="B515" s="26">
        <v>0</v>
      </c>
      <c r="C515" s="26">
        <v>1</v>
      </c>
    </row>
    <row r="516" spans="1:3" x14ac:dyDescent="0.25">
      <c r="A516" s="25" t="s">
        <v>1943</v>
      </c>
      <c r="B516" s="26">
        <v>1200000</v>
      </c>
      <c r="C516" s="26">
        <v>1</v>
      </c>
    </row>
    <row r="517" spans="1:3" x14ac:dyDescent="0.25">
      <c r="A517" s="25" t="s">
        <v>2000</v>
      </c>
      <c r="B517" s="26">
        <v>1000000</v>
      </c>
      <c r="C517" s="26">
        <v>1</v>
      </c>
    </row>
    <row r="518" spans="1:3" x14ac:dyDescent="0.25">
      <c r="A518" s="25" t="s">
        <v>3055</v>
      </c>
      <c r="B518" s="26">
        <v>9000000</v>
      </c>
      <c r="C518" s="26">
        <v>1</v>
      </c>
    </row>
    <row r="519" spans="1:3" x14ac:dyDescent="0.25">
      <c r="A519" s="25" t="s">
        <v>3322</v>
      </c>
      <c r="B519" s="26">
        <v>0</v>
      </c>
      <c r="C519" s="26">
        <v>1</v>
      </c>
    </row>
    <row r="520" spans="1:3" x14ac:dyDescent="0.25">
      <c r="A520" s="25" t="s">
        <v>2714</v>
      </c>
      <c r="B520" s="26">
        <v>50000000</v>
      </c>
      <c r="C520" s="26">
        <v>1</v>
      </c>
    </row>
    <row r="521" spans="1:3" x14ac:dyDescent="0.25">
      <c r="A521" s="25" t="s">
        <v>795</v>
      </c>
      <c r="B521" s="26">
        <v>10500000</v>
      </c>
      <c r="C521" s="26">
        <v>2</v>
      </c>
    </row>
    <row r="522" spans="1:3" x14ac:dyDescent="0.25">
      <c r="A522" s="25" t="s">
        <v>4428</v>
      </c>
      <c r="B522" s="26">
        <v>0</v>
      </c>
      <c r="C522" s="26">
        <v>1</v>
      </c>
    </row>
    <row r="523" spans="1:3" x14ac:dyDescent="0.25">
      <c r="A523" s="25" t="s">
        <v>673</v>
      </c>
      <c r="B523" s="26">
        <v>12000000</v>
      </c>
      <c r="C523" s="26">
        <v>1</v>
      </c>
    </row>
    <row r="524" spans="1:3" x14ac:dyDescent="0.25">
      <c r="A524" s="25" t="s">
        <v>1133</v>
      </c>
      <c r="B524" s="26">
        <v>18000000</v>
      </c>
      <c r="C524" s="26">
        <v>1</v>
      </c>
    </row>
    <row r="525" spans="1:3" x14ac:dyDescent="0.25">
      <c r="A525" s="25" t="s">
        <v>1865</v>
      </c>
      <c r="B525" s="26">
        <v>2000000</v>
      </c>
      <c r="C525" s="26">
        <v>1</v>
      </c>
    </row>
    <row r="526" spans="1:3" x14ac:dyDescent="0.25">
      <c r="A526" s="25" t="s">
        <v>461</v>
      </c>
      <c r="B526" s="26">
        <v>3000000</v>
      </c>
      <c r="C526" s="26">
        <v>1</v>
      </c>
    </row>
    <row r="527" spans="1:3" x14ac:dyDescent="0.25">
      <c r="A527" s="25" t="s">
        <v>3538</v>
      </c>
      <c r="B527" s="26">
        <v>0</v>
      </c>
      <c r="C527" s="26">
        <v>1</v>
      </c>
    </row>
    <row r="528" spans="1:3" x14ac:dyDescent="0.25">
      <c r="A528" s="25" t="s">
        <v>857</v>
      </c>
      <c r="B528" s="26">
        <v>35000000</v>
      </c>
      <c r="C528" s="26">
        <v>1</v>
      </c>
    </row>
    <row r="529" spans="1:3" x14ac:dyDescent="0.25">
      <c r="A529" s="25" t="s">
        <v>3180</v>
      </c>
      <c r="B529" s="26">
        <v>0</v>
      </c>
      <c r="C529" s="26">
        <v>1</v>
      </c>
    </row>
    <row r="530" spans="1:3" x14ac:dyDescent="0.25">
      <c r="A530" s="25" t="s">
        <v>2325</v>
      </c>
      <c r="B530" s="26">
        <v>2000000</v>
      </c>
      <c r="C530" s="26">
        <v>1</v>
      </c>
    </row>
    <row r="531" spans="1:3" x14ac:dyDescent="0.25">
      <c r="A531" s="25" t="s">
        <v>4368</v>
      </c>
      <c r="B531" s="26">
        <v>0</v>
      </c>
      <c r="C531" s="26">
        <v>1</v>
      </c>
    </row>
    <row r="532" spans="1:3" x14ac:dyDescent="0.25">
      <c r="A532" s="25" t="s">
        <v>2294</v>
      </c>
      <c r="B532" s="26">
        <v>50000000</v>
      </c>
      <c r="C532" s="26">
        <v>1</v>
      </c>
    </row>
    <row r="533" spans="1:3" x14ac:dyDescent="0.25">
      <c r="A533" s="25" t="s">
        <v>1316</v>
      </c>
      <c r="B533" s="26">
        <v>1000000</v>
      </c>
      <c r="C533" s="26">
        <v>1</v>
      </c>
    </row>
    <row r="534" spans="1:3" x14ac:dyDescent="0.25">
      <c r="A534" s="25" t="s">
        <v>960</v>
      </c>
      <c r="B534" s="26">
        <v>5500000</v>
      </c>
      <c r="C534" s="26">
        <v>1</v>
      </c>
    </row>
    <row r="535" spans="1:3" x14ac:dyDescent="0.25">
      <c r="A535" s="25" t="s">
        <v>4131</v>
      </c>
      <c r="B535" s="26">
        <v>0</v>
      </c>
      <c r="C535" s="26">
        <v>1</v>
      </c>
    </row>
    <row r="536" spans="1:3" x14ac:dyDescent="0.25">
      <c r="A536" s="25" t="s">
        <v>3849</v>
      </c>
      <c r="B536" s="26">
        <v>0</v>
      </c>
      <c r="C536" s="26">
        <v>1</v>
      </c>
    </row>
    <row r="537" spans="1:3" x14ac:dyDescent="0.25">
      <c r="A537" s="25" t="s">
        <v>158</v>
      </c>
      <c r="B537" s="26">
        <v>922000</v>
      </c>
      <c r="C537" s="26">
        <v>2</v>
      </c>
    </row>
    <row r="538" spans="1:3" x14ac:dyDescent="0.25">
      <c r="A538" s="25" t="s">
        <v>4337</v>
      </c>
      <c r="B538" s="26">
        <v>0</v>
      </c>
      <c r="C538" s="26">
        <v>1</v>
      </c>
    </row>
    <row r="539" spans="1:3" x14ac:dyDescent="0.25">
      <c r="A539" s="25" t="s">
        <v>3986</v>
      </c>
      <c r="B539" s="26">
        <v>0</v>
      </c>
      <c r="C539" s="26">
        <v>1</v>
      </c>
    </row>
    <row r="540" spans="1:3" x14ac:dyDescent="0.25">
      <c r="A540" s="25" t="s">
        <v>4262</v>
      </c>
      <c r="B540" s="26">
        <v>0</v>
      </c>
      <c r="C540" s="26">
        <v>1</v>
      </c>
    </row>
    <row r="541" spans="1:3" x14ac:dyDescent="0.25">
      <c r="A541" s="25" t="s">
        <v>3129</v>
      </c>
      <c r="B541" s="26">
        <v>6000000</v>
      </c>
      <c r="C541" s="26">
        <v>2</v>
      </c>
    </row>
    <row r="542" spans="1:3" x14ac:dyDescent="0.25">
      <c r="A542" s="25" t="s">
        <v>2783</v>
      </c>
      <c r="B542" s="26">
        <v>3000000</v>
      </c>
      <c r="C542" s="26">
        <v>3</v>
      </c>
    </row>
    <row r="543" spans="1:3" x14ac:dyDescent="0.25">
      <c r="A543" s="25" t="s">
        <v>1266</v>
      </c>
      <c r="B543" s="26">
        <v>75000000</v>
      </c>
      <c r="C543" s="26">
        <v>1</v>
      </c>
    </row>
    <row r="544" spans="1:3" x14ac:dyDescent="0.25">
      <c r="A544" s="25" t="s">
        <v>2433</v>
      </c>
      <c r="B544" s="26">
        <v>1200000</v>
      </c>
      <c r="C544" s="26">
        <v>1</v>
      </c>
    </row>
    <row r="545" spans="1:3" x14ac:dyDescent="0.25">
      <c r="A545" s="25" t="s">
        <v>1461</v>
      </c>
      <c r="B545" s="26">
        <v>1000000</v>
      </c>
      <c r="C545" s="26">
        <v>1</v>
      </c>
    </row>
    <row r="546" spans="1:3" x14ac:dyDescent="0.25">
      <c r="A546" s="25" t="s">
        <v>2173</v>
      </c>
      <c r="B546" s="26">
        <v>0</v>
      </c>
      <c r="C546" s="26">
        <v>1</v>
      </c>
    </row>
    <row r="547" spans="1:3" x14ac:dyDescent="0.25">
      <c r="A547" s="25" t="s">
        <v>3300</v>
      </c>
      <c r="B547" s="26">
        <v>0</v>
      </c>
      <c r="C547" s="26">
        <v>1</v>
      </c>
    </row>
    <row r="548" spans="1:3" x14ac:dyDescent="0.25">
      <c r="A548" s="25" t="s">
        <v>1200</v>
      </c>
      <c r="B548" s="26">
        <v>570000000</v>
      </c>
      <c r="C548" s="26">
        <v>2</v>
      </c>
    </row>
    <row r="549" spans="1:3" x14ac:dyDescent="0.25">
      <c r="A549" s="25" t="s">
        <v>875</v>
      </c>
      <c r="B549" s="26">
        <v>24000000</v>
      </c>
      <c r="C549" s="26">
        <v>1</v>
      </c>
    </row>
    <row r="550" spans="1:3" x14ac:dyDescent="0.25">
      <c r="A550" s="25" t="s">
        <v>534</v>
      </c>
      <c r="B550" s="26">
        <v>135000000</v>
      </c>
      <c r="C550" s="26">
        <v>1</v>
      </c>
    </row>
    <row r="551" spans="1:3" x14ac:dyDescent="0.25">
      <c r="A551" s="25" t="s">
        <v>3293</v>
      </c>
      <c r="B551" s="26">
        <v>0</v>
      </c>
      <c r="C551" s="26">
        <v>1</v>
      </c>
    </row>
    <row r="552" spans="1:3" x14ac:dyDescent="0.25">
      <c r="A552" s="25" t="s">
        <v>3229</v>
      </c>
      <c r="B552" s="26">
        <v>0</v>
      </c>
      <c r="C552" s="26">
        <v>1</v>
      </c>
    </row>
    <row r="553" spans="1:3" x14ac:dyDescent="0.25">
      <c r="A553" s="25" t="s">
        <v>2810</v>
      </c>
      <c r="B553" s="26">
        <v>150000</v>
      </c>
      <c r="C553" s="26">
        <v>1</v>
      </c>
    </row>
    <row r="554" spans="1:3" x14ac:dyDescent="0.25">
      <c r="A554" s="25" t="s">
        <v>1177</v>
      </c>
      <c r="B554" s="26">
        <v>400000</v>
      </c>
      <c r="C554" s="26">
        <v>1</v>
      </c>
    </row>
    <row r="555" spans="1:3" x14ac:dyDescent="0.25">
      <c r="A555" s="25" t="s">
        <v>984</v>
      </c>
      <c r="B555" s="26">
        <v>500000</v>
      </c>
      <c r="C555" s="26">
        <v>1</v>
      </c>
    </row>
    <row r="556" spans="1:3" x14ac:dyDescent="0.25">
      <c r="A556" s="25" t="s">
        <v>929</v>
      </c>
      <c r="B556" s="26">
        <v>100000</v>
      </c>
      <c r="C556" s="26">
        <v>1</v>
      </c>
    </row>
    <row r="557" spans="1:3" x14ac:dyDescent="0.25">
      <c r="A557" s="25" t="s">
        <v>267</v>
      </c>
      <c r="B557" s="26">
        <v>4000000</v>
      </c>
      <c r="C557" s="26">
        <v>1</v>
      </c>
    </row>
    <row r="558" spans="1:3" x14ac:dyDescent="0.25">
      <c r="A558" s="25" t="s">
        <v>4181</v>
      </c>
      <c r="B558" s="26">
        <v>0</v>
      </c>
      <c r="C558" s="26">
        <v>1</v>
      </c>
    </row>
    <row r="559" spans="1:3" x14ac:dyDescent="0.25">
      <c r="A559" s="25" t="s">
        <v>2009</v>
      </c>
      <c r="B559" s="26">
        <v>0</v>
      </c>
      <c r="C559" s="26">
        <v>1</v>
      </c>
    </row>
    <row r="560" spans="1:3" x14ac:dyDescent="0.25">
      <c r="A560" s="25" t="s">
        <v>1169</v>
      </c>
      <c r="B560" s="26">
        <v>48000000</v>
      </c>
      <c r="C560" s="26">
        <v>2</v>
      </c>
    </row>
    <row r="561" spans="1:3" x14ac:dyDescent="0.25">
      <c r="A561" s="25" t="s">
        <v>781</v>
      </c>
      <c r="B561" s="26">
        <v>0</v>
      </c>
      <c r="C561" s="26">
        <v>1</v>
      </c>
    </row>
    <row r="562" spans="1:3" x14ac:dyDescent="0.25">
      <c r="A562" s="25" t="s">
        <v>2993</v>
      </c>
      <c r="B562" s="26">
        <v>0</v>
      </c>
      <c r="C562" s="26">
        <v>1</v>
      </c>
    </row>
    <row r="563" spans="1:3" x14ac:dyDescent="0.25">
      <c r="A563" s="25" t="s">
        <v>2013</v>
      </c>
      <c r="B563" s="26">
        <v>28000000</v>
      </c>
      <c r="C563" s="26">
        <v>2</v>
      </c>
    </row>
    <row r="564" spans="1:3" x14ac:dyDescent="0.25">
      <c r="A564" s="25" t="s">
        <v>598</v>
      </c>
      <c r="B564" s="26">
        <v>6000000</v>
      </c>
      <c r="C564" s="26">
        <v>1</v>
      </c>
    </row>
    <row r="565" spans="1:3" x14ac:dyDescent="0.25">
      <c r="A565" s="25" t="s">
        <v>4394</v>
      </c>
      <c r="B565" s="26">
        <v>0</v>
      </c>
      <c r="C565" s="26">
        <v>1</v>
      </c>
    </row>
    <row r="566" spans="1:3" x14ac:dyDescent="0.25">
      <c r="A566" s="25" t="s">
        <v>2192</v>
      </c>
      <c r="B566" s="26">
        <v>10000000</v>
      </c>
      <c r="C566" s="26">
        <v>1</v>
      </c>
    </row>
    <row r="567" spans="1:3" x14ac:dyDescent="0.25">
      <c r="A567" s="25" t="s">
        <v>706</v>
      </c>
      <c r="B567" s="26">
        <v>4700000</v>
      </c>
      <c r="C567" s="26">
        <v>1</v>
      </c>
    </row>
    <row r="568" spans="1:3" x14ac:dyDescent="0.25">
      <c r="A568" s="25" t="s">
        <v>85</v>
      </c>
      <c r="B568" s="26">
        <v>30000000</v>
      </c>
      <c r="C568" s="26">
        <v>1</v>
      </c>
    </row>
    <row r="569" spans="1:3" x14ac:dyDescent="0.25">
      <c r="A569" s="25" t="s">
        <v>168</v>
      </c>
      <c r="B569" s="26">
        <v>0</v>
      </c>
      <c r="C569" s="26">
        <v>2</v>
      </c>
    </row>
    <row r="570" spans="1:3" x14ac:dyDescent="0.25">
      <c r="A570" s="25" t="s">
        <v>220</v>
      </c>
      <c r="B570" s="26">
        <v>266000000</v>
      </c>
      <c r="C570" s="26">
        <v>1</v>
      </c>
    </row>
    <row r="571" spans="1:3" x14ac:dyDescent="0.25">
      <c r="A571" s="25" t="s">
        <v>3797</v>
      </c>
      <c r="B571" s="26">
        <v>0</v>
      </c>
      <c r="C571" s="26">
        <v>1</v>
      </c>
    </row>
    <row r="572" spans="1:3" x14ac:dyDescent="0.25">
      <c r="A572" s="25" t="s">
        <v>1612</v>
      </c>
      <c r="B572" s="26">
        <v>1200000</v>
      </c>
      <c r="C572" s="26">
        <v>1</v>
      </c>
    </row>
    <row r="573" spans="1:3" x14ac:dyDescent="0.25">
      <c r="A573" s="25" t="s">
        <v>430</v>
      </c>
      <c r="B573" s="26">
        <v>24000000</v>
      </c>
      <c r="C573" s="26">
        <v>1</v>
      </c>
    </row>
    <row r="574" spans="1:3" x14ac:dyDescent="0.25">
      <c r="A574" s="25" t="s">
        <v>1501</v>
      </c>
      <c r="B574" s="26">
        <v>0</v>
      </c>
      <c r="C574" s="26">
        <v>2</v>
      </c>
    </row>
    <row r="575" spans="1:3" x14ac:dyDescent="0.25">
      <c r="A575" s="25" t="s">
        <v>2904</v>
      </c>
      <c r="B575" s="26">
        <v>1000000</v>
      </c>
      <c r="C575" s="26">
        <v>1</v>
      </c>
    </row>
    <row r="576" spans="1:3" x14ac:dyDescent="0.25">
      <c r="A576" s="25" t="s">
        <v>2221</v>
      </c>
      <c r="B576" s="26">
        <v>1500000</v>
      </c>
      <c r="C576" s="26">
        <v>1</v>
      </c>
    </row>
    <row r="577" spans="1:3" x14ac:dyDescent="0.25">
      <c r="A577" s="25" t="s">
        <v>3882</v>
      </c>
      <c r="B577" s="26">
        <v>0</v>
      </c>
      <c r="C577" s="26">
        <v>1</v>
      </c>
    </row>
    <row r="578" spans="1:3" x14ac:dyDescent="0.25">
      <c r="A578" s="25" t="s">
        <v>1234</v>
      </c>
      <c r="B578" s="26">
        <v>0</v>
      </c>
      <c r="C578" s="26">
        <v>1</v>
      </c>
    </row>
    <row r="579" spans="1:3" x14ac:dyDescent="0.25">
      <c r="A579" s="25" t="s">
        <v>2708</v>
      </c>
      <c r="B579" s="26">
        <v>1000000</v>
      </c>
      <c r="C579" s="26">
        <v>1</v>
      </c>
    </row>
    <row r="580" spans="1:3" x14ac:dyDescent="0.25">
      <c r="A580" s="25" t="s">
        <v>3439</v>
      </c>
      <c r="B580" s="26">
        <v>0</v>
      </c>
      <c r="C580" s="26">
        <v>1</v>
      </c>
    </row>
    <row r="581" spans="1:3" x14ac:dyDescent="0.25">
      <c r="A581" s="25" t="s">
        <v>3341</v>
      </c>
      <c r="B581" s="26">
        <v>0</v>
      </c>
      <c r="C581" s="26">
        <v>1</v>
      </c>
    </row>
    <row r="582" spans="1:3" x14ac:dyDescent="0.25">
      <c r="A582" s="25" t="s">
        <v>2228</v>
      </c>
      <c r="B582" s="26">
        <v>1000000</v>
      </c>
      <c r="C582" s="26">
        <v>1</v>
      </c>
    </row>
    <row r="583" spans="1:3" x14ac:dyDescent="0.25">
      <c r="A583" s="25" t="s">
        <v>2238</v>
      </c>
      <c r="B583" s="26">
        <v>40000000</v>
      </c>
      <c r="C583" s="26">
        <v>2</v>
      </c>
    </row>
    <row r="584" spans="1:3" x14ac:dyDescent="0.25">
      <c r="A584" s="25" t="s">
        <v>2596</v>
      </c>
      <c r="B584" s="26">
        <v>1400000</v>
      </c>
      <c r="C584" s="26">
        <v>1</v>
      </c>
    </row>
    <row r="585" spans="1:3" x14ac:dyDescent="0.25">
      <c r="A585" s="25" t="s">
        <v>2378</v>
      </c>
      <c r="B585" s="26">
        <v>4000000</v>
      </c>
      <c r="C585" s="26">
        <v>1</v>
      </c>
    </row>
    <row r="586" spans="1:3" x14ac:dyDescent="0.25">
      <c r="A586" s="25" t="s">
        <v>2984</v>
      </c>
      <c r="B586" s="26"/>
      <c r="C586" s="26"/>
    </row>
    <row r="587" spans="1:3" x14ac:dyDescent="0.25">
      <c r="A587" s="25" t="s">
        <v>2416</v>
      </c>
      <c r="B587" s="26">
        <v>2000000</v>
      </c>
      <c r="C587" s="26">
        <v>1</v>
      </c>
    </row>
    <row r="588" spans="1:3" x14ac:dyDescent="0.25">
      <c r="A588" s="25" t="s">
        <v>3110</v>
      </c>
      <c r="B588" s="26">
        <v>5000000</v>
      </c>
      <c r="C588" s="26">
        <v>1</v>
      </c>
    </row>
    <row r="589" spans="1:3" x14ac:dyDescent="0.25">
      <c r="A589" s="25" t="s">
        <v>4454</v>
      </c>
      <c r="B589" s="26">
        <v>0</v>
      </c>
      <c r="C589" s="26">
        <v>1</v>
      </c>
    </row>
    <row r="590" spans="1:3" x14ac:dyDescent="0.25">
      <c r="A590" s="25" t="s">
        <v>903</v>
      </c>
      <c r="B590" s="26">
        <v>200000</v>
      </c>
      <c r="C590" s="26">
        <v>1</v>
      </c>
    </row>
    <row r="591" spans="1:3" x14ac:dyDescent="0.25">
      <c r="A591" s="25" t="s">
        <v>3047</v>
      </c>
      <c r="B591" s="26">
        <v>0</v>
      </c>
      <c r="C591" s="26">
        <v>1</v>
      </c>
    </row>
    <row r="592" spans="1:3" x14ac:dyDescent="0.25">
      <c r="A592" s="25" t="s">
        <v>1988</v>
      </c>
      <c r="B592" s="26">
        <v>1000000</v>
      </c>
      <c r="C592" s="26">
        <v>1</v>
      </c>
    </row>
    <row r="593" spans="1:3" x14ac:dyDescent="0.25">
      <c r="A593" s="25" t="s">
        <v>3913</v>
      </c>
      <c r="B593" s="26">
        <v>0</v>
      </c>
      <c r="C593" s="26">
        <v>2</v>
      </c>
    </row>
    <row r="594" spans="1:3" x14ac:dyDescent="0.25">
      <c r="A594" s="25" t="s">
        <v>2081</v>
      </c>
      <c r="B594" s="26">
        <v>2000000</v>
      </c>
      <c r="C594" s="26">
        <v>1</v>
      </c>
    </row>
    <row r="595" spans="1:3" x14ac:dyDescent="0.25">
      <c r="A595" s="25" t="s">
        <v>1800</v>
      </c>
      <c r="B595" s="26">
        <v>0</v>
      </c>
      <c r="C595" s="26">
        <v>2</v>
      </c>
    </row>
    <row r="596" spans="1:3" x14ac:dyDescent="0.25">
      <c r="A596" s="25" t="s">
        <v>3870</v>
      </c>
      <c r="B596" s="26">
        <v>0</v>
      </c>
      <c r="C596" s="26">
        <v>1</v>
      </c>
    </row>
    <row r="597" spans="1:3" x14ac:dyDescent="0.25">
      <c r="A597" s="25" t="s">
        <v>1697</v>
      </c>
      <c r="B597" s="26">
        <v>500000</v>
      </c>
      <c r="C597" s="26">
        <v>1</v>
      </c>
    </row>
    <row r="598" spans="1:3" x14ac:dyDescent="0.25">
      <c r="A598" s="25" t="s">
        <v>116</v>
      </c>
      <c r="B598" s="26">
        <v>48000000</v>
      </c>
      <c r="C598" s="26">
        <v>2</v>
      </c>
    </row>
    <row r="599" spans="1:3" x14ac:dyDescent="0.25">
      <c r="A599" s="25" t="s">
        <v>189</v>
      </c>
      <c r="B599" s="26">
        <v>4000000</v>
      </c>
      <c r="C599" s="26">
        <v>1</v>
      </c>
    </row>
    <row r="600" spans="1:3" x14ac:dyDescent="0.25">
      <c r="A600" s="25" t="s">
        <v>3082</v>
      </c>
      <c r="B600" s="26">
        <v>100000</v>
      </c>
      <c r="C600" s="26">
        <v>1</v>
      </c>
    </row>
    <row r="601" spans="1:3" x14ac:dyDescent="0.25">
      <c r="A601" s="25" t="s">
        <v>1667</v>
      </c>
      <c r="B601" s="26">
        <v>800000</v>
      </c>
      <c r="C601" s="26">
        <v>1</v>
      </c>
    </row>
    <row r="602" spans="1:3" x14ac:dyDescent="0.25">
      <c r="A602" s="25" t="s">
        <v>2607</v>
      </c>
      <c r="B602" s="26">
        <v>370000</v>
      </c>
      <c r="C602" s="26">
        <v>1</v>
      </c>
    </row>
    <row r="603" spans="1:3" x14ac:dyDescent="0.25">
      <c r="A603" s="25" t="s">
        <v>3896</v>
      </c>
      <c r="B603" s="26">
        <v>0</v>
      </c>
      <c r="C603" s="26">
        <v>1</v>
      </c>
    </row>
    <row r="604" spans="1:3" x14ac:dyDescent="0.25">
      <c r="A604" s="25" t="s">
        <v>2258</v>
      </c>
      <c r="B604" s="26">
        <v>300000</v>
      </c>
      <c r="C604" s="26">
        <v>1</v>
      </c>
    </row>
    <row r="605" spans="1:3" x14ac:dyDescent="0.25">
      <c r="A605" s="25" t="s">
        <v>4215</v>
      </c>
      <c r="B605" s="26">
        <v>0</v>
      </c>
      <c r="C605" s="26">
        <v>1</v>
      </c>
    </row>
    <row r="606" spans="1:3" x14ac:dyDescent="0.25">
      <c r="A606" s="25" t="s">
        <v>3953</v>
      </c>
      <c r="B606" s="26">
        <v>0</v>
      </c>
      <c r="C606" s="26">
        <v>1</v>
      </c>
    </row>
    <row r="607" spans="1:3" x14ac:dyDescent="0.25">
      <c r="A607" s="25" t="s">
        <v>840</v>
      </c>
      <c r="B607" s="26">
        <v>1000000</v>
      </c>
      <c r="C607" s="26">
        <v>2</v>
      </c>
    </row>
    <row r="608" spans="1:3" x14ac:dyDescent="0.25">
      <c r="A608" s="25" t="s">
        <v>1271</v>
      </c>
      <c r="B608" s="26">
        <v>0</v>
      </c>
      <c r="C608" s="26">
        <v>1</v>
      </c>
    </row>
    <row r="609" spans="1:3" x14ac:dyDescent="0.25">
      <c r="A609" s="25" t="s">
        <v>2058</v>
      </c>
      <c r="B609" s="26">
        <v>1000000</v>
      </c>
      <c r="C609" s="26">
        <v>1</v>
      </c>
    </row>
    <row r="610" spans="1:3" x14ac:dyDescent="0.25">
      <c r="A610" s="25" t="s">
        <v>323</v>
      </c>
      <c r="B610" s="26">
        <v>30000000</v>
      </c>
      <c r="C610" s="26">
        <v>1</v>
      </c>
    </row>
    <row r="611" spans="1:3" x14ac:dyDescent="0.25">
      <c r="A611" s="25" t="s">
        <v>3075</v>
      </c>
      <c r="B611" s="26">
        <v>0</v>
      </c>
      <c r="C611" s="26">
        <v>1</v>
      </c>
    </row>
    <row r="612" spans="1:3" x14ac:dyDescent="0.25">
      <c r="A612" s="25" t="s">
        <v>864</v>
      </c>
      <c r="B612" s="26">
        <v>3500000</v>
      </c>
      <c r="C612" s="26">
        <v>1</v>
      </c>
    </row>
    <row r="613" spans="1:3" x14ac:dyDescent="0.25">
      <c r="A613" s="25" t="s">
        <v>2459</v>
      </c>
      <c r="B613" s="26">
        <v>0</v>
      </c>
      <c r="C613" s="26">
        <v>1</v>
      </c>
    </row>
    <row r="614" spans="1:3" x14ac:dyDescent="0.25">
      <c r="A614" s="25" t="s">
        <v>2332</v>
      </c>
      <c r="B614" s="26">
        <v>2500000</v>
      </c>
      <c r="C614" s="26">
        <v>1</v>
      </c>
    </row>
    <row r="615" spans="1:3" x14ac:dyDescent="0.25">
      <c r="A615" s="25" t="s">
        <v>3380</v>
      </c>
      <c r="B615" s="26">
        <v>0</v>
      </c>
      <c r="C615" s="26">
        <v>1</v>
      </c>
    </row>
    <row r="616" spans="1:3" x14ac:dyDescent="0.25">
      <c r="A616" s="25" t="s">
        <v>3022</v>
      </c>
      <c r="B616" s="26">
        <v>60000000</v>
      </c>
      <c r="C616" s="26">
        <v>1</v>
      </c>
    </row>
    <row r="617" spans="1:3" x14ac:dyDescent="0.25">
      <c r="A617" s="25" t="s">
        <v>610</v>
      </c>
      <c r="B617" s="26">
        <v>2100000</v>
      </c>
      <c r="C617" s="26">
        <v>1</v>
      </c>
    </row>
    <row r="618" spans="1:3" x14ac:dyDescent="0.25">
      <c r="A618" s="25" t="s">
        <v>4011</v>
      </c>
      <c r="B618" s="26">
        <v>0</v>
      </c>
      <c r="C618" s="26">
        <v>1</v>
      </c>
    </row>
    <row r="619" spans="1:3" x14ac:dyDescent="0.25">
      <c r="A619" s="25" t="s">
        <v>3492</v>
      </c>
      <c r="B619" s="26">
        <v>0</v>
      </c>
      <c r="C619" s="26">
        <v>3</v>
      </c>
    </row>
    <row r="620" spans="1:3" x14ac:dyDescent="0.25">
      <c r="A620" s="25" t="s">
        <v>1861</v>
      </c>
      <c r="B620" s="26">
        <v>500000</v>
      </c>
      <c r="C620" s="26">
        <v>1</v>
      </c>
    </row>
    <row r="621" spans="1:3" x14ac:dyDescent="0.25">
      <c r="A621" s="25" t="s">
        <v>1591</v>
      </c>
      <c r="B621" s="26">
        <v>10000000</v>
      </c>
      <c r="C621" s="26">
        <v>1</v>
      </c>
    </row>
    <row r="622" spans="1:3" x14ac:dyDescent="0.25">
      <c r="A622" s="25" t="s">
        <v>2748</v>
      </c>
      <c r="B622" s="26">
        <v>1000000</v>
      </c>
      <c r="C622" s="26">
        <v>1</v>
      </c>
    </row>
    <row r="623" spans="1:3" x14ac:dyDescent="0.25">
      <c r="A623" s="25" t="s">
        <v>1833</v>
      </c>
      <c r="B623" s="26">
        <v>400000</v>
      </c>
      <c r="C623" s="26">
        <v>1</v>
      </c>
    </row>
    <row r="624" spans="1:3" x14ac:dyDescent="0.25">
      <c r="A624" s="25" t="s">
        <v>1052</v>
      </c>
      <c r="B624" s="26">
        <v>6000000</v>
      </c>
      <c r="C624" s="26">
        <v>1</v>
      </c>
    </row>
    <row r="625" spans="1:3" x14ac:dyDescent="0.25">
      <c r="A625" s="25" t="s">
        <v>1583</v>
      </c>
      <c r="B625" s="26">
        <v>0</v>
      </c>
      <c r="C625" s="26">
        <v>1</v>
      </c>
    </row>
    <row r="626" spans="1:3" x14ac:dyDescent="0.25">
      <c r="A626" s="25" t="s">
        <v>256</v>
      </c>
      <c r="B626" s="26">
        <v>325000000</v>
      </c>
      <c r="C626" s="26">
        <v>2</v>
      </c>
    </row>
    <row r="627" spans="1:3" x14ac:dyDescent="0.25">
      <c r="A627" s="25" t="s">
        <v>215</v>
      </c>
      <c r="B627" s="26">
        <v>500000000</v>
      </c>
      <c r="C627" s="26">
        <v>1</v>
      </c>
    </row>
    <row r="628" spans="1:3" x14ac:dyDescent="0.25">
      <c r="A628" s="25" t="s">
        <v>807</v>
      </c>
      <c r="B628" s="26">
        <v>500000000</v>
      </c>
      <c r="C628" s="26">
        <v>3</v>
      </c>
    </row>
    <row r="629" spans="1:3" x14ac:dyDescent="0.25">
      <c r="A629" s="25" t="s">
        <v>2470</v>
      </c>
      <c r="B629" s="26">
        <v>3000000</v>
      </c>
      <c r="C629" s="26">
        <v>1</v>
      </c>
    </row>
    <row r="630" spans="1:3" x14ac:dyDescent="0.25">
      <c r="A630" s="25" t="s">
        <v>925</v>
      </c>
      <c r="B630" s="26">
        <v>2200000</v>
      </c>
      <c r="C630" s="26">
        <v>1</v>
      </c>
    </row>
    <row r="631" spans="1:3" x14ac:dyDescent="0.25">
      <c r="A631" s="25" t="s">
        <v>2429</v>
      </c>
      <c r="B631" s="26">
        <v>5000000</v>
      </c>
      <c r="C631" s="26">
        <v>1</v>
      </c>
    </row>
    <row r="632" spans="1:3" x14ac:dyDescent="0.25">
      <c r="A632" s="25" t="s">
        <v>4519</v>
      </c>
      <c r="B632" s="26">
        <v>0</v>
      </c>
      <c r="C632" s="26">
        <v>1</v>
      </c>
    </row>
    <row r="633" spans="1:3" x14ac:dyDescent="0.25">
      <c r="A633" s="25" t="s">
        <v>4112</v>
      </c>
      <c r="B633" s="26">
        <v>0</v>
      </c>
      <c r="C633" s="26">
        <v>1</v>
      </c>
    </row>
    <row r="634" spans="1:3" x14ac:dyDescent="0.25">
      <c r="A634" s="25" t="s">
        <v>2732</v>
      </c>
      <c r="B634" s="26">
        <v>0</v>
      </c>
      <c r="C634" s="26">
        <v>1</v>
      </c>
    </row>
    <row r="635" spans="1:3" x14ac:dyDescent="0.25">
      <c r="A635" s="25" t="s">
        <v>2092</v>
      </c>
      <c r="B635" s="26">
        <v>16000000</v>
      </c>
      <c r="C635" s="26">
        <v>1</v>
      </c>
    </row>
    <row r="636" spans="1:3" x14ac:dyDescent="0.25">
      <c r="A636" s="25" t="s">
        <v>860</v>
      </c>
      <c r="B636" s="26">
        <v>90000000</v>
      </c>
      <c r="C636" s="26">
        <v>1</v>
      </c>
    </row>
    <row r="637" spans="1:3" x14ac:dyDescent="0.25">
      <c r="A637" s="25" t="s">
        <v>3487</v>
      </c>
      <c r="B637" s="26">
        <v>0</v>
      </c>
      <c r="C637" s="26">
        <v>1</v>
      </c>
    </row>
    <row r="638" spans="1:3" x14ac:dyDescent="0.25">
      <c r="A638" s="25" t="s">
        <v>3463</v>
      </c>
      <c r="B638" s="26">
        <v>0</v>
      </c>
      <c r="C638" s="26">
        <v>1</v>
      </c>
    </row>
    <row r="639" spans="1:3" x14ac:dyDescent="0.25">
      <c r="A639" s="25" t="s">
        <v>4310</v>
      </c>
      <c r="B639" s="26">
        <v>0</v>
      </c>
      <c r="C639" s="26">
        <v>1</v>
      </c>
    </row>
    <row r="640" spans="1:3" x14ac:dyDescent="0.25">
      <c r="A640" s="25" t="s">
        <v>2349</v>
      </c>
      <c r="B640" s="26">
        <v>10200000</v>
      </c>
      <c r="C640" s="26">
        <v>1</v>
      </c>
    </row>
    <row r="641" spans="1:3" x14ac:dyDescent="0.25">
      <c r="A641" s="25" t="s">
        <v>1768</v>
      </c>
      <c r="B641" s="26">
        <v>6000000</v>
      </c>
      <c r="C641" s="26">
        <v>1</v>
      </c>
    </row>
    <row r="642" spans="1:3" x14ac:dyDescent="0.25">
      <c r="A642" s="25" t="s">
        <v>2217</v>
      </c>
      <c r="B642" s="26">
        <v>300000</v>
      </c>
      <c r="C642" s="26">
        <v>1</v>
      </c>
    </row>
    <row r="643" spans="1:3" x14ac:dyDescent="0.25">
      <c r="A643" s="25" t="s">
        <v>4242</v>
      </c>
      <c r="B643" s="26">
        <v>0</v>
      </c>
      <c r="C643" s="26">
        <v>1</v>
      </c>
    </row>
    <row r="644" spans="1:3" x14ac:dyDescent="0.25">
      <c r="A644" s="25" t="s">
        <v>3606</v>
      </c>
      <c r="B644" s="26">
        <v>0</v>
      </c>
      <c r="C644" s="26">
        <v>1</v>
      </c>
    </row>
    <row r="645" spans="1:3" x14ac:dyDescent="0.25">
      <c r="A645" s="25" t="s">
        <v>4575</v>
      </c>
      <c r="B645" s="26">
        <v>665000000</v>
      </c>
      <c r="C645" s="26">
        <v>4</v>
      </c>
    </row>
    <row r="646" spans="1:3" x14ac:dyDescent="0.25">
      <c r="A646" s="25" t="s">
        <v>3902</v>
      </c>
      <c r="B646" s="26">
        <v>0</v>
      </c>
      <c r="C646" s="26">
        <v>1</v>
      </c>
    </row>
    <row r="647" spans="1:3" x14ac:dyDescent="0.25">
      <c r="A647" s="25" t="s">
        <v>742</v>
      </c>
      <c r="B647" s="26">
        <v>5000000</v>
      </c>
      <c r="C647" s="26">
        <v>1</v>
      </c>
    </row>
    <row r="648" spans="1:3" x14ac:dyDescent="0.25">
      <c r="A648" s="25" t="s">
        <v>2491</v>
      </c>
      <c r="B648" s="26">
        <v>3200000</v>
      </c>
      <c r="C648" s="26">
        <v>1</v>
      </c>
    </row>
    <row r="649" spans="1:3" x14ac:dyDescent="0.25">
      <c r="A649" s="25" t="s">
        <v>4473</v>
      </c>
      <c r="B649" s="26">
        <v>0</v>
      </c>
      <c r="C649" s="26">
        <v>1</v>
      </c>
    </row>
    <row r="650" spans="1:3" x14ac:dyDescent="0.25">
      <c r="A650" s="25" t="s">
        <v>4148</v>
      </c>
      <c r="B650" s="26">
        <v>0</v>
      </c>
      <c r="C650" s="26">
        <v>2</v>
      </c>
    </row>
    <row r="651" spans="1:3" x14ac:dyDescent="0.25">
      <c r="A651" s="25" t="s">
        <v>638</v>
      </c>
      <c r="B651" s="26">
        <v>25000000</v>
      </c>
      <c r="C651" s="26">
        <v>1</v>
      </c>
    </row>
    <row r="652" spans="1:3" x14ac:dyDescent="0.25">
      <c r="A652" s="25" t="s">
        <v>3139</v>
      </c>
      <c r="B652" s="26">
        <v>0</v>
      </c>
      <c r="C652" s="26">
        <v>1</v>
      </c>
    </row>
    <row r="653" spans="1:3" x14ac:dyDescent="0.25">
      <c r="A653" s="25" t="s">
        <v>2973</v>
      </c>
      <c r="B653" s="26">
        <v>0</v>
      </c>
      <c r="C653" s="26">
        <v>1</v>
      </c>
    </row>
    <row r="654" spans="1:3" x14ac:dyDescent="0.25">
      <c r="A654" s="25" t="s">
        <v>1385</v>
      </c>
      <c r="B654" s="26">
        <v>0</v>
      </c>
      <c r="C654" s="26">
        <v>1</v>
      </c>
    </row>
    <row r="655" spans="1:3" x14ac:dyDescent="0.25">
      <c r="A655" s="25" t="s">
        <v>32</v>
      </c>
      <c r="B655" s="26">
        <v>4900000</v>
      </c>
      <c r="C655" s="26">
        <v>1</v>
      </c>
    </row>
    <row r="656" spans="1:3" x14ac:dyDescent="0.25">
      <c r="A656" s="25" t="s">
        <v>1550</v>
      </c>
      <c r="B656" s="26">
        <v>1500000</v>
      </c>
      <c r="C656" s="26">
        <v>1</v>
      </c>
    </row>
    <row r="657" spans="1:3" x14ac:dyDescent="0.25">
      <c r="A657" s="25" t="s">
        <v>2928</v>
      </c>
      <c r="B657" s="26">
        <v>3500000</v>
      </c>
      <c r="C657" s="26">
        <v>2</v>
      </c>
    </row>
    <row r="658" spans="1:3" x14ac:dyDescent="0.25">
      <c r="A658" s="25" t="s">
        <v>1623</v>
      </c>
      <c r="B658" s="26">
        <v>75000000</v>
      </c>
      <c r="C658" s="26">
        <v>1</v>
      </c>
    </row>
    <row r="659" spans="1:3" x14ac:dyDescent="0.25">
      <c r="A659" s="25" t="s">
        <v>2591</v>
      </c>
      <c r="B659" s="26">
        <v>0</v>
      </c>
      <c r="C659" s="26">
        <v>1</v>
      </c>
    </row>
    <row r="660" spans="1:3" x14ac:dyDescent="0.25">
      <c r="A660" s="25" t="s">
        <v>2542</v>
      </c>
      <c r="B660" s="26">
        <v>300000</v>
      </c>
      <c r="C660" s="26">
        <v>1</v>
      </c>
    </row>
    <row r="661" spans="1:3" x14ac:dyDescent="0.25">
      <c r="A661" s="25" t="s">
        <v>2833</v>
      </c>
      <c r="B661" s="26">
        <v>3000000</v>
      </c>
      <c r="C661" s="26">
        <v>1</v>
      </c>
    </row>
    <row r="662" spans="1:3" x14ac:dyDescent="0.25">
      <c r="A662" s="25" t="s">
        <v>4122</v>
      </c>
      <c r="B662" s="26">
        <v>0</v>
      </c>
      <c r="C662" s="26">
        <v>1</v>
      </c>
    </row>
    <row r="663" spans="1:3" x14ac:dyDescent="0.25">
      <c r="A663" s="25" t="s">
        <v>2262</v>
      </c>
      <c r="B663" s="26">
        <v>330000</v>
      </c>
      <c r="C663" s="26">
        <v>1</v>
      </c>
    </row>
    <row r="664" spans="1:3" x14ac:dyDescent="0.25">
      <c r="A664" s="25" t="s">
        <v>4189</v>
      </c>
      <c r="B664" s="26">
        <v>0</v>
      </c>
      <c r="C664" s="26">
        <v>1</v>
      </c>
    </row>
    <row r="665" spans="1:3" x14ac:dyDescent="0.25">
      <c r="A665" s="25" t="s">
        <v>1608</v>
      </c>
      <c r="B665" s="26">
        <v>600000</v>
      </c>
      <c r="C665" s="26">
        <v>1</v>
      </c>
    </row>
    <row r="666" spans="1:3" x14ac:dyDescent="0.25">
      <c r="A666" s="25" t="s">
        <v>315</v>
      </c>
      <c r="B666" s="26">
        <v>260000</v>
      </c>
      <c r="C666" s="26">
        <v>1</v>
      </c>
    </row>
    <row r="667" spans="1:3" x14ac:dyDescent="0.25">
      <c r="A667" s="25" t="s">
        <v>495</v>
      </c>
      <c r="B667" s="26">
        <v>4500000</v>
      </c>
      <c r="C667" s="26">
        <v>1</v>
      </c>
    </row>
    <row r="668" spans="1:3" x14ac:dyDescent="0.25">
      <c r="A668" s="25" t="s">
        <v>4160</v>
      </c>
      <c r="B668" s="26">
        <v>0</v>
      </c>
      <c r="C668" s="26">
        <v>1</v>
      </c>
    </row>
    <row r="669" spans="1:3" x14ac:dyDescent="0.25">
      <c r="A669" s="25" t="s">
        <v>3647</v>
      </c>
      <c r="B669" s="26">
        <v>0</v>
      </c>
      <c r="C669" s="26">
        <v>1</v>
      </c>
    </row>
    <row r="670" spans="1:3" x14ac:dyDescent="0.25">
      <c r="A670" s="25" t="s">
        <v>4512</v>
      </c>
      <c r="B670" s="26">
        <v>0</v>
      </c>
      <c r="C670" s="26">
        <v>1</v>
      </c>
    </row>
    <row r="671" spans="1:3" x14ac:dyDescent="0.25">
      <c r="A671" s="25" t="s">
        <v>767</v>
      </c>
      <c r="B671" s="26">
        <v>0</v>
      </c>
      <c r="C671" s="26">
        <v>1</v>
      </c>
    </row>
    <row r="672" spans="1:3" x14ac:dyDescent="0.25">
      <c r="A672" s="25" t="s">
        <v>3304</v>
      </c>
      <c r="B672" s="26">
        <v>0</v>
      </c>
      <c r="C672" s="26">
        <v>1</v>
      </c>
    </row>
    <row r="673" spans="1:3" x14ac:dyDescent="0.25">
      <c r="A673" s="25" t="s">
        <v>2062</v>
      </c>
      <c r="B673" s="26">
        <v>12000000</v>
      </c>
      <c r="C673" s="26">
        <v>1</v>
      </c>
    </row>
    <row r="674" spans="1:3" x14ac:dyDescent="0.25">
      <c r="A674" s="25" t="s">
        <v>1546</v>
      </c>
      <c r="B674" s="26">
        <v>100600000</v>
      </c>
      <c r="C674" s="26">
        <v>2</v>
      </c>
    </row>
    <row r="675" spans="1:3" x14ac:dyDescent="0.25">
      <c r="A675" s="25" t="s">
        <v>132</v>
      </c>
      <c r="B675" s="26">
        <v>400000</v>
      </c>
      <c r="C675" s="26">
        <v>2</v>
      </c>
    </row>
    <row r="676" spans="1:3" x14ac:dyDescent="0.25">
      <c r="A676" s="25" t="s">
        <v>3630</v>
      </c>
      <c r="B676" s="26">
        <v>0</v>
      </c>
      <c r="C676" s="26">
        <v>1</v>
      </c>
    </row>
    <row r="677" spans="1:3" x14ac:dyDescent="0.25">
      <c r="A677" s="25" t="s">
        <v>2130</v>
      </c>
      <c r="B677" s="26">
        <v>1000000</v>
      </c>
      <c r="C677" s="26">
        <v>1</v>
      </c>
    </row>
    <row r="678" spans="1:3" x14ac:dyDescent="0.25">
      <c r="A678" s="25" t="s">
        <v>3922</v>
      </c>
      <c r="B678" s="26">
        <v>0</v>
      </c>
      <c r="C678" s="26">
        <v>1</v>
      </c>
    </row>
    <row r="679" spans="1:3" x14ac:dyDescent="0.25">
      <c r="A679" s="25" t="s">
        <v>54</v>
      </c>
      <c r="B679" s="26">
        <v>13000000</v>
      </c>
      <c r="C679" s="26">
        <v>1</v>
      </c>
    </row>
    <row r="680" spans="1:3" x14ac:dyDescent="0.25">
      <c r="A680" s="25" t="s">
        <v>545</v>
      </c>
      <c r="B680" s="26">
        <v>1600000</v>
      </c>
      <c r="C680" s="26">
        <v>1</v>
      </c>
    </row>
    <row r="681" spans="1:3" x14ac:dyDescent="0.25">
      <c r="A681" s="25" t="s">
        <v>2134</v>
      </c>
      <c r="B681" s="26">
        <v>500000</v>
      </c>
      <c r="C681" s="26">
        <v>1</v>
      </c>
    </row>
    <row r="682" spans="1:3" x14ac:dyDescent="0.25">
      <c r="A682" s="25" t="s">
        <v>3625</v>
      </c>
      <c r="B682" s="26">
        <v>0</v>
      </c>
      <c r="C682" s="26">
        <v>1</v>
      </c>
    </row>
    <row r="683" spans="1:3" x14ac:dyDescent="0.25">
      <c r="A683" s="25" t="s">
        <v>888</v>
      </c>
      <c r="B683" s="26">
        <v>500000</v>
      </c>
      <c r="C683" s="26">
        <v>1</v>
      </c>
    </row>
    <row r="684" spans="1:3" x14ac:dyDescent="0.25">
      <c r="A684" s="25" t="s">
        <v>177</v>
      </c>
      <c r="B684" s="26">
        <v>5000000</v>
      </c>
      <c r="C684" s="26">
        <v>1</v>
      </c>
    </row>
    <row r="685" spans="1:3" x14ac:dyDescent="0.25">
      <c r="A685" s="25" t="s">
        <v>3275</v>
      </c>
      <c r="B685" s="26">
        <v>0</v>
      </c>
      <c r="C685" s="26">
        <v>1</v>
      </c>
    </row>
    <row r="686" spans="1:3" x14ac:dyDescent="0.25">
      <c r="A686" s="25" t="s">
        <v>3010</v>
      </c>
      <c r="B686" s="26">
        <v>300000</v>
      </c>
      <c r="C686" s="26">
        <v>1</v>
      </c>
    </row>
    <row r="687" spans="1:3" x14ac:dyDescent="0.25">
      <c r="A687" s="25" t="s">
        <v>4550</v>
      </c>
      <c r="B687" s="26">
        <v>0</v>
      </c>
      <c r="C687" s="26">
        <v>1</v>
      </c>
    </row>
    <row r="688" spans="1:3" x14ac:dyDescent="0.25">
      <c r="A688" s="25" t="s">
        <v>43</v>
      </c>
      <c r="B688" s="26">
        <v>22000000</v>
      </c>
      <c r="C688" s="26">
        <v>1</v>
      </c>
    </row>
    <row r="689" spans="1:3" x14ac:dyDescent="0.25">
      <c r="A689" s="25" t="s">
        <v>2604</v>
      </c>
      <c r="B689" s="26">
        <v>0</v>
      </c>
      <c r="C689" s="26">
        <v>1</v>
      </c>
    </row>
    <row r="690" spans="1:3" x14ac:dyDescent="0.25">
      <c r="A690" s="25" t="s">
        <v>3938</v>
      </c>
      <c r="B690" s="26">
        <v>0</v>
      </c>
      <c r="C690" s="26">
        <v>1</v>
      </c>
    </row>
    <row r="691" spans="1:3" x14ac:dyDescent="0.25">
      <c r="A691" s="25" t="s">
        <v>3252</v>
      </c>
      <c r="B691" s="26">
        <v>0</v>
      </c>
      <c r="C691" s="26">
        <v>1</v>
      </c>
    </row>
    <row r="692" spans="1:3" x14ac:dyDescent="0.25">
      <c r="A692" s="25" t="s">
        <v>1048</v>
      </c>
      <c r="B692" s="26">
        <v>100000000</v>
      </c>
      <c r="C692" s="26">
        <v>1</v>
      </c>
    </row>
    <row r="693" spans="1:3" x14ac:dyDescent="0.25">
      <c r="A693" s="25" t="s">
        <v>1912</v>
      </c>
      <c r="B693" s="26">
        <v>225000000</v>
      </c>
      <c r="C693" s="26">
        <v>1</v>
      </c>
    </row>
    <row r="694" spans="1:3" x14ac:dyDescent="0.25">
      <c r="A694" s="25" t="s">
        <v>2851</v>
      </c>
      <c r="B694" s="26">
        <v>1000000</v>
      </c>
      <c r="C694" s="26">
        <v>1</v>
      </c>
    </row>
    <row r="695" spans="1:3" x14ac:dyDescent="0.25">
      <c r="A695" s="25" t="s">
        <v>3105</v>
      </c>
      <c r="B695" s="26">
        <v>0</v>
      </c>
      <c r="C695" s="26">
        <v>1</v>
      </c>
    </row>
    <row r="696" spans="1:3" x14ac:dyDescent="0.25">
      <c r="A696" s="25" t="s">
        <v>2668</v>
      </c>
      <c r="B696" s="26">
        <v>5200000</v>
      </c>
      <c r="C696" s="26">
        <v>1</v>
      </c>
    </row>
    <row r="697" spans="1:3" x14ac:dyDescent="0.25">
      <c r="A697" s="25" t="s">
        <v>185</v>
      </c>
      <c r="B697" s="26">
        <v>5000000</v>
      </c>
      <c r="C697" s="26">
        <v>2</v>
      </c>
    </row>
    <row r="698" spans="1:3" x14ac:dyDescent="0.25">
      <c r="A698" s="25" t="s">
        <v>2533</v>
      </c>
      <c r="B698" s="26">
        <v>48000000</v>
      </c>
      <c r="C698" s="26">
        <v>1</v>
      </c>
    </row>
    <row r="699" spans="1:3" x14ac:dyDescent="0.25">
      <c r="A699" s="25" t="s">
        <v>1300</v>
      </c>
      <c r="B699" s="26">
        <v>1500000</v>
      </c>
      <c r="C699" s="26">
        <v>1</v>
      </c>
    </row>
    <row r="700" spans="1:3" x14ac:dyDescent="0.25">
      <c r="A700" s="25" t="s">
        <v>4280</v>
      </c>
      <c r="B700" s="26">
        <v>0</v>
      </c>
      <c r="C700" s="26">
        <v>1</v>
      </c>
    </row>
    <row r="701" spans="1:3" x14ac:dyDescent="0.25">
      <c r="A701" s="25" t="s">
        <v>3927</v>
      </c>
      <c r="B701" s="26">
        <v>0</v>
      </c>
      <c r="C701" s="26">
        <v>1</v>
      </c>
    </row>
    <row r="702" spans="1:3" x14ac:dyDescent="0.25">
      <c r="A702" s="25" t="s">
        <v>173</v>
      </c>
      <c r="B702" s="26">
        <v>96000000</v>
      </c>
      <c r="C702" s="26">
        <v>2</v>
      </c>
    </row>
    <row r="703" spans="1:3" x14ac:dyDescent="0.25">
      <c r="A703" s="25" t="s">
        <v>1887</v>
      </c>
      <c r="B703" s="26">
        <v>500000</v>
      </c>
      <c r="C703" s="26">
        <v>1</v>
      </c>
    </row>
    <row r="704" spans="1:3" x14ac:dyDescent="0.25">
      <c r="A704" s="25" t="s">
        <v>80</v>
      </c>
      <c r="B704" s="26">
        <v>6700000</v>
      </c>
      <c r="C704" s="26">
        <v>1</v>
      </c>
    </row>
    <row r="705" spans="1:3" x14ac:dyDescent="0.25">
      <c r="A705" s="25" t="s">
        <v>452</v>
      </c>
      <c r="B705" s="26">
        <v>300000</v>
      </c>
      <c r="C705" s="26">
        <v>1</v>
      </c>
    </row>
    <row r="706" spans="1:3" x14ac:dyDescent="0.25">
      <c r="A706" s="25" t="s">
        <v>1714</v>
      </c>
      <c r="B706" s="26">
        <v>2000000</v>
      </c>
      <c r="C706" s="26">
        <v>1</v>
      </c>
    </row>
    <row r="707" spans="1:3" x14ac:dyDescent="0.25">
      <c r="A707" s="25" t="s">
        <v>790</v>
      </c>
      <c r="B707" s="26">
        <v>3000000</v>
      </c>
      <c r="C707" s="26">
        <v>1</v>
      </c>
    </row>
    <row r="708" spans="1:3" x14ac:dyDescent="0.25">
      <c r="A708" s="25" t="s">
        <v>689</v>
      </c>
      <c r="B708" s="26">
        <v>30000000</v>
      </c>
      <c r="C708" s="26">
        <v>2</v>
      </c>
    </row>
    <row r="709" spans="1:3" x14ac:dyDescent="0.25">
      <c r="A709" s="25" t="s">
        <v>1679</v>
      </c>
      <c r="B709" s="26">
        <v>200000</v>
      </c>
      <c r="C709" s="26">
        <v>1</v>
      </c>
    </row>
    <row r="710" spans="1:3" x14ac:dyDescent="0.25">
      <c r="A710" s="25" t="s">
        <v>230</v>
      </c>
      <c r="B710" s="26">
        <v>1200000</v>
      </c>
      <c r="C710" s="26">
        <v>1</v>
      </c>
    </row>
    <row r="711" spans="1:3" x14ac:dyDescent="0.25">
      <c r="A711" s="25" t="s">
        <v>1204</v>
      </c>
      <c r="B711" s="26">
        <v>0</v>
      </c>
      <c r="C711" s="26">
        <v>2</v>
      </c>
    </row>
    <row r="712" spans="1:3" x14ac:dyDescent="0.25">
      <c r="A712" s="25" t="s">
        <v>3564</v>
      </c>
      <c r="B712" s="26">
        <v>0</v>
      </c>
      <c r="C712" s="26">
        <v>1</v>
      </c>
    </row>
    <row r="713" spans="1:3" x14ac:dyDescent="0.25">
      <c r="A713" s="25" t="s">
        <v>4458</v>
      </c>
      <c r="B713" s="26">
        <v>0</v>
      </c>
      <c r="C713" s="26">
        <v>1</v>
      </c>
    </row>
    <row r="714" spans="1:3" x14ac:dyDescent="0.25">
      <c r="A714" s="25" t="s">
        <v>1161</v>
      </c>
      <c r="B714" s="26">
        <v>70000000</v>
      </c>
      <c r="C714" s="26">
        <v>2</v>
      </c>
    </row>
    <row r="715" spans="1:3" x14ac:dyDescent="0.25">
      <c r="A715" s="25" t="s">
        <v>4326</v>
      </c>
      <c r="B715" s="26">
        <v>0</v>
      </c>
      <c r="C715" s="26">
        <v>1</v>
      </c>
    </row>
    <row r="716" spans="1:3" x14ac:dyDescent="0.25">
      <c r="A716" s="25" t="s">
        <v>4032</v>
      </c>
      <c r="B716" s="26">
        <v>0</v>
      </c>
      <c r="C716" s="26">
        <v>1</v>
      </c>
    </row>
    <row r="717" spans="1:3" x14ac:dyDescent="0.25">
      <c r="A717" s="25" t="s">
        <v>4345</v>
      </c>
      <c r="B717" s="26">
        <v>0</v>
      </c>
      <c r="C717" s="26">
        <v>1</v>
      </c>
    </row>
    <row r="718" spans="1:3" x14ac:dyDescent="0.25">
      <c r="A718" s="25" t="s">
        <v>3421</v>
      </c>
      <c r="B718" s="26">
        <v>0</v>
      </c>
      <c r="C718" s="26">
        <v>1</v>
      </c>
    </row>
    <row r="719" spans="1:3" x14ac:dyDescent="0.25">
      <c r="A719" s="25" t="s">
        <v>993</v>
      </c>
      <c r="B719" s="26">
        <v>6750000</v>
      </c>
      <c r="C719" s="26">
        <v>2</v>
      </c>
    </row>
    <row r="720" spans="1:3" x14ac:dyDescent="0.25">
      <c r="A720" s="25" t="s">
        <v>2770</v>
      </c>
      <c r="B720" s="26">
        <v>2000000</v>
      </c>
      <c r="C720" s="26">
        <v>1</v>
      </c>
    </row>
    <row r="721" spans="1:3" x14ac:dyDescent="0.25">
      <c r="A721" s="25" t="s">
        <v>2165</v>
      </c>
      <c r="B721" s="26">
        <v>770000</v>
      </c>
      <c r="C721" s="26">
        <v>1</v>
      </c>
    </row>
    <row r="722" spans="1:3" x14ac:dyDescent="0.25">
      <c r="A722" s="25" t="s">
        <v>4015</v>
      </c>
      <c r="B722" s="26">
        <v>0</v>
      </c>
      <c r="C722" s="26">
        <v>1</v>
      </c>
    </row>
    <row r="723" spans="1:3" x14ac:dyDescent="0.25">
      <c r="A723" s="25" t="s">
        <v>1125</v>
      </c>
      <c r="B723" s="26">
        <v>5000000</v>
      </c>
      <c r="C723" s="26">
        <v>1</v>
      </c>
    </row>
    <row r="724" spans="1:3" x14ac:dyDescent="0.25">
      <c r="A724" s="25" t="s">
        <v>1921</v>
      </c>
      <c r="B724" s="26">
        <v>1300000</v>
      </c>
      <c r="C724" s="26">
        <v>1</v>
      </c>
    </row>
    <row r="725" spans="1:3" x14ac:dyDescent="0.25">
      <c r="A725" s="25" t="s">
        <v>1983</v>
      </c>
      <c r="B725" s="26">
        <v>5000000</v>
      </c>
      <c r="C725" s="26">
        <v>2</v>
      </c>
    </row>
    <row r="726" spans="1:3" x14ac:dyDescent="0.25">
      <c r="A726" s="25" t="s">
        <v>1952</v>
      </c>
      <c r="B726" s="26">
        <v>52000000</v>
      </c>
      <c r="C726" s="26">
        <v>2</v>
      </c>
    </row>
    <row r="727" spans="1:3" x14ac:dyDescent="0.25">
      <c r="A727" s="25" t="s">
        <v>3126</v>
      </c>
      <c r="B727" s="26">
        <v>700000</v>
      </c>
      <c r="C727" s="26">
        <v>1</v>
      </c>
    </row>
    <row r="728" spans="1:3" x14ac:dyDescent="0.25">
      <c r="A728" s="25" t="s">
        <v>3473</v>
      </c>
      <c r="B728" s="26">
        <v>0</v>
      </c>
      <c r="C728" s="26">
        <v>1</v>
      </c>
    </row>
    <row r="729" spans="1:3" x14ac:dyDescent="0.25">
      <c r="A729" s="25" t="s">
        <v>4477</v>
      </c>
      <c r="B729" s="26">
        <v>0</v>
      </c>
      <c r="C729" s="26">
        <v>1</v>
      </c>
    </row>
    <row r="730" spans="1:3" x14ac:dyDescent="0.25">
      <c r="A730" s="25" t="s">
        <v>785</v>
      </c>
      <c r="B730" s="26">
        <v>175000000</v>
      </c>
      <c r="C730" s="26">
        <v>1</v>
      </c>
    </row>
    <row r="731" spans="1:3" x14ac:dyDescent="0.25">
      <c r="A731" s="25" t="s">
        <v>3174</v>
      </c>
      <c r="B731" s="26">
        <v>0</v>
      </c>
      <c r="C731" s="26">
        <v>1</v>
      </c>
    </row>
    <row r="732" spans="1:3" x14ac:dyDescent="0.25">
      <c r="A732" s="25" t="s">
        <v>622</v>
      </c>
      <c r="B732" s="26">
        <v>400000</v>
      </c>
      <c r="C732" s="26">
        <v>1</v>
      </c>
    </row>
    <row r="733" spans="1:3" x14ac:dyDescent="0.25">
      <c r="A733" s="25" t="s">
        <v>2305</v>
      </c>
      <c r="B733" s="26">
        <v>300000</v>
      </c>
      <c r="C733" s="26">
        <v>1</v>
      </c>
    </row>
    <row r="734" spans="1:3" x14ac:dyDescent="0.25">
      <c r="A734" s="25" t="s">
        <v>2802</v>
      </c>
      <c r="B734" s="26">
        <v>20000000</v>
      </c>
      <c r="C734" s="26">
        <v>1</v>
      </c>
    </row>
    <row r="735" spans="1:3" x14ac:dyDescent="0.25">
      <c r="A735" s="25" t="s">
        <v>4276</v>
      </c>
      <c r="B735" s="26">
        <v>0</v>
      </c>
      <c r="C735" s="26">
        <v>1</v>
      </c>
    </row>
    <row r="736" spans="1:3" x14ac:dyDescent="0.25">
      <c r="A736" s="25" t="s">
        <v>681</v>
      </c>
      <c r="B736" s="26">
        <v>1500000</v>
      </c>
      <c r="C736" s="26">
        <v>1</v>
      </c>
    </row>
    <row r="737" spans="1:3" x14ac:dyDescent="0.25">
      <c r="A737" s="25" t="s">
        <v>2114</v>
      </c>
      <c r="B737" s="26">
        <v>55000000</v>
      </c>
      <c r="C737" s="26">
        <v>2</v>
      </c>
    </row>
    <row r="738" spans="1:3" x14ac:dyDescent="0.25">
      <c r="A738" s="25" t="s">
        <v>656</v>
      </c>
      <c r="B738" s="26">
        <v>10000000</v>
      </c>
      <c r="C738" s="26">
        <v>1</v>
      </c>
    </row>
    <row r="739" spans="1:3" x14ac:dyDescent="0.25">
      <c r="A739" s="25" t="s">
        <v>844</v>
      </c>
      <c r="B739" s="26">
        <v>30000000</v>
      </c>
      <c r="C739" s="26">
        <v>2</v>
      </c>
    </row>
    <row r="740" spans="1:3" x14ac:dyDescent="0.25">
      <c r="A740" s="25" t="s">
        <v>4351</v>
      </c>
      <c r="B740" s="26">
        <v>4000000</v>
      </c>
      <c r="C740" s="26">
        <v>2</v>
      </c>
    </row>
    <row r="741" spans="1:3" x14ac:dyDescent="0.25">
      <c r="A741" s="25" t="s">
        <v>1627</v>
      </c>
      <c r="B741" s="26">
        <v>4000000</v>
      </c>
      <c r="C741" s="26">
        <v>1</v>
      </c>
    </row>
    <row r="742" spans="1:3" x14ac:dyDescent="0.25">
      <c r="A742" s="25" t="s">
        <v>3225</v>
      </c>
      <c r="B742" s="26">
        <v>0</v>
      </c>
      <c r="C742" s="26">
        <v>1</v>
      </c>
    </row>
    <row r="743" spans="1:3" x14ac:dyDescent="0.25">
      <c r="A743" s="25" t="s">
        <v>333</v>
      </c>
      <c r="B743" s="26">
        <v>12000000</v>
      </c>
      <c r="C743" s="26">
        <v>1</v>
      </c>
    </row>
    <row r="744" spans="1:3" x14ac:dyDescent="0.25">
      <c r="A744" s="25" t="s">
        <v>2382</v>
      </c>
      <c r="B744" s="26">
        <v>500000</v>
      </c>
      <c r="C744" s="26">
        <v>1</v>
      </c>
    </row>
    <row r="745" spans="1:3" x14ac:dyDescent="0.25">
      <c r="A745" s="25" t="s">
        <v>4006</v>
      </c>
      <c r="B745" s="26">
        <v>0</v>
      </c>
      <c r="C745" s="26">
        <v>1</v>
      </c>
    </row>
    <row r="746" spans="1:3" x14ac:dyDescent="0.25">
      <c r="A746" s="25" t="s">
        <v>2626</v>
      </c>
      <c r="B746" s="26">
        <v>1000000</v>
      </c>
      <c r="C746" s="26">
        <v>1</v>
      </c>
    </row>
    <row r="747" spans="1:3" x14ac:dyDescent="0.25">
      <c r="A747" s="25" t="s">
        <v>2110</v>
      </c>
      <c r="B747" s="26">
        <v>200000</v>
      </c>
      <c r="C747" s="26">
        <v>1</v>
      </c>
    </row>
    <row r="748" spans="1:3" x14ac:dyDescent="0.25">
      <c r="A748" s="25" t="s">
        <v>3318</v>
      </c>
      <c r="B748" s="26">
        <v>0</v>
      </c>
      <c r="C748" s="26">
        <v>1</v>
      </c>
    </row>
    <row r="749" spans="1:3" x14ac:dyDescent="0.25">
      <c r="A749" s="25" t="s">
        <v>3315</v>
      </c>
      <c r="B749" s="26">
        <v>2500000</v>
      </c>
      <c r="C749" s="26">
        <v>2</v>
      </c>
    </row>
    <row r="750" spans="1:3" x14ac:dyDescent="0.25">
      <c r="A750" s="25" t="s">
        <v>677</v>
      </c>
      <c r="B750" s="26">
        <v>1000000</v>
      </c>
      <c r="C750" s="26">
        <v>2</v>
      </c>
    </row>
    <row r="751" spans="1:3" x14ac:dyDescent="0.25">
      <c r="A751" s="25" t="s">
        <v>1831</v>
      </c>
      <c r="B751" s="26">
        <v>2000000</v>
      </c>
      <c r="C751" s="26">
        <v>3</v>
      </c>
    </row>
    <row r="752" spans="1:3" x14ac:dyDescent="0.25">
      <c r="A752" s="25" t="s">
        <v>386</v>
      </c>
      <c r="B752" s="26">
        <v>2000000</v>
      </c>
      <c r="C752" s="26">
        <v>1</v>
      </c>
    </row>
    <row r="753" spans="1:3" x14ac:dyDescent="0.25">
      <c r="A753" s="25" t="s">
        <v>2998</v>
      </c>
      <c r="B753" s="26">
        <v>0</v>
      </c>
      <c r="C753" s="26">
        <v>1</v>
      </c>
    </row>
    <row r="754" spans="1:3" x14ac:dyDescent="0.25">
      <c r="A754" s="25" t="s">
        <v>2912</v>
      </c>
      <c r="B754" s="26">
        <v>0</v>
      </c>
      <c r="C754" s="26">
        <v>1</v>
      </c>
    </row>
    <row r="755" spans="1:3" x14ac:dyDescent="0.25">
      <c r="A755" s="25" t="s">
        <v>934</v>
      </c>
      <c r="B755" s="26">
        <v>17000000</v>
      </c>
      <c r="C755" s="26">
        <v>1</v>
      </c>
    </row>
    <row r="756" spans="1:3" x14ac:dyDescent="0.25">
      <c r="A756" s="25" t="s">
        <v>3785</v>
      </c>
      <c r="B756" s="26">
        <v>0</v>
      </c>
      <c r="C756" s="26">
        <v>1</v>
      </c>
    </row>
    <row r="757" spans="1:3" x14ac:dyDescent="0.25">
      <c r="A757" s="25" t="s">
        <v>3704</v>
      </c>
      <c r="B757" s="26">
        <v>0</v>
      </c>
      <c r="C757" s="26">
        <v>1</v>
      </c>
    </row>
    <row r="758" spans="1:3" x14ac:dyDescent="0.25">
      <c r="A758" s="25" t="s">
        <v>561</v>
      </c>
      <c r="B758" s="26">
        <v>4000000</v>
      </c>
      <c r="C758" s="26">
        <v>1</v>
      </c>
    </row>
    <row r="759" spans="1:3" x14ac:dyDescent="0.25">
      <c r="A759" s="25" t="s">
        <v>824</v>
      </c>
      <c r="B759" s="26">
        <v>500000</v>
      </c>
      <c r="C759" s="26">
        <v>1</v>
      </c>
    </row>
    <row r="760" spans="1:3" x14ac:dyDescent="0.25">
      <c r="A760" s="25" t="s">
        <v>2896</v>
      </c>
      <c r="B760" s="26">
        <v>125000</v>
      </c>
      <c r="C760" s="26">
        <v>1</v>
      </c>
    </row>
    <row r="761" spans="1:3" x14ac:dyDescent="0.25">
      <c r="A761" s="25" t="s">
        <v>4441</v>
      </c>
      <c r="B761" s="26">
        <v>0</v>
      </c>
      <c r="C761" s="26">
        <v>1</v>
      </c>
    </row>
    <row r="762" spans="1:3" x14ac:dyDescent="0.25">
      <c r="A762" s="25" t="s">
        <v>1282</v>
      </c>
      <c r="B762" s="26">
        <v>10000000</v>
      </c>
      <c r="C762" s="26">
        <v>1</v>
      </c>
    </row>
    <row r="763" spans="1:3" x14ac:dyDescent="0.25">
      <c r="A763" s="25" t="s">
        <v>1296</v>
      </c>
      <c r="B763" s="26">
        <v>1000000</v>
      </c>
      <c r="C763" s="26">
        <v>1</v>
      </c>
    </row>
    <row r="764" spans="1:3" x14ac:dyDescent="0.25">
      <c r="A764" s="25" t="s">
        <v>1693</v>
      </c>
      <c r="B764" s="26">
        <v>150000</v>
      </c>
      <c r="C764" s="26">
        <v>2</v>
      </c>
    </row>
    <row r="765" spans="1:3" x14ac:dyDescent="0.25">
      <c r="A765" s="25" t="s">
        <v>3357</v>
      </c>
      <c r="B765" s="26">
        <v>0</v>
      </c>
      <c r="C765" s="26">
        <v>1</v>
      </c>
    </row>
    <row r="766" spans="1:3" x14ac:dyDescent="0.25">
      <c r="A766" s="25" t="s">
        <v>4225</v>
      </c>
      <c r="B766" s="26">
        <v>0</v>
      </c>
      <c r="C766" s="26">
        <v>1</v>
      </c>
    </row>
    <row r="767" spans="1:3" x14ac:dyDescent="0.25">
      <c r="A767" s="25" t="s">
        <v>381</v>
      </c>
      <c r="B767" s="26">
        <v>0</v>
      </c>
      <c r="C767" s="26">
        <v>1</v>
      </c>
    </row>
    <row r="768" spans="1:3" x14ac:dyDescent="0.25">
      <c r="A768" s="25" t="s">
        <v>1903</v>
      </c>
      <c r="B768" s="26">
        <v>10000000</v>
      </c>
      <c r="C768" s="26">
        <v>2</v>
      </c>
    </row>
    <row r="769" spans="1:3" x14ac:dyDescent="0.25">
      <c r="A769" s="25" t="s">
        <v>4322</v>
      </c>
      <c r="B769" s="26">
        <v>0</v>
      </c>
      <c r="C769" s="26">
        <v>1</v>
      </c>
    </row>
    <row r="770" spans="1:3" x14ac:dyDescent="0.25">
      <c r="A770" s="25" t="s">
        <v>3966</v>
      </c>
      <c r="B770" s="26">
        <v>0</v>
      </c>
      <c r="C770" s="26">
        <v>1</v>
      </c>
    </row>
    <row r="771" spans="1:3" x14ac:dyDescent="0.25">
      <c r="A771" s="25" t="s">
        <v>4252</v>
      </c>
      <c r="B771" s="26">
        <v>0</v>
      </c>
      <c r="C771" s="26">
        <v>1</v>
      </c>
    </row>
    <row r="772" spans="1:3" x14ac:dyDescent="0.25">
      <c r="A772" s="25" t="s">
        <v>2421</v>
      </c>
      <c r="B772" s="26">
        <v>9000000</v>
      </c>
      <c r="C772" s="26">
        <v>1</v>
      </c>
    </row>
    <row r="773" spans="1:3" x14ac:dyDescent="0.25">
      <c r="A773" s="25" t="s">
        <v>4354</v>
      </c>
      <c r="B773" s="26">
        <v>0</v>
      </c>
      <c r="C773" s="26">
        <v>1</v>
      </c>
    </row>
    <row r="774" spans="1:3" x14ac:dyDescent="0.25">
      <c r="A774" s="25" t="s">
        <v>634</v>
      </c>
      <c r="B774" s="26">
        <v>500000</v>
      </c>
      <c r="C774" s="26">
        <v>1</v>
      </c>
    </row>
    <row r="775" spans="1:3" x14ac:dyDescent="0.25">
      <c r="A775" s="25" t="s">
        <v>3832</v>
      </c>
      <c r="B775" s="26">
        <v>0</v>
      </c>
      <c r="C775" s="26">
        <v>1</v>
      </c>
    </row>
    <row r="776" spans="1:3" x14ac:dyDescent="0.25">
      <c r="A776" s="25" t="s">
        <v>1494</v>
      </c>
      <c r="B776" s="26">
        <v>200000</v>
      </c>
      <c r="C776" s="26">
        <v>1</v>
      </c>
    </row>
    <row r="777" spans="1:3" x14ac:dyDescent="0.25">
      <c r="A777" s="25" t="s">
        <v>3687</v>
      </c>
      <c r="B777" s="26">
        <v>0</v>
      </c>
      <c r="C777" s="26">
        <v>1</v>
      </c>
    </row>
    <row r="778" spans="1:3" x14ac:dyDescent="0.25">
      <c r="A778" s="25" t="s">
        <v>2642</v>
      </c>
      <c r="B778" s="26">
        <v>41000000</v>
      </c>
      <c r="C778" s="26">
        <v>1</v>
      </c>
    </row>
    <row r="779" spans="1:3" x14ac:dyDescent="0.25">
      <c r="A779" s="25" t="s">
        <v>244</v>
      </c>
      <c r="B779" s="26">
        <v>200000</v>
      </c>
      <c r="C779" s="26">
        <v>1</v>
      </c>
    </row>
    <row r="780" spans="1:3" x14ac:dyDescent="0.25">
      <c r="A780" s="25" t="s">
        <v>3656</v>
      </c>
      <c r="B780" s="26">
        <v>0</v>
      </c>
      <c r="C780" s="26">
        <v>1</v>
      </c>
    </row>
    <row r="781" spans="1:3" x14ac:dyDescent="0.25">
      <c r="A781" s="25" t="s">
        <v>1096</v>
      </c>
      <c r="B781" s="26">
        <v>0</v>
      </c>
      <c r="C781" s="26">
        <v>1</v>
      </c>
    </row>
    <row r="782" spans="1:3" x14ac:dyDescent="0.25">
      <c r="A782" s="25" t="s">
        <v>2798</v>
      </c>
      <c r="B782" s="26">
        <v>1000000</v>
      </c>
      <c r="C782" s="26">
        <v>1</v>
      </c>
    </row>
    <row r="783" spans="1:3" x14ac:dyDescent="0.25">
      <c r="A783" s="25" t="s">
        <v>22</v>
      </c>
      <c r="B783" s="26">
        <v>40000000</v>
      </c>
      <c r="C783" s="26">
        <v>1</v>
      </c>
    </row>
    <row r="784" spans="1:3" x14ac:dyDescent="0.25">
      <c r="A784" s="25" t="s">
        <v>643</v>
      </c>
      <c r="B784" s="26">
        <v>21000000</v>
      </c>
      <c r="C784" s="26">
        <v>1</v>
      </c>
    </row>
    <row r="785" spans="1:3" x14ac:dyDescent="0.25">
      <c r="A785" s="25" t="s">
        <v>2840</v>
      </c>
      <c r="B785" s="26">
        <v>1800000</v>
      </c>
      <c r="C785" s="26">
        <v>1</v>
      </c>
    </row>
    <row r="786" spans="1:3" x14ac:dyDescent="0.25">
      <c r="A786" s="25" t="s">
        <v>1065</v>
      </c>
      <c r="B786" s="26">
        <v>3200000</v>
      </c>
      <c r="C786" s="26">
        <v>3</v>
      </c>
    </row>
    <row r="787" spans="1:3" x14ac:dyDescent="0.25">
      <c r="A787" s="25" t="s">
        <v>294</v>
      </c>
      <c r="B787" s="26">
        <v>10000000</v>
      </c>
      <c r="C787" s="26">
        <v>2</v>
      </c>
    </row>
    <row r="788" spans="1:3" x14ac:dyDescent="0.25">
      <c r="A788" s="25" t="s">
        <v>338</v>
      </c>
      <c r="B788" s="26">
        <v>53000000</v>
      </c>
      <c r="C788" s="26">
        <v>1</v>
      </c>
    </row>
    <row r="789" spans="1:3" x14ac:dyDescent="0.25">
      <c r="A789" s="25" t="s">
        <v>1775</v>
      </c>
      <c r="B789" s="26">
        <v>9500000</v>
      </c>
      <c r="C789" s="26">
        <v>1</v>
      </c>
    </row>
    <row r="790" spans="1:3" x14ac:dyDescent="0.25">
      <c r="A790" s="25" t="s">
        <v>2935</v>
      </c>
      <c r="B790" s="26">
        <v>6000000</v>
      </c>
      <c r="C790" s="26">
        <v>1</v>
      </c>
    </row>
    <row r="791" spans="1:3" x14ac:dyDescent="0.25">
      <c r="A791" s="25" t="s">
        <v>3750</v>
      </c>
      <c r="B791" s="26">
        <v>0</v>
      </c>
      <c r="C791" s="26">
        <v>1</v>
      </c>
    </row>
    <row r="792" spans="1:3" x14ac:dyDescent="0.25">
      <c r="A792" s="25" t="s">
        <v>1619</v>
      </c>
      <c r="B792" s="26">
        <v>23000000</v>
      </c>
      <c r="C792" s="26">
        <v>1</v>
      </c>
    </row>
    <row r="793" spans="1:3" x14ac:dyDescent="0.25">
      <c r="A793" s="25" t="s">
        <v>2574</v>
      </c>
      <c r="B793" s="26">
        <v>3000000</v>
      </c>
      <c r="C793" s="26">
        <v>1</v>
      </c>
    </row>
    <row r="794" spans="1:3" x14ac:dyDescent="0.25">
      <c r="A794" s="25" t="s">
        <v>2286</v>
      </c>
      <c r="B794" s="26">
        <v>1000000</v>
      </c>
      <c r="C794" s="26">
        <v>1</v>
      </c>
    </row>
    <row r="795" spans="1:3" x14ac:dyDescent="0.25">
      <c r="A795" s="25" t="s">
        <v>2455</v>
      </c>
      <c r="B795" s="26">
        <v>0</v>
      </c>
      <c r="C795" s="26">
        <v>1</v>
      </c>
    </row>
    <row r="796" spans="1:3" x14ac:dyDescent="0.25">
      <c r="A796" s="25" t="s">
        <v>1960</v>
      </c>
      <c r="B796" s="26">
        <v>3800000</v>
      </c>
      <c r="C796" s="26">
        <v>1</v>
      </c>
    </row>
    <row r="797" spans="1:3" x14ac:dyDescent="0.25">
      <c r="A797" s="25" t="s">
        <v>661</v>
      </c>
      <c r="B797" s="26">
        <v>250000000</v>
      </c>
      <c r="C797" s="26">
        <v>3</v>
      </c>
    </row>
    <row r="798" spans="1:3" x14ac:dyDescent="0.25">
      <c r="A798" s="25" t="s">
        <v>575</v>
      </c>
      <c r="B798" s="26">
        <v>40000000</v>
      </c>
      <c r="C798" s="26">
        <v>1</v>
      </c>
    </row>
    <row r="799" spans="1:3" x14ac:dyDescent="0.25">
      <c r="A799" s="25" t="s">
        <v>1895</v>
      </c>
      <c r="B799" s="26">
        <v>10000000</v>
      </c>
      <c r="C799" s="26">
        <v>1</v>
      </c>
    </row>
    <row r="800" spans="1:3" x14ac:dyDescent="0.25">
      <c r="A800" s="25" t="s">
        <v>3458</v>
      </c>
      <c r="B800" s="26">
        <v>0</v>
      </c>
      <c r="C800" s="26">
        <v>1</v>
      </c>
    </row>
    <row r="801" spans="1:3" x14ac:dyDescent="0.25">
      <c r="A801" s="25" t="s">
        <v>2409</v>
      </c>
      <c r="B801" s="26">
        <v>10000000</v>
      </c>
      <c r="C801" s="26">
        <v>1</v>
      </c>
    </row>
    <row r="802" spans="1:3" x14ac:dyDescent="0.25">
      <c r="A802" s="25" t="s">
        <v>692</v>
      </c>
      <c r="B802" s="26">
        <v>4300000</v>
      </c>
      <c r="C802" s="26">
        <v>1</v>
      </c>
    </row>
    <row r="803" spans="1:3" x14ac:dyDescent="0.25">
      <c r="A803" s="25" t="s">
        <v>2488</v>
      </c>
      <c r="B803" s="26">
        <v>0</v>
      </c>
      <c r="C803" s="26">
        <v>1</v>
      </c>
    </row>
    <row r="804" spans="1:3" x14ac:dyDescent="0.25">
      <c r="A804" s="25" t="s">
        <v>1849</v>
      </c>
      <c r="B804" s="26">
        <v>6000000</v>
      </c>
      <c r="C804" s="26">
        <v>1</v>
      </c>
    </row>
    <row r="805" spans="1:3" x14ac:dyDescent="0.25">
      <c r="A805" s="25" t="s">
        <v>1908</v>
      </c>
      <c r="B805" s="26">
        <v>0</v>
      </c>
      <c r="C805" s="26">
        <v>1</v>
      </c>
    </row>
    <row r="806" spans="1:3" x14ac:dyDescent="0.25">
      <c r="A806" s="25" t="s">
        <v>1320</v>
      </c>
      <c r="B806" s="26"/>
      <c r="C806" s="26"/>
    </row>
    <row r="807" spans="1:3" x14ac:dyDescent="0.25">
      <c r="A807" s="25" t="s">
        <v>3590</v>
      </c>
      <c r="B807" s="26">
        <v>0</v>
      </c>
      <c r="C807" s="26">
        <v>1</v>
      </c>
    </row>
    <row r="808" spans="1:3" x14ac:dyDescent="0.25">
      <c r="A808" s="25" t="s">
        <v>2142</v>
      </c>
      <c r="B808" s="26">
        <v>10000000</v>
      </c>
      <c r="C808" s="26">
        <v>1</v>
      </c>
    </row>
    <row r="809" spans="1:3" x14ac:dyDescent="0.25">
      <c r="A809" s="25" t="s">
        <v>1009</v>
      </c>
      <c r="B809" s="26">
        <v>3000000</v>
      </c>
      <c r="C809" s="26">
        <v>1</v>
      </c>
    </row>
    <row r="810" spans="1:3" x14ac:dyDescent="0.25">
      <c r="A810" s="25" t="s">
        <v>2180</v>
      </c>
      <c r="B810" s="26">
        <v>3000000</v>
      </c>
      <c r="C810" s="26">
        <v>1</v>
      </c>
    </row>
    <row r="811" spans="1:3" x14ac:dyDescent="0.25">
      <c r="A811" s="25" t="s">
        <v>2729</v>
      </c>
      <c r="B811" s="26">
        <v>400000</v>
      </c>
      <c r="C811" s="26">
        <v>1</v>
      </c>
    </row>
    <row r="812" spans="1:3" x14ac:dyDescent="0.25">
      <c r="A812" s="25" t="s">
        <v>3151</v>
      </c>
      <c r="B812" s="26">
        <v>0</v>
      </c>
      <c r="C812" s="26">
        <v>1</v>
      </c>
    </row>
    <row r="813" spans="1:3" x14ac:dyDescent="0.25">
      <c r="A813" s="25" t="s">
        <v>2610</v>
      </c>
      <c r="B813" s="26">
        <v>0</v>
      </c>
      <c r="C813" s="26">
        <v>1</v>
      </c>
    </row>
    <row r="814" spans="1:3" x14ac:dyDescent="0.25">
      <c r="A814" s="25" t="s">
        <v>2630</v>
      </c>
      <c r="B814" s="26">
        <v>300000</v>
      </c>
      <c r="C814" s="26">
        <v>1</v>
      </c>
    </row>
    <row r="815" spans="1:3" x14ac:dyDescent="0.25">
      <c r="A815" s="25" t="s">
        <v>652</v>
      </c>
      <c r="B815" s="26">
        <v>356000000</v>
      </c>
      <c r="C815" s="26">
        <v>3</v>
      </c>
    </row>
    <row r="816" spans="1:3" x14ac:dyDescent="0.25">
      <c r="A816" s="25" t="s">
        <v>3542</v>
      </c>
      <c r="B816" s="26">
        <v>0</v>
      </c>
      <c r="C816" s="26">
        <v>1</v>
      </c>
    </row>
    <row r="817" spans="1:3" x14ac:dyDescent="0.25">
      <c r="A817" s="25" t="s">
        <v>4257</v>
      </c>
      <c r="B817" s="26">
        <v>0</v>
      </c>
      <c r="C817" s="26">
        <v>1</v>
      </c>
    </row>
    <row r="818" spans="1:3" x14ac:dyDescent="0.25">
      <c r="A818" s="25" t="s">
        <v>1818</v>
      </c>
      <c r="B818" s="26">
        <v>4000000</v>
      </c>
      <c r="C818" s="26">
        <v>2</v>
      </c>
    </row>
    <row r="819" spans="1:3" x14ac:dyDescent="0.25">
      <c r="A819" s="25" t="s">
        <v>1108</v>
      </c>
      <c r="B819" s="26">
        <v>400000</v>
      </c>
      <c r="C819" s="26">
        <v>1</v>
      </c>
    </row>
    <row r="820" spans="1:3" x14ac:dyDescent="0.25">
      <c r="A820" s="25" t="s">
        <v>1087</v>
      </c>
      <c r="B820" s="26">
        <v>400000</v>
      </c>
      <c r="C820" s="26">
        <v>1</v>
      </c>
    </row>
    <row r="821" spans="1:3" x14ac:dyDescent="0.25">
      <c r="A821" s="25" t="s">
        <v>136</v>
      </c>
      <c r="B821" s="26">
        <v>3000000</v>
      </c>
      <c r="C821" s="26">
        <v>2</v>
      </c>
    </row>
    <row r="822" spans="1:3" x14ac:dyDescent="0.25">
      <c r="A822" s="25" t="s">
        <v>2449</v>
      </c>
      <c r="B822" s="26">
        <v>25000000</v>
      </c>
      <c r="C822" s="26">
        <v>1</v>
      </c>
    </row>
    <row r="823" spans="1:3" x14ac:dyDescent="0.25">
      <c r="A823" s="25" t="s">
        <v>4467</v>
      </c>
      <c r="B823" s="26">
        <v>0</v>
      </c>
      <c r="C823" s="26">
        <v>1</v>
      </c>
    </row>
    <row r="824" spans="1:3" x14ac:dyDescent="0.25">
      <c r="A824" s="25" t="s">
        <v>226</v>
      </c>
      <c r="B824" s="26">
        <v>4500000</v>
      </c>
      <c r="C824" s="26">
        <v>1</v>
      </c>
    </row>
    <row r="825" spans="1:3" x14ac:dyDescent="0.25">
      <c r="A825" s="25" t="s">
        <v>2169</v>
      </c>
      <c r="B825" s="26">
        <v>1200000</v>
      </c>
      <c r="C825" s="26">
        <v>1</v>
      </c>
    </row>
    <row r="826" spans="1:3" x14ac:dyDescent="0.25">
      <c r="A826" s="25" t="s">
        <v>3860</v>
      </c>
      <c r="B826" s="26">
        <v>0</v>
      </c>
      <c r="C826" s="26">
        <v>1</v>
      </c>
    </row>
    <row r="827" spans="1:3" x14ac:dyDescent="0.25">
      <c r="A827" s="25" t="s">
        <v>1116</v>
      </c>
      <c r="B827" s="26">
        <v>225000000</v>
      </c>
      <c r="C827" s="26">
        <v>1</v>
      </c>
    </row>
    <row r="828" spans="1:3" x14ac:dyDescent="0.25">
      <c r="A828" s="25" t="s">
        <v>1304</v>
      </c>
      <c r="B828" s="26">
        <v>30000000</v>
      </c>
      <c r="C828" s="26">
        <v>1</v>
      </c>
    </row>
    <row r="829" spans="1:3" x14ac:dyDescent="0.25">
      <c r="A829" s="25" t="s">
        <v>2088</v>
      </c>
      <c r="B829" s="26">
        <v>5000000</v>
      </c>
      <c r="C829" s="26">
        <v>1</v>
      </c>
    </row>
    <row r="830" spans="1:3" x14ac:dyDescent="0.25">
      <c r="A830" s="25" t="s">
        <v>1025</v>
      </c>
      <c r="B830" s="26">
        <v>6000000</v>
      </c>
      <c r="C830" s="26">
        <v>1</v>
      </c>
    </row>
    <row r="831" spans="1:3" x14ac:dyDescent="0.25">
      <c r="A831" s="25" t="s">
        <v>2213</v>
      </c>
      <c r="B831" s="26">
        <v>6000000</v>
      </c>
      <c r="C831" s="26">
        <v>1</v>
      </c>
    </row>
    <row r="832" spans="1:3" x14ac:dyDescent="0.25">
      <c r="A832" s="25" t="s">
        <v>1221</v>
      </c>
      <c r="B832" s="26">
        <v>400000</v>
      </c>
      <c r="C832" s="26">
        <v>1</v>
      </c>
    </row>
    <row r="833" spans="1:3" x14ac:dyDescent="0.25">
      <c r="A833" s="25" t="s">
        <v>1764</v>
      </c>
      <c r="B833" s="26">
        <v>800000</v>
      </c>
      <c r="C833" s="26">
        <v>1</v>
      </c>
    </row>
    <row r="834" spans="1:3" x14ac:dyDescent="0.25">
      <c r="A834" s="25" t="s">
        <v>3998</v>
      </c>
      <c r="B834" s="26">
        <v>0</v>
      </c>
      <c r="C834" s="26">
        <v>1</v>
      </c>
    </row>
    <row r="835" spans="1:3" x14ac:dyDescent="0.25">
      <c r="A835" s="25" t="s">
        <v>1646</v>
      </c>
      <c r="B835" s="26">
        <v>10000000</v>
      </c>
      <c r="C835" s="26">
        <v>1</v>
      </c>
    </row>
    <row r="836" spans="1:3" x14ac:dyDescent="0.25">
      <c r="A836" s="25" t="s">
        <v>968</v>
      </c>
      <c r="B836" s="26">
        <v>50000000</v>
      </c>
      <c r="C836" s="26">
        <v>1</v>
      </c>
    </row>
    <row r="837" spans="1:3" x14ac:dyDescent="0.25">
      <c r="A837" s="25" t="s">
        <v>739</v>
      </c>
      <c r="B837" s="26">
        <v>28000000</v>
      </c>
      <c r="C837" s="26">
        <v>1</v>
      </c>
    </row>
    <row r="838" spans="1:3" x14ac:dyDescent="0.25">
      <c r="A838" s="25" t="s">
        <v>2329</v>
      </c>
      <c r="B838" s="26">
        <v>0</v>
      </c>
      <c r="C838" s="26">
        <v>1</v>
      </c>
    </row>
    <row r="839" spans="1:3" x14ac:dyDescent="0.25">
      <c r="A839" s="25" t="s">
        <v>414</v>
      </c>
      <c r="B839" s="26">
        <v>400000</v>
      </c>
      <c r="C839" s="26">
        <v>1</v>
      </c>
    </row>
    <row r="840" spans="1:3" x14ac:dyDescent="0.25">
      <c r="A840" s="25" t="s">
        <v>1827</v>
      </c>
      <c r="B840" s="26">
        <v>11000000</v>
      </c>
      <c r="C840" s="26">
        <v>2</v>
      </c>
    </row>
    <row r="841" spans="1:3" x14ac:dyDescent="0.25">
      <c r="A841" s="25" t="s">
        <v>3524</v>
      </c>
      <c r="B841" s="26">
        <v>0</v>
      </c>
      <c r="C841" s="26">
        <v>1</v>
      </c>
    </row>
    <row r="842" spans="1:3" x14ac:dyDescent="0.25">
      <c r="A842" s="25" t="s">
        <v>3345</v>
      </c>
      <c r="B842" s="26">
        <v>0</v>
      </c>
      <c r="C842" s="26">
        <v>1</v>
      </c>
    </row>
    <row r="843" spans="1:3" x14ac:dyDescent="0.25">
      <c r="A843" s="25" t="s">
        <v>2921</v>
      </c>
      <c r="B843" s="26">
        <v>3800000</v>
      </c>
      <c r="C843" s="26">
        <v>1</v>
      </c>
    </row>
    <row r="844" spans="1:3" x14ac:dyDescent="0.25">
      <c r="A844" s="25" t="s">
        <v>3682</v>
      </c>
      <c r="B844" s="26">
        <v>0</v>
      </c>
      <c r="C844" s="26">
        <v>1</v>
      </c>
    </row>
    <row r="845" spans="1:3" x14ac:dyDescent="0.25">
      <c r="A845" s="25" t="s">
        <v>4206</v>
      </c>
      <c r="B845" s="26">
        <v>0</v>
      </c>
      <c r="C845" s="26">
        <v>1</v>
      </c>
    </row>
    <row r="846" spans="1:3" x14ac:dyDescent="0.25">
      <c r="A846" s="25" t="s">
        <v>1405</v>
      </c>
      <c r="B846" s="26">
        <v>3300000</v>
      </c>
      <c r="C846" s="26">
        <v>2</v>
      </c>
    </row>
    <row r="847" spans="1:3" x14ac:dyDescent="0.25">
      <c r="A847" s="25" t="s">
        <v>1337</v>
      </c>
      <c r="B847" s="26">
        <v>4000000</v>
      </c>
      <c r="C847" s="26">
        <v>1</v>
      </c>
    </row>
    <row r="848" spans="1:3" x14ac:dyDescent="0.25">
      <c r="A848" s="25" t="s">
        <v>4167</v>
      </c>
      <c r="B848" s="26">
        <v>0</v>
      </c>
      <c r="C848" s="26">
        <v>1</v>
      </c>
    </row>
    <row r="849" spans="1:3" x14ac:dyDescent="0.25">
      <c r="A849" s="25" t="s">
        <v>1137</v>
      </c>
      <c r="B849" s="26">
        <v>1200000</v>
      </c>
      <c r="C849" s="26">
        <v>1</v>
      </c>
    </row>
    <row r="850" spans="1:3" x14ac:dyDescent="0.25">
      <c r="A850" s="25" t="s">
        <v>3949</v>
      </c>
      <c r="B850" s="26">
        <v>0</v>
      </c>
      <c r="C850" s="26">
        <v>1</v>
      </c>
    </row>
    <row r="851" spans="1:3" x14ac:dyDescent="0.25">
      <c r="A851" s="25" t="s">
        <v>685</v>
      </c>
      <c r="B851" s="26">
        <v>400000</v>
      </c>
      <c r="C851" s="26">
        <v>1</v>
      </c>
    </row>
    <row r="852" spans="1:3" x14ac:dyDescent="0.25">
      <c r="A852" s="25" t="s">
        <v>4171</v>
      </c>
      <c r="B852" s="26">
        <v>0</v>
      </c>
      <c r="C852" s="26">
        <v>1</v>
      </c>
    </row>
    <row r="853" spans="1:3" x14ac:dyDescent="0.25">
      <c r="A853" s="25" t="s">
        <v>2762</v>
      </c>
      <c r="B853" s="26">
        <v>3000000</v>
      </c>
      <c r="C853" s="26">
        <v>1</v>
      </c>
    </row>
    <row r="854" spans="1:3" x14ac:dyDescent="0.25">
      <c r="A854" s="25" t="s">
        <v>3615</v>
      </c>
      <c r="B854" s="26">
        <v>0</v>
      </c>
      <c r="C854" s="26">
        <v>1</v>
      </c>
    </row>
    <row r="855" spans="1:3" x14ac:dyDescent="0.25">
      <c r="A855" s="25" t="s">
        <v>3003</v>
      </c>
      <c r="B855" s="26">
        <v>4000000</v>
      </c>
      <c r="C855" s="26">
        <v>1</v>
      </c>
    </row>
    <row r="856" spans="1:3" x14ac:dyDescent="0.25">
      <c r="A856" s="25" t="s">
        <v>1853</v>
      </c>
      <c r="B856" s="26">
        <v>1000000</v>
      </c>
      <c r="C856" s="26">
        <v>1</v>
      </c>
    </row>
    <row r="857" spans="1:3" x14ac:dyDescent="0.25">
      <c r="A857" s="25" t="s">
        <v>3097</v>
      </c>
      <c r="B857" s="26">
        <v>3000000</v>
      </c>
      <c r="C857" s="26">
        <v>1</v>
      </c>
    </row>
    <row r="858" spans="1:3" x14ac:dyDescent="0.25">
      <c r="A858" s="25" t="s">
        <v>3529</v>
      </c>
      <c r="B858" s="26">
        <v>0</v>
      </c>
      <c r="C858" s="26">
        <v>1</v>
      </c>
    </row>
    <row r="859" spans="1:3" x14ac:dyDescent="0.25">
      <c r="A859" s="25" t="s">
        <v>3427</v>
      </c>
      <c r="B859" s="26">
        <v>0</v>
      </c>
      <c r="C859" s="26">
        <v>1</v>
      </c>
    </row>
    <row r="860" spans="1:3" x14ac:dyDescent="0.25">
      <c r="A860" s="25" t="s">
        <v>972</v>
      </c>
      <c r="B860" s="26">
        <v>3000000</v>
      </c>
      <c r="C860" s="26">
        <v>1</v>
      </c>
    </row>
    <row r="861" spans="1:3" x14ac:dyDescent="0.25">
      <c r="A861" s="25" t="s">
        <v>1783</v>
      </c>
      <c r="B861" s="26">
        <v>10000000</v>
      </c>
      <c r="C861" s="26">
        <v>2</v>
      </c>
    </row>
    <row r="862" spans="1:3" x14ac:dyDescent="0.25">
      <c r="A862" s="25" t="s">
        <v>4331</v>
      </c>
      <c r="B862" s="26">
        <v>0</v>
      </c>
      <c r="C862" s="26">
        <v>1</v>
      </c>
    </row>
    <row r="863" spans="1:3" x14ac:dyDescent="0.25">
      <c r="A863" s="25" t="s">
        <v>1044</v>
      </c>
      <c r="B863" s="26">
        <v>98000000</v>
      </c>
      <c r="C863" s="26">
        <v>3</v>
      </c>
    </row>
    <row r="864" spans="1:3" x14ac:dyDescent="0.25">
      <c r="A864" s="25" t="s">
        <v>1723</v>
      </c>
      <c r="B864" s="26">
        <v>500000</v>
      </c>
      <c r="C864" s="26">
        <v>1</v>
      </c>
    </row>
    <row r="865" spans="1:3" x14ac:dyDescent="0.25">
      <c r="A865" s="25" t="s">
        <v>3201</v>
      </c>
      <c r="B865" s="26">
        <v>0</v>
      </c>
      <c r="C865" s="26">
        <v>1</v>
      </c>
    </row>
    <row r="866" spans="1:3" x14ac:dyDescent="0.25">
      <c r="A866" s="25" t="s">
        <v>4219</v>
      </c>
      <c r="B866" s="26">
        <v>0</v>
      </c>
      <c r="C866" s="26">
        <v>1</v>
      </c>
    </row>
    <row r="867" spans="1:3" x14ac:dyDescent="0.25">
      <c r="A867" s="25" t="s">
        <v>3453</v>
      </c>
      <c r="B867" s="26">
        <v>0</v>
      </c>
      <c r="C867" s="26">
        <v>1</v>
      </c>
    </row>
    <row r="868" spans="1:3" x14ac:dyDescent="0.25">
      <c r="A868" s="25" t="s">
        <v>3279</v>
      </c>
      <c r="B868" s="26">
        <v>0</v>
      </c>
      <c r="C868" s="26">
        <v>1</v>
      </c>
    </row>
    <row r="869" spans="1:3" x14ac:dyDescent="0.25">
      <c r="A869" s="25" t="s">
        <v>2529</v>
      </c>
      <c r="B869" s="26">
        <v>0</v>
      </c>
      <c r="C869" s="26">
        <v>1</v>
      </c>
    </row>
    <row r="870" spans="1:3" x14ac:dyDescent="0.25">
      <c r="A870" s="25" t="s">
        <v>4044</v>
      </c>
      <c r="B870" s="26">
        <v>0</v>
      </c>
      <c r="C870" s="26">
        <v>1</v>
      </c>
    </row>
    <row r="871" spans="1:3" x14ac:dyDescent="0.25">
      <c r="A871" s="25" t="s">
        <v>297</v>
      </c>
      <c r="B871" s="26">
        <v>150000000</v>
      </c>
      <c r="C871" s="26">
        <v>1</v>
      </c>
    </row>
    <row r="872" spans="1:3" x14ac:dyDescent="0.25">
      <c r="A872" s="25" t="s">
        <v>376</v>
      </c>
      <c r="B872" s="26">
        <v>1000000</v>
      </c>
      <c r="C872" s="26">
        <v>1</v>
      </c>
    </row>
    <row r="873" spans="1:3" x14ac:dyDescent="0.25">
      <c r="A873" s="25" t="s">
        <v>1036</v>
      </c>
      <c r="B873" s="26">
        <v>1100000</v>
      </c>
      <c r="C873" s="26">
        <v>1</v>
      </c>
    </row>
    <row r="874" spans="1:3" x14ac:dyDescent="0.25">
      <c r="A874" s="25" t="s">
        <v>1333</v>
      </c>
      <c r="B874" s="26">
        <v>1700000</v>
      </c>
      <c r="C874" s="26">
        <v>1</v>
      </c>
    </row>
    <row r="875" spans="1:3" x14ac:dyDescent="0.25">
      <c r="A875" s="25" t="s">
        <v>2549</v>
      </c>
      <c r="B875" s="26">
        <v>1000000</v>
      </c>
      <c r="C875" s="26">
        <v>1</v>
      </c>
    </row>
    <row r="876" spans="1:3" x14ac:dyDescent="0.25">
      <c r="A876" s="25" t="s">
        <v>2956</v>
      </c>
      <c r="B876" s="26">
        <v>0</v>
      </c>
      <c r="C876" s="26">
        <v>1</v>
      </c>
    </row>
    <row r="877" spans="1:3" x14ac:dyDescent="0.25">
      <c r="A877" s="25" t="s">
        <v>439</v>
      </c>
      <c r="B877" s="26">
        <v>2000000</v>
      </c>
      <c r="C877" s="26">
        <v>1</v>
      </c>
    </row>
    <row r="878" spans="1:3" x14ac:dyDescent="0.25">
      <c r="A878" s="25" t="s">
        <v>2273</v>
      </c>
      <c r="B878" s="26">
        <v>6000000</v>
      </c>
      <c r="C878" s="26">
        <v>1</v>
      </c>
    </row>
    <row r="879" spans="1:3" x14ac:dyDescent="0.25">
      <c r="A879" s="25" t="s">
        <v>286</v>
      </c>
      <c r="B879" s="26">
        <v>5000000</v>
      </c>
      <c r="C879" s="26">
        <v>1</v>
      </c>
    </row>
    <row r="880" spans="1:3" x14ac:dyDescent="0.25">
      <c r="A880" s="25" t="s">
        <v>3385</v>
      </c>
      <c r="B880" s="26">
        <v>0</v>
      </c>
      <c r="C880" s="26">
        <v>1</v>
      </c>
    </row>
    <row r="881" spans="1:3" x14ac:dyDescent="0.25">
      <c r="A881" s="25" t="s">
        <v>572</v>
      </c>
      <c r="B881" s="26">
        <v>5000000</v>
      </c>
      <c r="C881" s="26">
        <v>1</v>
      </c>
    </row>
    <row r="882" spans="1:3" x14ac:dyDescent="0.25">
      <c r="A882" s="25" t="s">
        <v>3865</v>
      </c>
      <c r="B882" s="26">
        <v>0</v>
      </c>
      <c r="C882" s="26">
        <v>1</v>
      </c>
    </row>
    <row r="883" spans="1:3" x14ac:dyDescent="0.25">
      <c r="A883" s="25" t="s">
        <v>1505</v>
      </c>
      <c r="B883" s="26">
        <v>800000</v>
      </c>
      <c r="C883" s="26">
        <v>1</v>
      </c>
    </row>
    <row r="884" spans="1:3" x14ac:dyDescent="0.25">
      <c r="A884" s="25" t="s">
        <v>884</v>
      </c>
      <c r="B884" s="26">
        <v>11000000</v>
      </c>
      <c r="C884" s="26">
        <v>1</v>
      </c>
    </row>
    <row r="885" spans="1:3" x14ac:dyDescent="0.25">
      <c r="A885" s="25" t="s">
        <v>2138</v>
      </c>
      <c r="B885" s="26">
        <v>20000000</v>
      </c>
      <c r="C885" s="26">
        <v>2</v>
      </c>
    </row>
    <row r="886" spans="1:3" x14ac:dyDescent="0.25">
      <c r="A886" s="25" t="s">
        <v>530</v>
      </c>
      <c r="B886" s="26">
        <v>2500000</v>
      </c>
      <c r="C886" s="26">
        <v>1</v>
      </c>
    </row>
    <row r="887" spans="1:3" x14ac:dyDescent="0.25">
      <c r="A887" s="25" t="s">
        <v>607</v>
      </c>
      <c r="B887" s="26">
        <v>1000000</v>
      </c>
      <c r="C887" s="26">
        <v>1</v>
      </c>
    </row>
    <row r="888" spans="1:3" x14ac:dyDescent="0.25">
      <c r="A888" s="25" t="s">
        <v>952</v>
      </c>
      <c r="B888" s="26">
        <v>1000000</v>
      </c>
      <c r="C888" s="26">
        <v>1</v>
      </c>
    </row>
    <row r="889" spans="1:3" x14ac:dyDescent="0.25">
      <c r="A889" s="25" t="s">
        <v>206</v>
      </c>
      <c r="B889" s="26">
        <v>7000000</v>
      </c>
      <c r="C889" s="26">
        <v>1</v>
      </c>
    </row>
    <row r="890" spans="1:3" x14ac:dyDescent="0.25">
      <c r="A890" s="25" t="s">
        <v>1444</v>
      </c>
      <c r="B890" s="26">
        <v>2200000</v>
      </c>
      <c r="C890" s="26">
        <v>1</v>
      </c>
    </row>
    <row r="891" spans="1:3" x14ac:dyDescent="0.25">
      <c r="A891" s="25" t="s">
        <v>402</v>
      </c>
      <c r="B891" s="26">
        <v>150000</v>
      </c>
      <c r="C891" s="26">
        <v>1</v>
      </c>
    </row>
    <row r="892" spans="1:3" x14ac:dyDescent="0.25">
      <c r="A892" s="25" t="s">
        <v>3122</v>
      </c>
      <c r="B892" s="26">
        <v>16000000</v>
      </c>
      <c r="C892" s="26">
        <v>1</v>
      </c>
    </row>
    <row r="893" spans="1:3" x14ac:dyDescent="0.25">
      <c r="A893" s="25" t="s">
        <v>1021</v>
      </c>
      <c r="B893" s="26">
        <v>145000000</v>
      </c>
      <c r="C893" s="26">
        <v>2</v>
      </c>
    </row>
    <row r="894" spans="1:3" x14ac:dyDescent="0.25">
      <c r="A894" s="25" t="s">
        <v>776</v>
      </c>
      <c r="B894" s="26">
        <v>3000000</v>
      </c>
      <c r="C894" s="26">
        <v>1</v>
      </c>
    </row>
    <row r="895" spans="1:3" x14ac:dyDescent="0.25">
      <c r="A895" s="25" t="s">
        <v>100</v>
      </c>
      <c r="B895" s="26">
        <v>13200000</v>
      </c>
      <c r="C895" s="26">
        <v>2</v>
      </c>
    </row>
    <row r="896" spans="1:3" x14ac:dyDescent="0.25">
      <c r="A896" s="25" t="s">
        <v>448</v>
      </c>
      <c r="B896" s="26">
        <v>7000000</v>
      </c>
      <c r="C896" s="26">
        <v>1</v>
      </c>
    </row>
    <row r="897" spans="1:3" x14ac:dyDescent="0.25">
      <c r="A897" s="25" t="s">
        <v>618</v>
      </c>
      <c r="B897" s="26">
        <v>30000000</v>
      </c>
      <c r="C897" s="26">
        <v>2</v>
      </c>
    </row>
    <row r="898" spans="1:3" x14ac:dyDescent="0.25">
      <c r="A898" s="25" t="s">
        <v>4448</v>
      </c>
      <c r="B898" s="26">
        <v>0</v>
      </c>
      <c r="C898" s="26">
        <v>1</v>
      </c>
    </row>
    <row r="899" spans="1:3" x14ac:dyDescent="0.25">
      <c r="A899" s="25" t="s">
        <v>2774</v>
      </c>
      <c r="B899" s="26">
        <v>5000000</v>
      </c>
      <c r="C899" s="26">
        <v>1</v>
      </c>
    </row>
    <row r="900" spans="1:3" x14ac:dyDescent="0.25">
      <c r="A900" s="25" t="s">
        <v>3508</v>
      </c>
      <c r="B900" s="26">
        <v>0</v>
      </c>
      <c r="C900" s="26">
        <v>1</v>
      </c>
    </row>
    <row r="901" spans="1:3" x14ac:dyDescent="0.25">
      <c r="A901" s="25" t="s">
        <v>3555</v>
      </c>
      <c r="B901" s="26">
        <v>0</v>
      </c>
      <c r="C901" s="26">
        <v>1</v>
      </c>
    </row>
    <row r="902" spans="1:3" x14ac:dyDescent="0.25">
      <c r="A902" s="25" t="s">
        <v>1376</v>
      </c>
      <c r="B902" s="26">
        <v>540000</v>
      </c>
      <c r="C902" s="26">
        <v>1</v>
      </c>
    </row>
    <row r="903" spans="1:3" x14ac:dyDescent="0.25">
      <c r="A903" s="25" t="s">
        <v>372</v>
      </c>
      <c r="B903" s="26">
        <v>0</v>
      </c>
      <c r="C903" s="26">
        <v>1</v>
      </c>
    </row>
    <row r="904" spans="1:3" x14ac:dyDescent="0.25">
      <c r="A904" s="25" t="s">
        <v>4402</v>
      </c>
      <c r="B904" s="26">
        <v>0</v>
      </c>
      <c r="C904" s="26">
        <v>1</v>
      </c>
    </row>
    <row r="905" spans="1:3" x14ac:dyDescent="0.25">
      <c r="A905" s="25" t="s">
        <v>4024</v>
      </c>
      <c r="B905" s="26">
        <v>0</v>
      </c>
      <c r="C905" s="26">
        <v>1</v>
      </c>
    </row>
    <row r="906" spans="1:3" x14ac:dyDescent="0.25">
      <c r="A906" s="25" t="s">
        <v>1013</v>
      </c>
      <c r="B906" s="26">
        <v>400000</v>
      </c>
      <c r="C906" s="26">
        <v>1</v>
      </c>
    </row>
    <row r="907" spans="1:3" x14ac:dyDescent="0.25">
      <c r="A907" s="25" t="s">
        <v>2587</v>
      </c>
      <c r="B907" s="26">
        <v>2500000</v>
      </c>
      <c r="C907" s="26">
        <v>1</v>
      </c>
    </row>
    <row r="908" spans="1:3" x14ac:dyDescent="0.25">
      <c r="A908" s="25" t="s">
        <v>772</v>
      </c>
      <c r="B908" s="26">
        <v>140000000</v>
      </c>
      <c r="C908" s="26">
        <v>1</v>
      </c>
    </row>
    <row r="909" spans="1:3" x14ac:dyDescent="0.25">
      <c r="A909" s="25" t="s">
        <v>2551</v>
      </c>
      <c r="B909" s="26">
        <v>0</v>
      </c>
      <c r="C909" s="26">
        <v>1</v>
      </c>
    </row>
    <row r="910" spans="1:3" x14ac:dyDescent="0.25">
      <c r="A910" s="25" t="s">
        <v>3478</v>
      </c>
      <c r="B910" s="26">
        <v>0</v>
      </c>
      <c r="C910" s="26">
        <v>2</v>
      </c>
    </row>
    <row r="911" spans="1:3" x14ac:dyDescent="0.25">
      <c r="A911" s="25" t="s">
        <v>4567</v>
      </c>
      <c r="B911" s="26">
        <v>0</v>
      </c>
      <c r="C911" s="26">
        <v>1</v>
      </c>
    </row>
    <row r="912" spans="1:3" x14ac:dyDescent="0.25">
      <c r="A912" s="25" t="s">
        <v>4425</v>
      </c>
      <c r="B912" s="26">
        <v>0</v>
      </c>
      <c r="C912" s="26">
        <v>1</v>
      </c>
    </row>
    <row r="913" spans="1:3" x14ac:dyDescent="0.25">
      <c r="A913" s="25" t="s">
        <v>1964</v>
      </c>
      <c r="B913" s="26">
        <v>17500000</v>
      </c>
      <c r="C913" s="26">
        <v>1</v>
      </c>
    </row>
    <row r="914" spans="1:3" x14ac:dyDescent="0.25">
      <c r="A914" s="25" t="s">
        <v>111</v>
      </c>
      <c r="B914" s="26">
        <v>300000000</v>
      </c>
      <c r="C914" s="26">
        <v>2</v>
      </c>
    </row>
    <row r="915" spans="1:3" x14ac:dyDescent="0.25">
      <c r="A915" s="25" t="s">
        <v>2026</v>
      </c>
      <c r="B915" s="26">
        <v>0</v>
      </c>
      <c r="C915" s="26">
        <v>2</v>
      </c>
    </row>
    <row r="916" spans="1:3" x14ac:dyDescent="0.25">
      <c r="A916" s="25" t="s">
        <v>319</v>
      </c>
      <c r="B916" s="26">
        <v>7000000</v>
      </c>
      <c r="C916" s="26">
        <v>2</v>
      </c>
    </row>
    <row r="917" spans="1:3" x14ac:dyDescent="0.25">
      <c r="A917" s="25" t="s">
        <v>181</v>
      </c>
      <c r="B917" s="26">
        <v>70000000</v>
      </c>
      <c r="C917" s="26">
        <v>1</v>
      </c>
    </row>
    <row r="918" spans="1:3" x14ac:dyDescent="0.25">
      <c r="A918" s="25" t="s">
        <v>4228</v>
      </c>
      <c r="B918" s="26">
        <v>0</v>
      </c>
      <c r="C918" s="26">
        <v>1</v>
      </c>
    </row>
    <row r="919" spans="1:3" x14ac:dyDescent="0.25">
      <c r="A919" s="25" t="s">
        <v>457</v>
      </c>
      <c r="B919" s="26">
        <v>7000000</v>
      </c>
      <c r="C919" s="26">
        <v>1</v>
      </c>
    </row>
    <row r="920" spans="1:3" x14ac:dyDescent="0.25">
      <c r="A920" s="25" t="s">
        <v>123</v>
      </c>
      <c r="B920" s="26">
        <v>1400000</v>
      </c>
      <c r="C920" s="26">
        <v>2</v>
      </c>
    </row>
    <row r="921" spans="1:3" x14ac:dyDescent="0.25">
      <c r="A921" s="25" t="s">
        <v>1292</v>
      </c>
      <c r="B921" s="26">
        <v>0</v>
      </c>
      <c r="C921" s="26">
        <v>1</v>
      </c>
    </row>
    <row r="922" spans="1:3" x14ac:dyDescent="0.25">
      <c r="A922" s="25" t="s">
        <v>2033</v>
      </c>
      <c r="B922" s="26">
        <v>25000000</v>
      </c>
      <c r="C922" s="26">
        <v>2</v>
      </c>
    </row>
    <row r="923" spans="1:3" x14ac:dyDescent="0.25">
      <c r="A923" s="25" t="s">
        <v>1968</v>
      </c>
      <c r="B923" s="26">
        <v>42000000</v>
      </c>
      <c r="C923" s="26">
        <v>1</v>
      </c>
    </row>
    <row r="924" spans="1:3" x14ac:dyDescent="0.25">
      <c r="A924" s="25" t="s">
        <v>2925</v>
      </c>
      <c r="B924" s="26">
        <v>1200000</v>
      </c>
      <c r="C924" s="26">
        <v>1</v>
      </c>
    </row>
    <row r="925" spans="1:3" x14ac:dyDescent="0.25">
      <c r="A925" s="25" t="s">
        <v>4136</v>
      </c>
      <c r="B925" s="26">
        <v>0</v>
      </c>
      <c r="C925" s="26">
        <v>1</v>
      </c>
    </row>
    <row r="926" spans="1:3" x14ac:dyDescent="0.25">
      <c r="A926" s="25" t="s">
        <v>2703</v>
      </c>
      <c r="B926" s="26">
        <v>250000000</v>
      </c>
      <c r="C926" s="26">
        <v>2</v>
      </c>
    </row>
    <row r="927" spans="1:3" x14ac:dyDescent="0.25">
      <c r="A927" s="25" t="s">
        <v>2500</v>
      </c>
      <c r="B927" s="26">
        <v>0</v>
      </c>
      <c r="C927" s="26">
        <v>1</v>
      </c>
    </row>
    <row r="928" spans="1:3" x14ac:dyDescent="0.25">
      <c r="A928" s="25" t="s">
        <v>2121</v>
      </c>
      <c r="B928" s="26">
        <v>100000</v>
      </c>
      <c r="C928" s="26">
        <v>1</v>
      </c>
    </row>
    <row r="929" spans="1:3" x14ac:dyDescent="0.25">
      <c r="A929" s="25" t="s">
        <v>2386</v>
      </c>
      <c r="B929" s="26">
        <v>330000</v>
      </c>
      <c r="C929" s="26">
        <v>1</v>
      </c>
    </row>
    <row r="930" spans="1:3" x14ac:dyDescent="0.25">
      <c r="A930" s="25" t="s">
        <v>2509</v>
      </c>
      <c r="B930" s="26">
        <v>1800000</v>
      </c>
      <c r="C930" s="26">
        <v>1</v>
      </c>
    </row>
    <row r="931" spans="1:3" x14ac:dyDescent="0.25">
      <c r="A931" s="25" t="s">
        <v>2653</v>
      </c>
      <c r="B931" s="26">
        <v>5000000</v>
      </c>
      <c r="C931" s="26">
        <v>1</v>
      </c>
    </row>
    <row r="932" spans="1:3" x14ac:dyDescent="0.25">
      <c r="A932" s="25" t="s">
        <v>1497</v>
      </c>
      <c r="B932" s="26">
        <v>8000000</v>
      </c>
      <c r="C932" s="26">
        <v>1</v>
      </c>
    </row>
    <row r="933" spans="1:3" x14ac:dyDescent="0.25">
      <c r="A933" s="25" t="s">
        <v>1740</v>
      </c>
      <c r="B933" s="26">
        <v>20000000</v>
      </c>
      <c r="C933" s="26">
        <v>1</v>
      </c>
    </row>
    <row r="934" spans="1:3" x14ac:dyDescent="0.25">
      <c r="A934" s="25" t="s">
        <v>1140</v>
      </c>
      <c r="B934" s="26">
        <v>10000000</v>
      </c>
      <c r="C934" s="26">
        <v>1</v>
      </c>
    </row>
    <row r="935" spans="1:3" x14ac:dyDescent="0.25">
      <c r="A935" s="25" t="s">
        <v>485</v>
      </c>
      <c r="B935" s="26">
        <v>100000</v>
      </c>
      <c r="C935" s="26">
        <v>1</v>
      </c>
    </row>
    <row r="936" spans="1:3" x14ac:dyDescent="0.25">
      <c r="A936" s="25" t="s">
        <v>1158</v>
      </c>
      <c r="B936" s="26">
        <v>700000</v>
      </c>
      <c r="C936" s="26">
        <v>2</v>
      </c>
    </row>
    <row r="937" spans="1:3" x14ac:dyDescent="0.25">
      <c r="A937" s="25" t="s">
        <v>481</v>
      </c>
      <c r="B937" s="26">
        <v>30000000</v>
      </c>
      <c r="C937" s="26">
        <v>1</v>
      </c>
    </row>
    <row r="938" spans="1:3" x14ac:dyDescent="0.25">
      <c r="A938" s="25" t="s">
        <v>1188</v>
      </c>
      <c r="B938" s="26">
        <v>100000000</v>
      </c>
      <c r="C938" s="26">
        <v>1</v>
      </c>
    </row>
    <row r="939" spans="1:3" x14ac:dyDescent="0.25">
      <c r="A939" s="25" t="s">
        <v>195</v>
      </c>
      <c r="B939" s="26">
        <v>32000000</v>
      </c>
      <c r="C939" s="26">
        <v>1</v>
      </c>
    </row>
    <row r="940" spans="1:3" x14ac:dyDescent="0.25">
      <c r="A940" s="25" t="s">
        <v>353</v>
      </c>
      <c r="B940" s="26">
        <v>3000000</v>
      </c>
      <c r="C940" s="26">
        <v>1</v>
      </c>
    </row>
    <row r="941" spans="1:3" x14ac:dyDescent="0.25">
      <c r="A941" s="25" t="s">
        <v>2389</v>
      </c>
      <c r="B941" s="26">
        <v>13000000</v>
      </c>
      <c r="C941" s="26">
        <v>1</v>
      </c>
    </row>
    <row r="942" spans="1:3" x14ac:dyDescent="0.25">
      <c r="A942" s="25" t="s">
        <v>557</v>
      </c>
      <c r="B942" s="26">
        <v>20000000</v>
      </c>
      <c r="C942" s="26">
        <v>2</v>
      </c>
    </row>
    <row r="943" spans="1:3" x14ac:dyDescent="0.25">
      <c r="A943" s="25" t="s">
        <v>4360</v>
      </c>
      <c r="B943" s="26">
        <v>0</v>
      </c>
      <c r="C943" s="26">
        <v>1</v>
      </c>
    </row>
    <row r="944" spans="1:3" x14ac:dyDescent="0.25">
      <c r="A944" s="25" t="s">
        <v>357</v>
      </c>
      <c r="B944" s="26">
        <v>1000000</v>
      </c>
      <c r="C944" s="26">
        <v>1</v>
      </c>
    </row>
    <row r="945" spans="1:3" x14ac:dyDescent="0.25">
      <c r="A945" s="25" t="s">
        <v>2005</v>
      </c>
      <c r="B945" s="26">
        <v>450000000</v>
      </c>
      <c r="C945" s="26">
        <v>2</v>
      </c>
    </row>
    <row r="946" spans="1:3" x14ac:dyDescent="0.25">
      <c r="A946" s="25" t="s">
        <v>1655</v>
      </c>
      <c r="B946" s="26">
        <v>500000</v>
      </c>
      <c r="C946" s="26">
        <v>2</v>
      </c>
    </row>
    <row r="947" spans="1:3" x14ac:dyDescent="0.25">
      <c r="A947" s="25" t="s">
        <v>390</v>
      </c>
      <c r="B947" s="26">
        <v>2000000</v>
      </c>
      <c r="C947" s="26">
        <v>1</v>
      </c>
    </row>
    <row r="948" spans="1:3" x14ac:dyDescent="0.25">
      <c r="A948" s="25" t="s">
        <v>3143</v>
      </c>
      <c r="B948" s="26">
        <v>0</v>
      </c>
      <c r="C948" s="26">
        <v>2</v>
      </c>
    </row>
    <row r="949" spans="1:3" x14ac:dyDescent="0.25">
      <c r="A949" s="25" t="s">
        <v>831</v>
      </c>
      <c r="B949" s="26">
        <v>7500000</v>
      </c>
      <c r="C949" s="26">
        <v>1</v>
      </c>
    </row>
    <row r="950" spans="1:3" x14ac:dyDescent="0.25">
      <c r="A950" s="25" t="s">
        <v>4364</v>
      </c>
      <c r="B950" s="26">
        <v>0</v>
      </c>
      <c r="C950" s="26">
        <v>1</v>
      </c>
    </row>
    <row r="951" spans="1:3" x14ac:dyDescent="0.25">
      <c r="A951" s="25" t="s">
        <v>2888</v>
      </c>
      <c r="B951" s="26">
        <v>3000000</v>
      </c>
      <c r="C951" s="26">
        <v>1</v>
      </c>
    </row>
    <row r="952" spans="1:3" x14ac:dyDescent="0.25">
      <c r="A952" s="25" t="s">
        <v>3424</v>
      </c>
      <c r="B952" s="26">
        <v>0</v>
      </c>
      <c r="C952" s="26">
        <v>1</v>
      </c>
    </row>
    <row r="953" spans="1:3" x14ac:dyDescent="0.25">
      <c r="A953" s="25" t="s">
        <v>913</v>
      </c>
      <c r="B953" s="26">
        <v>4000000</v>
      </c>
      <c r="C953" s="26">
        <v>1</v>
      </c>
    </row>
    <row r="954" spans="1:3" x14ac:dyDescent="0.25">
      <c r="A954" s="25" t="s">
        <v>3776</v>
      </c>
      <c r="B954" s="26">
        <v>0</v>
      </c>
      <c r="C954" s="26">
        <v>1</v>
      </c>
    </row>
    <row r="955" spans="1:3" x14ac:dyDescent="0.25">
      <c r="A955" s="25" t="s">
        <v>1727</v>
      </c>
      <c r="B955" s="26">
        <v>5000000</v>
      </c>
      <c r="C955" s="26">
        <v>1</v>
      </c>
    </row>
    <row r="956" spans="1:3" x14ac:dyDescent="0.25">
      <c r="A956" s="25" t="s">
        <v>1349</v>
      </c>
      <c r="B956" s="26">
        <v>3000000</v>
      </c>
      <c r="C956" s="26">
        <v>1</v>
      </c>
    </row>
    <row r="957" spans="1:3" x14ac:dyDescent="0.25">
      <c r="A957" s="25" t="s">
        <v>466</v>
      </c>
      <c r="B957" s="26">
        <v>20000000</v>
      </c>
      <c r="C957" s="26">
        <v>1</v>
      </c>
    </row>
    <row r="958" spans="1:3" x14ac:dyDescent="0.25">
      <c r="A958" s="25" t="s">
        <v>1165</v>
      </c>
      <c r="B958" s="26">
        <v>0</v>
      </c>
      <c r="C958" s="26">
        <v>1</v>
      </c>
    </row>
    <row r="959" spans="1:3" x14ac:dyDescent="0.25">
      <c r="A959" s="25" t="s">
        <v>2208</v>
      </c>
      <c r="B959" s="26">
        <v>1800000</v>
      </c>
      <c r="C959" s="26">
        <v>1</v>
      </c>
    </row>
    <row r="960" spans="1:3" x14ac:dyDescent="0.25">
      <c r="A960" s="25" t="s">
        <v>2881</v>
      </c>
      <c r="B960" s="26">
        <v>0</v>
      </c>
      <c r="C960" s="26">
        <v>1</v>
      </c>
    </row>
    <row r="961" spans="1:3" x14ac:dyDescent="0.25">
      <c r="A961" s="25" t="s">
        <v>1210</v>
      </c>
      <c r="B961" s="26">
        <v>0</v>
      </c>
      <c r="C961" s="26">
        <v>1</v>
      </c>
    </row>
    <row r="962" spans="1:3" x14ac:dyDescent="0.25">
      <c r="A962" s="25" t="s">
        <v>2830</v>
      </c>
      <c r="B962" s="26">
        <v>0</v>
      </c>
      <c r="C962" s="26">
        <v>1</v>
      </c>
    </row>
    <row r="963" spans="1:3" x14ac:dyDescent="0.25">
      <c r="A963" s="25" t="s">
        <v>1750</v>
      </c>
      <c r="B963" s="26">
        <v>8000000</v>
      </c>
      <c r="C963" s="26">
        <v>1</v>
      </c>
    </row>
    <row r="964" spans="1:3" x14ac:dyDescent="0.25">
      <c r="A964" s="25" t="s">
        <v>235</v>
      </c>
      <c r="B964" s="26">
        <v>4000000</v>
      </c>
      <c r="C964" s="26">
        <v>1</v>
      </c>
    </row>
    <row r="965" spans="1:3" x14ac:dyDescent="0.25">
      <c r="A965" s="25" t="s">
        <v>3652</v>
      </c>
      <c r="B965" s="26">
        <v>0</v>
      </c>
      <c r="C965" s="26">
        <v>1</v>
      </c>
    </row>
    <row r="966" spans="1:3" x14ac:dyDescent="0.25">
      <c r="A966" s="25" t="s">
        <v>3586</v>
      </c>
      <c r="B966" s="26">
        <v>0</v>
      </c>
      <c r="C966" s="26">
        <v>1</v>
      </c>
    </row>
    <row r="967" spans="1:3" x14ac:dyDescent="0.25">
      <c r="A967" s="25" t="s">
        <v>2864</v>
      </c>
      <c r="B967" s="26">
        <v>0</v>
      </c>
      <c r="C967" s="26">
        <v>1</v>
      </c>
    </row>
    <row r="968" spans="1:3" x14ac:dyDescent="0.25">
      <c r="A968" s="25" t="s">
        <v>2017</v>
      </c>
      <c r="B968" s="26">
        <v>300000</v>
      </c>
      <c r="C968" s="26">
        <v>1</v>
      </c>
    </row>
    <row r="969" spans="1:3" x14ac:dyDescent="0.25">
      <c r="A969" s="25" t="s">
        <v>1449</v>
      </c>
      <c r="B969" s="26">
        <v>340000</v>
      </c>
      <c r="C969" s="26">
        <v>1</v>
      </c>
    </row>
    <row r="970" spans="1:3" x14ac:dyDescent="0.25">
      <c r="A970" s="25" t="s">
        <v>1148</v>
      </c>
      <c r="B970" s="26">
        <v>5500000</v>
      </c>
      <c r="C970" s="26">
        <v>1</v>
      </c>
    </row>
    <row r="971" spans="1:3" x14ac:dyDescent="0.25">
      <c r="A971" s="25" t="s">
        <v>868</v>
      </c>
      <c r="B971" s="26">
        <v>400000</v>
      </c>
      <c r="C971" s="26">
        <v>1</v>
      </c>
    </row>
    <row r="972" spans="1:3" x14ac:dyDescent="0.25">
      <c r="A972" s="25" t="s">
        <v>3032</v>
      </c>
      <c r="B972" s="26">
        <v>500000</v>
      </c>
      <c r="C972" s="26">
        <v>1</v>
      </c>
    </row>
    <row r="973" spans="1:3" x14ac:dyDescent="0.25">
      <c r="A973" s="25" t="s">
        <v>499</v>
      </c>
      <c r="B973" s="26">
        <v>17000000</v>
      </c>
      <c r="C973" s="26">
        <v>1</v>
      </c>
    </row>
    <row r="974" spans="1:3" x14ac:dyDescent="0.25">
      <c r="A974" s="25" t="s">
        <v>2567</v>
      </c>
      <c r="B974" s="26">
        <v>65000000</v>
      </c>
      <c r="C974" s="26">
        <v>1</v>
      </c>
    </row>
    <row r="975" spans="1:3" x14ac:dyDescent="0.25">
      <c r="A975" s="25" t="s">
        <v>3692</v>
      </c>
      <c r="B975" s="26">
        <v>0</v>
      </c>
      <c r="C975" s="26">
        <v>1</v>
      </c>
    </row>
    <row r="976" spans="1:3" x14ac:dyDescent="0.25">
      <c r="A976" s="25" t="s">
        <v>2046</v>
      </c>
      <c r="B976" s="26">
        <v>3500000</v>
      </c>
      <c r="C976" s="26">
        <v>1</v>
      </c>
    </row>
    <row r="977" spans="1:3" x14ac:dyDescent="0.25">
      <c r="A977" s="25" t="s">
        <v>4140</v>
      </c>
      <c r="B977" s="26">
        <v>0</v>
      </c>
      <c r="C977" s="26">
        <v>1</v>
      </c>
    </row>
    <row r="978" spans="1:3" x14ac:dyDescent="0.25">
      <c r="A978" s="25" t="s">
        <v>1056</v>
      </c>
      <c r="B978" s="26">
        <v>200000</v>
      </c>
      <c r="C978" s="26">
        <v>1</v>
      </c>
    </row>
    <row r="979" spans="1:3" x14ac:dyDescent="0.25">
      <c r="A979" s="25" t="s">
        <v>550</v>
      </c>
      <c r="B979" s="26">
        <v>20000000</v>
      </c>
      <c r="C979" s="26">
        <v>1</v>
      </c>
    </row>
    <row r="980" spans="1:3" x14ac:dyDescent="0.25">
      <c r="A980" s="25" t="s">
        <v>964</v>
      </c>
      <c r="B980" s="26">
        <v>7000000</v>
      </c>
      <c r="C980" s="26">
        <v>1</v>
      </c>
    </row>
    <row r="981" spans="1:3" x14ac:dyDescent="0.25">
      <c r="A981" s="25" t="s">
        <v>1401</v>
      </c>
      <c r="B981" s="26">
        <v>15000000</v>
      </c>
      <c r="C981" s="26">
        <v>1</v>
      </c>
    </row>
    <row r="982" spans="1:3" x14ac:dyDescent="0.25">
      <c r="A982" s="25" t="s">
        <v>4497</v>
      </c>
      <c r="B982" s="26">
        <v>0</v>
      </c>
      <c r="C982" s="26">
        <v>1</v>
      </c>
    </row>
    <row r="983" spans="1:3" x14ac:dyDescent="0.25">
      <c r="A983" s="25" t="s">
        <v>3187</v>
      </c>
      <c r="B983" s="26">
        <v>0</v>
      </c>
      <c r="C983" s="26">
        <v>2</v>
      </c>
    </row>
    <row r="984" spans="1:3" x14ac:dyDescent="0.25">
      <c r="A984" s="25" t="s">
        <v>444</v>
      </c>
      <c r="B984" s="26">
        <v>1500000</v>
      </c>
      <c r="C984" s="26">
        <v>1</v>
      </c>
    </row>
    <row r="985" spans="1:3" x14ac:dyDescent="0.25">
      <c r="A985" s="25" t="s">
        <v>1939</v>
      </c>
      <c r="B985" s="26">
        <v>400000</v>
      </c>
      <c r="C985" s="26">
        <v>1</v>
      </c>
    </row>
    <row r="986" spans="1:3" x14ac:dyDescent="0.25">
      <c r="A986" s="25" t="s">
        <v>2877</v>
      </c>
      <c r="B986" s="26">
        <v>4000000</v>
      </c>
      <c r="C986" s="26">
        <v>1</v>
      </c>
    </row>
    <row r="987" spans="1:3" x14ac:dyDescent="0.25">
      <c r="A987" s="25" t="s">
        <v>3975</v>
      </c>
      <c r="B987" s="26">
        <v>0</v>
      </c>
      <c r="C987" s="26">
        <v>1</v>
      </c>
    </row>
    <row r="988" spans="1:3" x14ac:dyDescent="0.25">
      <c r="A988" s="25" t="s">
        <v>1971</v>
      </c>
      <c r="B988" s="26">
        <v>6000000</v>
      </c>
      <c r="C988" s="26">
        <v>1</v>
      </c>
    </row>
    <row r="989" spans="1:3" x14ac:dyDescent="0.25">
      <c r="A989" s="25" t="s">
        <v>280</v>
      </c>
      <c r="B989" s="26">
        <v>225000</v>
      </c>
      <c r="C989" s="26">
        <v>1</v>
      </c>
    </row>
    <row r="990" spans="1:3" x14ac:dyDescent="0.25">
      <c r="A990" s="25" t="s">
        <v>1974</v>
      </c>
      <c r="B990" s="26">
        <v>3800000</v>
      </c>
      <c r="C990" s="26">
        <v>1</v>
      </c>
    </row>
    <row r="991" spans="1:3" x14ac:dyDescent="0.25">
      <c r="A991" s="25" t="s">
        <v>4286</v>
      </c>
      <c r="B991" s="26">
        <v>0</v>
      </c>
      <c r="C991" s="26">
        <v>1</v>
      </c>
    </row>
    <row r="992" spans="1:3" x14ac:dyDescent="0.25">
      <c r="A992" s="25" t="s">
        <v>1956</v>
      </c>
      <c r="B992" s="26">
        <v>400000</v>
      </c>
      <c r="C992" s="26">
        <v>1</v>
      </c>
    </row>
    <row r="993" spans="1:3" x14ac:dyDescent="0.25">
      <c r="A993" s="25" t="s">
        <v>980</v>
      </c>
      <c r="B993" s="26">
        <v>1000000</v>
      </c>
      <c r="C993" s="26">
        <v>1</v>
      </c>
    </row>
    <row r="994" spans="1:3" x14ac:dyDescent="0.25">
      <c r="A994" s="25" t="s">
        <v>3873</v>
      </c>
      <c r="B994" s="26">
        <v>0</v>
      </c>
      <c r="C994" s="26">
        <v>1</v>
      </c>
    </row>
    <row r="995" spans="1:3" x14ac:dyDescent="0.25">
      <c r="A995" s="25" t="s">
        <v>1121</v>
      </c>
      <c r="B995" s="26">
        <v>1900000</v>
      </c>
      <c r="C995" s="26">
        <v>1</v>
      </c>
    </row>
    <row r="996" spans="1:3" x14ac:dyDescent="0.25">
      <c r="A996" s="25" t="s">
        <v>576</v>
      </c>
      <c r="B996" s="26">
        <v>0</v>
      </c>
      <c r="C996" s="26">
        <v>1</v>
      </c>
    </row>
    <row r="997" spans="1:3" x14ac:dyDescent="0.25">
      <c r="A997" s="25" t="s">
        <v>290</v>
      </c>
      <c r="B997" s="26">
        <v>160000000</v>
      </c>
      <c r="C997" s="26">
        <v>2</v>
      </c>
    </row>
    <row r="998" spans="1:3" x14ac:dyDescent="0.25">
      <c r="A998" s="25" t="s">
        <v>4543</v>
      </c>
      <c r="B998" s="26">
        <v>0</v>
      </c>
      <c r="C998" s="26">
        <v>1</v>
      </c>
    </row>
    <row r="999" spans="1:3" x14ac:dyDescent="0.25">
      <c r="A999" s="25" t="s">
        <v>1412</v>
      </c>
      <c r="B999" s="26">
        <v>50000000</v>
      </c>
      <c r="C999" s="26">
        <v>1</v>
      </c>
    </row>
    <row r="1000" spans="1:3" x14ac:dyDescent="0.25">
      <c r="A1000" s="25" t="s">
        <v>849</v>
      </c>
      <c r="B1000" s="26">
        <v>750000000</v>
      </c>
      <c r="C1000" s="26">
        <v>3</v>
      </c>
    </row>
    <row r="1001" spans="1:3" x14ac:dyDescent="0.25">
      <c r="A1001" s="25" t="s">
        <v>3482</v>
      </c>
      <c r="B1001" s="26">
        <v>0</v>
      </c>
      <c r="C1001" s="26">
        <v>1</v>
      </c>
    </row>
    <row r="1002" spans="1:3" x14ac:dyDescent="0.25">
      <c r="A1002" s="25" t="s">
        <v>4193</v>
      </c>
      <c r="B1002" s="26">
        <v>0</v>
      </c>
      <c r="C1002" s="26">
        <v>1</v>
      </c>
    </row>
    <row r="1003" spans="1:3" x14ac:dyDescent="0.25">
      <c r="A1003" s="25" t="s">
        <v>2254</v>
      </c>
      <c r="B1003" s="26">
        <v>5000000</v>
      </c>
      <c r="C1003" s="26">
        <v>2</v>
      </c>
    </row>
    <row r="1004" spans="1:3" x14ac:dyDescent="0.25">
      <c r="A1004" s="25" t="s">
        <v>3729</v>
      </c>
      <c r="B1004" s="26">
        <v>0</v>
      </c>
      <c r="C1004" s="26">
        <v>1</v>
      </c>
    </row>
    <row r="1005" spans="1:3" x14ac:dyDescent="0.25">
      <c r="A1005" s="25" t="s">
        <v>1100</v>
      </c>
      <c r="B1005" s="26">
        <v>40000000</v>
      </c>
      <c r="C1005" s="26">
        <v>2</v>
      </c>
    </row>
    <row r="1006" spans="1:3" x14ac:dyDescent="0.25">
      <c r="A1006" s="25" t="s">
        <v>406</v>
      </c>
      <c r="B1006" s="26">
        <v>92000000</v>
      </c>
      <c r="C1006" s="26">
        <v>1</v>
      </c>
    </row>
    <row r="1007" spans="1:3" x14ac:dyDescent="0.25">
      <c r="A1007" s="25" t="s">
        <v>105</v>
      </c>
      <c r="B1007" s="26">
        <v>64000000</v>
      </c>
      <c r="C1007" s="26">
        <v>2</v>
      </c>
    </row>
    <row r="1008" spans="1:3" x14ac:dyDescent="0.25">
      <c r="A1008" s="25" t="s">
        <v>3771</v>
      </c>
      <c r="B1008" s="26">
        <v>0</v>
      </c>
      <c r="C1008" s="26">
        <v>1</v>
      </c>
    </row>
    <row r="1009" spans="1:3" x14ac:dyDescent="0.25">
      <c r="A1009" s="25" t="s">
        <v>4377</v>
      </c>
      <c r="B1009" s="26">
        <v>0</v>
      </c>
      <c r="C1009" s="26">
        <v>1</v>
      </c>
    </row>
    <row r="1010" spans="1:3" x14ac:dyDescent="0.25">
      <c r="A1010" s="25" t="s">
        <v>1996</v>
      </c>
      <c r="B1010" s="26">
        <v>30000000</v>
      </c>
      <c r="C1010" s="26">
        <v>2</v>
      </c>
    </row>
    <row r="1011" spans="1:3" x14ac:dyDescent="0.25">
      <c r="A1011" s="25" t="s">
        <v>1341</v>
      </c>
      <c r="B1011" s="26">
        <v>7000000</v>
      </c>
      <c r="C1011" s="26">
        <v>1</v>
      </c>
    </row>
    <row r="1012" spans="1:3" x14ac:dyDescent="0.25">
      <c r="A1012" s="25" t="s">
        <v>4613</v>
      </c>
      <c r="B1012" s="26">
        <v>19727567000</v>
      </c>
      <c r="C1012" s="26">
        <v>1189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Indian Startups</vt:lpstr>
      <vt:lpstr>Tier</vt:lpstr>
      <vt:lpstr>Sheet4</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Devid Wanjari</cp:lastModifiedBy>
  <dcterms:modified xsi:type="dcterms:W3CDTF">2023-12-29T16:14:49Z</dcterms:modified>
</cp:coreProperties>
</file>