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 MasterMinds\DSM_Excel Poject\Gross_Profit_Margin\"/>
    </mc:Choice>
  </mc:AlternateContent>
  <xr:revisionPtr revIDLastSave="0" documentId="13_ncr:1_{C3491144-FA16-4095-92A1-2420E9910FD7}" xr6:coauthVersionLast="47" xr6:coauthVersionMax="47" xr10:uidLastSave="{00000000-0000-0000-0000-000000000000}"/>
  <bookViews>
    <workbookView xWindow="-120" yWindow="-120" windowWidth="20730" windowHeight="11160" xr2:uid="{006BB2AD-FFF2-435B-BFE5-22D325B0D00F}"/>
  </bookViews>
  <sheets>
    <sheet name="Data" sheetId="2" r:id="rId1"/>
    <sheet name="Summary" sheetId="3" r:id="rId2"/>
  </sheets>
  <definedNames>
    <definedName name="Average_Order_Value">Data!$F$2:$F$48</definedName>
    <definedName name="COGS">Data!$C$2:$C$48</definedName>
    <definedName name="Gross_Profit_Margin">Data!#REF!</definedName>
    <definedName name="Region">Data!$B$2:$B$48</definedName>
    <definedName name="Sale_Discounts">Data!$G$2:$G$48</definedName>
    <definedName name="Sales_revenue">Data!$E$2:$E$48</definedName>
    <definedName name="Total_Revenue">Data!$D$2:$D$48</definedName>
    <definedName name="Year">Data!$A$2:$A$48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 s="1"/>
  <c r="F11" i="3"/>
  <c r="F5" i="3"/>
  <c r="D10" i="3"/>
  <c r="F7" i="3"/>
  <c r="D11" i="3"/>
  <c r="E7" i="3"/>
  <c r="E11" i="3"/>
  <c r="E6" i="3"/>
  <c r="E10" i="3"/>
  <c r="D5" i="3"/>
  <c r="D6" i="3"/>
  <c r="F6" i="3"/>
  <c r="D7" i="3"/>
  <c r="F10" i="3"/>
  <c r="E5" i="3"/>
  <c r="I11" i="3" l="1"/>
  <c r="I10" i="3"/>
  <c r="H11" i="3"/>
  <c r="H10" i="3"/>
  <c r="F8" i="3"/>
  <c r="E8" i="3"/>
  <c r="D8" i="3"/>
  <c r="I7" i="3"/>
  <c r="I6" i="3"/>
  <c r="I5" i="3"/>
  <c r="H7" i="3"/>
  <c r="H6" i="3"/>
  <c r="H5" i="3"/>
  <c r="I8" i="3" l="1"/>
  <c r="H8" i="3"/>
</calcChain>
</file>

<file path=xl/sharedStrings.xml><?xml version="1.0" encoding="utf-8"?>
<sst xmlns="http://schemas.openxmlformats.org/spreadsheetml/2006/main" count="77" uniqueCount="20">
  <si>
    <t>COGS</t>
  </si>
  <si>
    <t>Gross Profit Margin</t>
  </si>
  <si>
    <t>Year</t>
  </si>
  <si>
    <t>Sales revenue</t>
  </si>
  <si>
    <t>Total Revenue</t>
  </si>
  <si>
    <t>Average Order Value</t>
  </si>
  <si>
    <t>Sale Discounts</t>
  </si>
  <si>
    <t>Region</t>
  </si>
  <si>
    <t>East</t>
  </si>
  <si>
    <t>West</t>
  </si>
  <si>
    <t>North</t>
  </si>
  <si>
    <t>South</t>
  </si>
  <si>
    <t>Total_Revenue</t>
  </si>
  <si>
    <t>Sales_revenue</t>
  </si>
  <si>
    <t>Average_Order_Value</t>
  </si>
  <si>
    <t>Sale_Discounts</t>
  </si>
  <si>
    <t>Diff</t>
  </si>
  <si>
    <t>2021-2020</t>
  </si>
  <si>
    <t>2021-2019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</si>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</sst>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5">
    <xf numFmtId="0" fontId="0" fillId="0" borderId="0" xfId="0"/>
    <xf numFmtId="2" fontId="0" fillId="0" borderId="0" xfId="0" applyNumberFormat="1"/>
    <xf numFmtId="0" fontId="2" fillId="3" borderId="1" xfId="2"/>
    <xf numFmtId="0" fontId="1" fillId="2" borderId="1" xfId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24" xfId="0" applyNumberFormat="1" applyBorder="1"/>
    <xf numFmtId="2" fontId="0" fillId="0" borderId="23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4" borderId="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3" fillId="4" borderId="16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4" borderId="3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57FB-88DF-42E7-9DAF-4A36EDA85A03}">
  <dimension ref="A1:G48"/>
  <sheetViews>
    <sheetView tabSelected="1" workbookViewId="0">
      <selection activeCell="D36" sqref="D36"/>
    </sheetView>
  </sheetViews>
  <sheetFormatPr defaultRowHeight="15" x14ac:dyDescent="0.25"/>
  <cols>
    <col min="1" max="1" width="6.42578125" customWidth="1"/>
    <col min="2" max="2" width="10.140625" customWidth="1"/>
    <col min="3" max="3" width="9.5703125" customWidth="1"/>
    <col min="4" max="4" width="13.85546875" bestFit="1" customWidth="1"/>
    <col min="5" max="5" width="13.5703125" bestFit="1" customWidth="1"/>
    <col min="6" max="6" width="19.7109375" bestFit="1" customWidth="1"/>
    <col min="7" max="7" width="13.85546875" bestFit="1" customWidth="1"/>
  </cols>
  <sheetData>
    <row r="1" spans="1:7" x14ac:dyDescent="0.25">
      <c r="A1" t="s">
        <v>2</v>
      </c>
      <c r="B1" t="s">
        <v>7</v>
      </c>
      <c r="C1" t="s">
        <v>0</v>
      </c>
      <c r="D1" t="s">
        <v>4</v>
      </c>
      <c r="E1" t="s">
        <v>3</v>
      </c>
      <c r="F1" t="s">
        <v>5</v>
      </c>
      <c r="G1" t="s">
        <v>6</v>
      </c>
    </row>
    <row r="2" spans="1:7" x14ac:dyDescent="0.25">
      <c r="A2">
        <v>2019</v>
      </c>
      <c r="B2" t="s">
        <v>8</v>
      </c>
      <c r="C2">
        <v>24669</v>
      </c>
      <c r="D2">
        <v>911218</v>
      </c>
      <c r="E2">
        <v>97065</v>
      </c>
      <c r="F2">
        <v>1916688</v>
      </c>
      <c r="G2">
        <v>115001.28</v>
      </c>
    </row>
    <row r="3" spans="1:7" x14ac:dyDescent="0.25">
      <c r="A3">
        <v>2020</v>
      </c>
      <c r="B3" t="s">
        <v>9</v>
      </c>
      <c r="C3">
        <v>50424</v>
      </c>
      <c r="D3">
        <v>652753</v>
      </c>
      <c r="E3">
        <v>58981</v>
      </c>
      <c r="F3">
        <v>1709801</v>
      </c>
      <c r="G3">
        <v>119686.07</v>
      </c>
    </row>
    <row r="4" spans="1:7" x14ac:dyDescent="0.25">
      <c r="A4">
        <v>2021</v>
      </c>
      <c r="B4" t="s">
        <v>10</v>
      </c>
      <c r="C4">
        <v>46665</v>
      </c>
      <c r="D4">
        <v>502993</v>
      </c>
      <c r="E4">
        <v>88298</v>
      </c>
      <c r="F4">
        <v>1707902</v>
      </c>
      <c r="G4">
        <v>119553.14</v>
      </c>
    </row>
    <row r="5" spans="1:7" x14ac:dyDescent="0.25">
      <c r="A5">
        <v>2019</v>
      </c>
      <c r="B5" t="s">
        <v>11</v>
      </c>
      <c r="C5">
        <v>55078</v>
      </c>
      <c r="D5">
        <v>859821</v>
      </c>
      <c r="E5">
        <v>82014</v>
      </c>
      <c r="F5">
        <v>1730707</v>
      </c>
      <c r="G5">
        <v>121149.49</v>
      </c>
    </row>
    <row r="6" spans="1:7" x14ac:dyDescent="0.25">
      <c r="A6">
        <v>2020</v>
      </c>
      <c r="B6" t="s">
        <v>8</v>
      </c>
      <c r="C6">
        <v>43412</v>
      </c>
      <c r="D6">
        <v>890074</v>
      </c>
      <c r="E6">
        <v>87499</v>
      </c>
      <c r="F6">
        <v>1519014</v>
      </c>
      <c r="G6">
        <v>106330.98</v>
      </c>
    </row>
    <row r="7" spans="1:7" x14ac:dyDescent="0.25">
      <c r="A7">
        <v>2021</v>
      </c>
      <c r="B7" t="s">
        <v>9</v>
      </c>
      <c r="C7">
        <v>31193</v>
      </c>
      <c r="D7">
        <v>577534</v>
      </c>
      <c r="E7">
        <v>87550</v>
      </c>
      <c r="F7">
        <v>1658055</v>
      </c>
      <c r="G7">
        <v>165805.5</v>
      </c>
    </row>
    <row r="8" spans="1:7" x14ac:dyDescent="0.25">
      <c r="A8">
        <v>2019</v>
      </c>
      <c r="B8" t="s">
        <v>10</v>
      </c>
      <c r="C8">
        <v>48190</v>
      </c>
      <c r="D8">
        <v>769500</v>
      </c>
      <c r="E8">
        <v>89359</v>
      </c>
      <c r="F8">
        <v>1966363</v>
      </c>
      <c r="G8">
        <v>196636.3</v>
      </c>
    </row>
    <row r="9" spans="1:7" x14ac:dyDescent="0.25">
      <c r="A9">
        <v>2020</v>
      </c>
      <c r="B9" t="s">
        <v>11</v>
      </c>
      <c r="C9">
        <v>59704</v>
      </c>
      <c r="D9">
        <v>844817</v>
      </c>
      <c r="E9">
        <v>68754</v>
      </c>
      <c r="F9">
        <v>1779129</v>
      </c>
      <c r="G9">
        <v>124539.03</v>
      </c>
    </row>
    <row r="10" spans="1:7" x14ac:dyDescent="0.25">
      <c r="A10">
        <v>2021</v>
      </c>
      <c r="B10" t="s">
        <v>8</v>
      </c>
      <c r="C10">
        <v>60512</v>
      </c>
      <c r="D10">
        <v>752946</v>
      </c>
      <c r="E10">
        <v>94880</v>
      </c>
      <c r="F10">
        <v>1973707</v>
      </c>
      <c r="G10">
        <v>177633.63</v>
      </c>
    </row>
    <row r="11" spans="1:7" x14ac:dyDescent="0.25">
      <c r="A11">
        <v>2019</v>
      </c>
      <c r="B11" t="s">
        <v>9</v>
      </c>
      <c r="C11">
        <v>36870</v>
      </c>
      <c r="D11">
        <v>604275</v>
      </c>
      <c r="E11">
        <v>82959</v>
      </c>
      <c r="F11">
        <v>1529751</v>
      </c>
      <c r="G11">
        <v>76487.55</v>
      </c>
    </row>
    <row r="12" spans="1:7" x14ac:dyDescent="0.25">
      <c r="A12">
        <v>2020</v>
      </c>
      <c r="B12" t="s">
        <v>10</v>
      </c>
      <c r="C12">
        <v>33958</v>
      </c>
      <c r="D12">
        <v>602619</v>
      </c>
      <c r="E12">
        <v>65519</v>
      </c>
      <c r="F12">
        <v>1626533</v>
      </c>
      <c r="G12">
        <v>130122.64</v>
      </c>
    </row>
    <row r="13" spans="1:7" x14ac:dyDescent="0.25">
      <c r="A13">
        <v>2021</v>
      </c>
      <c r="B13" t="s">
        <v>11</v>
      </c>
      <c r="C13">
        <v>41586</v>
      </c>
      <c r="D13">
        <v>619163</v>
      </c>
      <c r="E13">
        <v>82688</v>
      </c>
      <c r="F13">
        <v>1831080</v>
      </c>
      <c r="G13">
        <v>128175.6</v>
      </c>
    </row>
    <row r="14" spans="1:7" x14ac:dyDescent="0.25">
      <c r="A14">
        <v>2019</v>
      </c>
      <c r="B14" t="s">
        <v>8</v>
      </c>
      <c r="C14">
        <v>68791</v>
      </c>
      <c r="D14">
        <v>703295</v>
      </c>
      <c r="E14">
        <v>74187</v>
      </c>
      <c r="F14">
        <v>1570984</v>
      </c>
      <c r="G14">
        <v>109968.88</v>
      </c>
    </row>
    <row r="15" spans="1:7" x14ac:dyDescent="0.25">
      <c r="A15">
        <v>2020</v>
      </c>
      <c r="B15" t="s">
        <v>9</v>
      </c>
      <c r="C15">
        <v>60020</v>
      </c>
      <c r="D15">
        <v>754348</v>
      </c>
      <c r="E15">
        <v>86410</v>
      </c>
      <c r="F15">
        <v>1962214</v>
      </c>
      <c r="G15">
        <v>176599.26</v>
      </c>
    </row>
    <row r="16" spans="1:7" x14ac:dyDescent="0.25">
      <c r="A16">
        <v>2021</v>
      </c>
      <c r="B16" t="s">
        <v>10</v>
      </c>
      <c r="C16">
        <v>60744</v>
      </c>
      <c r="D16">
        <v>704811</v>
      </c>
      <c r="E16">
        <v>73138</v>
      </c>
      <c r="F16">
        <v>1997184</v>
      </c>
      <c r="G16">
        <v>139802.88</v>
      </c>
    </row>
    <row r="17" spans="1:7" x14ac:dyDescent="0.25">
      <c r="A17">
        <v>2019</v>
      </c>
      <c r="B17" t="s">
        <v>11</v>
      </c>
      <c r="C17">
        <v>36853</v>
      </c>
      <c r="D17">
        <v>559081</v>
      </c>
      <c r="E17">
        <v>60216</v>
      </c>
      <c r="F17">
        <v>1752082</v>
      </c>
      <c r="G17">
        <v>175208.2</v>
      </c>
    </row>
    <row r="18" spans="1:7" x14ac:dyDescent="0.25">
      <c r="A18">
        <v>2020</v>
      </c>
      <c r="B18" t="s">
        <v>8</v>
      </c>
      <c r="C18">
        <v>30521</v>
      </c>
      <c r="D18">
        <v>835412</v>
      </c>
      <c r="E18">
        <v>97715</v>
      </c>
      <c r="F18">
        <v>1581657</v>
      </c>
      <c r="G18">
        <v>79082.850000000006</v>
      </c>
    </row>
    <row r="19" spans="1:7" x14ac:dyDescent="0.25">
      <c r="A19">
        <v>2021</v>
      </c>
      <c r="B19" t="s">
        <v>9</v>
      </c>
      <c r="C19">
        <v>34999</v>
      </c>
      <c r="D19">
        <v>703836</v>
      </c>
      <c r="E19">
        <v>70464</v>
      </c>
      <c r="F19">
        <v>1964999</v>
      </c>
      <c r="G19">
        <v>98249.95</v>
      </c>
    </row>
    <row r="20" spans="1:7" x14ac:dyDescent="0.25">
      <c r="A20">
        <v>2019</v>
      </c>
      <c r="B20" t="s">
        <v>8</v>
      </c>
      <c r="C20">
        <v>28353</v>
      </c>
      <c r="D20">
        <v>562885</v>
      </c>
      <c r="E20">
        <v>97576</v>
      </c>
      <c r="F20">
        <v>1634960</v>
      </c>
      <c r="G20">
        <v>98097.600000000006</v>
      </c>
    </row>
    <row r="21" spans="1:7" x14ac:dyDescent="0.25">
      <c r="A21">
        <v>2020</v>
      </c>
      <c r="B21" t="s">
        <v>9</v>
      </c>
      <c r="C21">
        <v>24602</v>
      </c>
      <c r="D21">
        <v>667100</v>
      </c>
      <c r="E21">
        <v>62522</v>
      </c>
      <c r="F21">
        <v>1812714</v>
      </c>
      <c r="G21">
        <v>181271.4</v>
      </c>
    </row>
    <row r="22" spans="1:7" x14ac:dyDescent="0.25">
      <c r="A22">
        <v>2021</v>
      </c>
      <c r="B22" t="s">
        <v>10</v>
      </c>
      <c r="C22">
        <v>24669</v>
      </c>
      <c r="D22">
        <v>921099</v>
      </c>
      <c r="E22">
        <v>87236</v>
      </c>
      <c r="F22">
        <v>1667731</v>
      </c>
      <c r="G22">
        <v>83386.55</v>
      </c>
    </row>
    <row r="23" spans="1:7" x14ac:dyDescent="0.25">
      <c r="A23">
        <v>2019</v>
      </c>
      <c r="B23" t="s">
        <v>11</v>
      </c>
      <c r="C23">
        <v>71085</v>
      </c>
      <c r="D23">
        <v>796081</v>
      </c>
      <c r="E23">
        <v>61021</v>
      </c>
      <c r="F23">
        <v>1878389</v>
      </c>
      <c r="G23">
        <v>150271.12</v>
      </c>
    </row>
    <row r="24" spans="1:7" x14ac:dyDescent="0.25">
      <c r="A24">
        <v>2020</v>
      </c>
      <c r="B24" t="s">
        <v>8</v>
      </c>
      <c r="C24">
        <v>30805</v>
      </c>
      <c r="D24">
        <v>937700</v>
      </c>
      <c r="E24">
        <v>56765</v>
      </c>
      <c r="F24">
        <v>1542566</v>
      </c>
      <c r="G24">
        <v>77128.3</v>
      </c>
    </row>
    <row r="25" spans="1:7" x14ac:dyDescent="0.25">
      <c r="A25">
        <v>2021</v>
      </c>
      <c r="B25" t="s">
        <v>9</v>
      </c>
      <c r="C25">
        <v>25530</v>
      </c>
      <c r="D25">
        <v>898069</v>
      </c>
      <c r="E25">
        <v>96249</v>
      </c>
      <c r="F25">
        <v>1741542</v>
      </c>
      <c r="G25">
        <v>139323.35999999999</v>
      </c>
    </row>
    <row r="26" spans="1:7" x14ac:dyDescent="0.25">
      <c r="A26">
        <v>2019</v>
      </c>
      <c r="B26" t="s">
        <v>10</v>
      </c>
      <c r="C26">
        <v>33288</v>
      </c>
      <c r="D26">
        <v>661696</v>
      </c>
      <c r="E26">
        <v>60612</v>
      </c>
      <c r="F26">
        <v>1959138</v>
      </c>
      <c r="G26">
        <v>176322.42</v>
      </c>
    </row>
    <row r="27" spans="1:7" x14ac:dyDescent="0.25">
      <c r="A27">
        <v>2020</v>
      </c>
      <c r="B27" t="s">
        <v>11</v>
      </c>
      <c r="C27">
        <v>24449</v>
      </c>
      <c r="D27">
        <v>830693</v>
      </c>
      <c r="E27">
        <v>86155</v>
      </c>
      <c r="F27">
        <v>1949097</v>
      </c>
      <c r="G27">
        <v>116945.82</v>
      </c>
    </row>
    <row r="28" spans="1:7" x14ac:dyDescent="0.25">
      <c r="A28">
        <v>2021</v>
      </c>
      <c r="B28" t="s">
        <v>8</v>
      </c>
      <c r="C28">
        <v>41571</v>
      </c>
      <c r="D28">
        <v>617193</v>
      </c>
      <c r="E28">
        <v>79691</v>
      </c>
      <c r="F28">
        <v>1634134</v>
      </c>
      <c r="G28">
        <v>81706.7</v>
      </c>
    </row>
    <row r="29" spans="1:7" x14ac:dyDescent="0.25">
      <c r="A29">
        <v>2019</v>
      </c>
      <c r="B29" t="s">
        <v>9</v>
      </c>
      <c r="C29">
        <v>41376</v>
      </c>
      <c r="D29">
        <v>804386</v>
      </c>
      <c r="E29">
        <v>87471</v>
      </c>
      <c r="F29">
        <v>1561286</v>
      </c>
      <c r="G29">
        <v>109290.02</v>
      </c>
    </row>
    <row r="30" spans="1:7" x14ac:dyDescent="0.25">
      <c r="A30">
        <v>2020</v>
      </c>
      <c r="B30" t="s">
        <v>10</v>
      </c>
      <c r="C30">
        <v>34553</v>
      </c>
      <c r="D30">
        <v>726842</v>
      </c>
      <c r="E30">
        <v>69433</v>
      </c>
      <c r="F30">
        <v>1579875</v>
      </c>
      <c r="G30">
        <v>142188.75</v>
      </c>
    </row>
    <row r="31" spans="1:7" x14ac:dyDescent="0.25">
      <c r="A31">
        <v>2021</v>
      </c>
      <c r="B31" t="s">
        <v>11</v>
      </c>
      <c r="C31">
        <v>79573</v>
      </c>
      <c r="D31">
        <v>598848</v>
      </c>
      <c r="E31">
        <v>55577</v>
      </c>
      <c r="F31">
        <v>1844473</v>
      </c>
      <c r="G31">
        <v>110668.38</v>
      </c>
    </row>
    <row r="32" spans="1:7" x14ac:dyDescent="0.25">
      <c r="A32">
        <v>2019</v>
      </c>
      <c r="B32" t="s">
        <v>8</v>
      </c>
      <c r="C32">
        <v>49005</v>
      </c>
      <c r="D32">
        <v>596911</v>
      </c>
      <c r="E32">
        <v>77412</v>
      </c>
      <c r="F32">
        <v>1571211</v>
      </c>
      <c r="G32">
        <v>157121.1</v>
      </c>
    </row>
    <row r="33" spans="1:7" x14ac:dyDescent="0.25">
      <c r="A33">
        <v>2020</v>
      </c>
      <c r="B33" t="s">
        <v>9</v>
      </c>
      <c r="C33">
        <v>73419</v>
      </c>
      <c r="D33">
        <v>987309</v>
      </c>
      <c r="E33">
        <v>96906</v>
      </c>
      <c r="F33">
        <v>1916041</v>
      </c>
      <c r="G33">
        <v>134122.87</v>
      </c>
    </row>
    <row r="34" spans="1:7" x14ac:dyDescent="0.25">
      <c r="A34">
        <v>2021</v>
      </c>
      <c r="B34" t="s">
        <v>10</v>
      </c>
      <c r="C34">
        <v>41228</v>
      </c>
      <c r="D34">
        <v>637229</v>
      </c>
      <c r="E34">
        <v>94443</v>
      </c>
      <c r="F34">
        <v>1991588</v>
      </c>
      <c r="G34">
        <v>139411.16</v>
      </c>
    </row>
    <row r="35" spans="1:7" x14ac:dyDescent="0.25">
      <c r="A35">
        <v>2019</v>
      </c>
      <c r="B35" t="s">
        <v>11</v>
      </c>
      <c r="C35">
        <v>33459</v>
      </c>
      <c r="D35">
        <v>760509</v>
      </c>
      <c r="E35">
        <v>54865</v>
      </c>
      <c r="F35">
        <v>1834890</v>
      </c>
      <c r="G35">
        <v>183489</v>
      </c>
    </row>
    <row r="36" spans="1:7" x14ac:dyDescent="0.25">
      <c r="A36">
        <v>2020</v>
      </c>
      <c r="B36" t="s">
        <v>8</v>
      </c>
      <c r="C36">
        <v>69857</v>
      </c>
      <c r="D36">
        <v>918138</v>
      </c>
      <c r="E36">
        <v>70634</v>
      </c>
      <c r="F36">
        <v>1637442</v>
      </c>
      <c r="G36">
        <v>114620.94</v>
      </c>
    </row>
    <row r="37" spans="1:7" x14ac:dyDescent="0.25">
      <c r="A37">
        <v>2021</v>
      </c>
      <c r="B37" t="s">
        <v>9</v>
      </c>
      <c r="C37">
        <v>61944</v>
      </c>
      <c r="D37">
        <v>604016</v>
      </c>
      <c r="E37">
        <v>65005</v>
      </c>
      <c r="F37">
        <v>1863305</v>
      </c>
      <c r="G37">
        <v>130431.35</v>
      </c>
    </row>
    <row r="38" spans="1:7" x14ac:dyDescent="0.25">
      <c r="A38">
        <v>2019</v>
      </c>
      <c r="B38" t="s">
        <v>8</v>
      </c>
      <c r="C38">
        <v>41783</v>
      </c>
      <c r="D38">
        <v>907584</v>
      </c>
      <c r="E38">
        <v>99737</v>
      </c>
      <c r="F38">
        <v>1700345</v>
      </c>
      <c r="G38">
        <v>153031.04999999999</v>
      </c>
    </row>
    <row r="39" spans="1:7" x14ac:dyDescent="0.25">
      <c r="A39">
        <v>2020</v>
      </c>
      <c r="B39" t="s">
        <v>9</v>
      </c>
      <c r="C39">
        <v>29319</v>
      </c>
      <c r="D39">
        <v>725600</v>
      </c>
      <c r="E39">
        <v>74488</v>
      </c>
      <c r="F39">
        <v>1725877</v>
      </c>
      <c r="G39">
        <v>103552.62</v>
      </c>
    </row>
    <row r="40" spans="1:7" x14ac:dyDescent="0.25">
      <c r="A40">
        <v>2021</v>
      </c>
      <c r="B40" t="s">
        <v>10</v>
      </c>
      <c r="C40">
        <v>76462</v>
      </c>
      <c r="D40">
        <v>936799</v>
      </c>
      <c r="E40">
        <v>65631</v>
      </c>
      <c r="F40">
        <v>1600467</v>
      </c>
      <c r="G40">
        <v>80023.350000000006</v>
      </c>
    </row>
    <row r="41" spans="1:7" x14ac:dyDescent="0.25">
      <c r="A41">
        <v>2019</v>
      </c>
      <c r="B41" t="s">
        <v>11</v>
      </c>
      <c r="C41">
        <v>57060</v>
      </c>
      <c r="D41">
        <v>630119</v>
      </c>
      <c r="E41">
        <v>61074</v>
      </c>
      <c r="F41">
        <v>1964657</v>
      </c>
      <c r="G41">
        <v>137525.99</v>
      </c>
    </row>
    <row r="42" spans="1:7" x14ac:dyDescent="0.25">
      <c r="A42">
        <v>2020</v>
      </c>
      <c r="B42" t="s">
        <v>8</v>
      </c>
      <c r="C42">
        <v>40966</v>
      </c>
      <c r="D42">
        <v>903220</v>
      </c>
      <c r="E42">
        <v>93709</v>
      </c>
      <c r="F42">
        <v>1727048</v>
      </c>
      <c r="G42">
        <v>172704.8</v>
      </c>
    </row>
    <row r="43" spans="1:7" x14ac:dyDescent="0.25">
      <c r="A43">
        <v>2021</v>
      </c>
      <c r="B43" t="s">
        <v>9</v>
      </c>
      <c r="C43">
        <v>23257</v>
      </c>
      <c r="D43">
        <v>775478</v>
      </c>
      <c r="E43">
        <v>56669</v>
      </c>
      <c r="F43">
        <v>1924964</v>
      </c>
      <c r="G43">
        <v>173246.76</v>
      </c>
    </row>
    <row r="44" spans="1:7" x14ac:dyDescent="0.25">
      <c r="A44">
        <v>2019</v>
      </c>
      <c r="B44" t="s">
        <v>10</v>
      </c>
      <c r="C44">
        <v>54997</v>
      </c>
      <c r="D44">
        <v>917254</v>
      </c>
      <c r="E44">
        <v>89508</v>
      </c>
      <c r="F44">
        <v>1524504</v>
      </c>
      <c r="G44">
        <v>137205.35999999999</v>
      </c>
    </row>
    <row r="45" spans="1:7" x14ac:dyDescent="0.25">
      <c r="A45">
        <v>2020</v>
      </c>
      <c r="B45" t="s">
        <v>11</v>
      </c>
      <c r="C45">
        <v>51697</v>
      </c>
      <c r="D45">
        <v>615222</v>
      </c>
      <c r="E45">
        <v>68871</v>
      </c>
      <c r="F45">
        <v>1538940</v>
      </c>
      <c r="G45">
        <v>107725.8</v>
      </c>
    </row>
    <row r="46" spans="1:7" x14ac:dyDescent="0.25">
      <c r="A46">
        <v>2021</v>
      </c>
      <c r="B46" t="s">
        <v>8</v>
      </c>
      <c r="C46">
        <v>70417</v>
      </c>
      <c r="D46">
        <v>792113</v>
      </c>
      <c r="E46">
        <v>87369</v>
      </c>
      <c r="F46">
        <v>1709571</v>
      </c>
      <c r="G46">
        <v>119669.97</v>
      </c>
    </row>
    <row r="47" spans="1:7" x14ac:dyDescent="0.25">
      <c r="A47">
        <v>2019</v>
      </c>
      <c r="B47" t="s">
        <v>9</v>
      </c>
      <c r="C47">
        <v>64127</v>
      </c>
      <c r="D47">
        <v>609304</v>
      </c>
      <c r="E47">
        <v>89067</v>
      </c>
      <c r="F47">
        <v>1887785</v>
      </c>
      <c r="G47">
        <v>169900.65</v>
      </c>
    </row>
    <row r="48" spans="1:7" x14ac:dyDescent="0.25">
      <c r="A48">
        <v>2020</v>
      </c>
      <c r="B48" t="s">
        <v>10</v>
      </c>
      <c r="C48">
        <v>39597</v>
      </c>
      <c r="D48">
        <v>503614</v>
      </c>
      <c r="E48">
        <v>74642</v>
      </c>
      <c r="F48">
        <v>1999460</v>
      </c>
      <c r="G48">
        <v>119967.6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0198-F160-4FDB-A1CD-B1AD48B95100}">
  <dimension ref="B1:L11"/>
  <sheetViews>
    <sheetView showGridLines="0" workbookViewId="0">
      <selection activeCell="F1" sqref="F1"/>
    </sheetView>
  </sheetViews>
  <sheetFormatPr defaultRowHeight="15" x14ac:dyDescent="0.25"/>
  <cols>
    <col min="2" max="2" width="20.85546875" hidden="1" customWidth="1"/>
    <col min="3" max="3" width="19.7109375" bestFit="1" customWidth="1"/>
    <col min="4" max="6" width="15.28515625" bestFit="1" customWidth="1"/>
    <col min="7" max="7" width="1.42578125" customWidth="1"/>
    <col min="8" max="9" width="9.7109375" bestFit="1" customWidth="1"/>
    <col min="11" max="13" width="0" hidden="1" customWidth="1"/>
  </cols>
  <sheetData>
    <row r="1" spans="2:12" x14ac:dyDescent="0.25">
      <c r="E1" s="2" t="s">
        <v>7</v>
      </c>
      <c r="F1" s="3" t="s">
        <v>19</v>
      </c>
    </row>
    <row r="2" spans="2:12" ht="15.75" thickBot="1" x14ac:dyDescent="0.3"/>
    <row r="3" spans="2:12" ht="15.75" thickBot="1" x14ac:dyDescent="0.3">
      <c r="C3" s="33" t="s">
        <v>1</v>
      </c>
      <c r="D3" s="28" t="s">
        <v>2</v>
      </c>
      <c r="E3" s="29"/>
      <c r="F3" s="30"/>
      <c r="H3" s="31" t="s">
        <v>16</v>
      </c>
      <c r="I3" s="32"/>
      <c r="L3" t="s">
        <v>19</v>
      </c>
    </row>
    <row r="4" spans="2:12" ht="15.75" thickBot="1" x14ac:dyDescent="0.3">
      <c r="C4" s="34"/>
      <c r="D4" s="22">
        <v>2021</v>
      </c>
      <c r="E4" s="22">
        <f>D4-1</f>
        <v>2020</v>
      </c>
      <c r="F4" s="23">
        <f>E4-1</f>
        <v>2019</v>
      </c>
      <c r="H4" s="27" t="s">
        <v>17</v>
      </c>
      <c r="I4" s="27" t="s">
        <v>18</v>
      </c>
      <c r="L4" t="s">
        <v>8</v>
      </c>
    </row>
    <row r="5" spans="2:12" x14ac:dyDescent="0.25">
      <c r="B5" t="s">
        <v>0</v>
      </c>
      <c r="C5" s="24" t="s">
        <v>0</v>
      </c>
      <c r="D5" s="5">
        <f t="shared" ref="D5:F7" ca="1" si="0">SUMIFS(INDIRECT($B5),Year,D$4,INDIRECT($E$1),$F$1)</f>
        <v>720350</v>
      </c>
      <c r="E5" s="6">
        <f t="shared" ca="1" si="0"/>
        <v>697303</v>
      </c>
      <c r="F5" s="7">
        <f t="shared" ca="1" si="0"/>
        <v>744984</v>
      </c>
      <c r="H5" s="19">
        <f ca="1">D5/E5-1</f>
        <v>3.3051628918848719E-2</v>
      </c>
      <c r="I5" s="19">
        <f ca="1">D5/F5-1</f>
        <v>-3.306648196471329E-2</v>
      </c>
      <c r="L5" t="s">
        <v>9</v>
      </c>
    </row>
    <row r="6" spans="2:12" x14ac:dyDescent="0.25">
      <c r="B6" t="s">
        <v>12</v>
      </c>
      <c r="C6" s="25" t="s">
        <v>4</v>
      </c>
      <c r="D6" s="8">
        <f t="shared" ca="1" si="0"/>
        <v>10642127</v>
      </c>
      <c r="E6" s="4">
        <f t="shared" ca="1" si="0"/>
        <v>12395461</v>
      </c>
      <c r="F6" s="9">
        <f t="shared" ca="1" si="0"/>
        <v>11653919</v>
      </c>
      <c r="H6" s="20">
        <f ca="1">D6/E6-1</f>
        <v>-0.14144968065326491</v>
      </c>
      <c r="I6" s="20">
        <f ca="1">D6/F6-1</f>
        <v>-8.6819892947599842E-2</v>
      </c>
      <c r="L6" t="s">
        <v>10</v>
      </c>
    </row>
    <row r="7" spans="2:12" x14ac:dyDescent="0.25">
      <c r="B7" t="s">
        <v>13</v>
      </c>
      <c r="C7" s="25" t="s">
        <v>3</v>
      </c>
      <c r="D7" s="8">
        <f t="shared" ca="1" si="0"/>
        <v>1184888</v>
      </c>
      <c r="E7" s="4">
        <f t="shared" ca="1" si="0"/>
        <v>1219003</v>
      </c>
      <c r="F7" s="9">
        <f t="shared" ca="1" si="0"/>
        <v>1264143</v>
      </c>
      <c r="H7" s="20">
        <f ca="1">D7/E7-1</f>
        <v>-2.7985985268288882E-2</v>
      </c>
      <c r="I7" s="20">
        <f ca="1">D7/F7-1</f>
        <v>-6.2694647678308568E-2</v>
      </c>
      <c r="L7" t="s">
        <v>11</v>
      </c>
    </row>
    <row r="8" spans="2:12" ht="15.75" thickBot="1" x14ac:dyDescent="0.3">
      <c r="C8" s="26" t="s">
        <v>1</v>
      </c>
      <c r="D8" s="10">
        <f ca="1">(D6-D5)/D7</f>
        <v>8.3735990237051947</v>
      </c>
      <c r="E8" s="11">
        <f ca="1">(E6-E5)/E7</f>
        <v>9.5964964811407363</v>
      </c>
      <c r="F8" s="12">
        <f ca="1">(F6-F5)/F7</f>
        <v>8.6295102690122878</v>
      </c>
      <c r="G8" s="1"/>
      <c r="H8" s="21">
        <f ca="1">D8/E8-1</f>
        <v>-0.12743165798464151</v>
      </c>
      <c r="I8" s="21">
        <f ca="1">E8/F8-1</f>
        <v>0.11205574615291902</v>
      </c>
    </row>
    <row r="9" spans="2:12" ht="6" customHeight="1" thickBot="1" x14ac:dyDescent="0.3">
      <c r="H9" s="1"/>
      <c r="I9" s="1"/>
    </row>
    <row r="10" spans="2:12" x14ac:dyDescent="0.25">
      <c r="B10" t="s">
        <v>14</v>
      </c>
      <c r="C10" s="24" t="s">
        <v>5</v>
      </c>
      <c r="D10" s="13">
        <f t="shared" ref="D10:F11" ca="1" si="1">SUMIFS(INDIRECT($B10),Year,D$4,INDIRECT($E$1),$F$1)</f>
        <v>27110702</v>
      </c>
      <c r="E10" s="6">
        <f t="shared" ca="1" si="1"/>
        <v>27607408</v>
      </c>
      <c r="F10" s="7">
        <f t="shared" ca="1" si="1"/>
        <v>27983740</v>
      </c>
      <c r="H10" s="19">
        <f ca="1">D10/E10-1</f>
        <v>-1.7991765108843261E-2</v>
      </c>
      <c r="I10" s="17">
        <f ca="1">D10/F10-1</f>
        <v>-3.119804572226581E-2</v>
      </c>
    </row>
    <row r="11" spans="2:12" ht="15.75" thickBot="1" x14ac:dyDescent="0.3">
      <c r="B11" t="s">
        <v>15</v>
      </c>
      <c r="C11" s="26" t="s">
        <v>6</v>
      </c>
      <c r="D11" s="14">
        <f t="shared" ca="1" si="1"/>
        <v>1887088.28</v>
      </c>
      <c r="E11" s="15">
        <f t="shared" ca="1" si="1"/>
        <v>2006589.7300000004</v>
      </c>
      <c r="F11" s="16">
        <f t="shared" ca="1" si="1"/>
        <v>2266706.0099999998</v>
      </c>
      <c r="H11" s="21">
        <f ca="1">D11/E11-1</f>
        <v>-5.9554500959197232E-2</v>
      </c>
      <c r="I11" s="18">
        <f ca="1">D11/F11-1</f>
        <v>-0.16747550336269668</v>
      </c>
    </row>
  </sheetData>
  <mergeCells count="3">
    <mergeCell ref="D3:F3"/>
    <mergeCell ref="H3:I3"/>
    <mergeCell ref="C3:C4"/>
  </mergeCells>
  <conditionalFormatting sqref="H5:I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F1:F2" xr:uid="{5A88C6C3-F7A7-442F-993F-6EE809DA8726}">
      <formula1>$L$3:$L$7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Data</vt:lpstr>
      <vt:lpstr>Summary</vt:lpstr>
      <vt:lpstr>Average_Order_Value</vt:lpstr>
      <vt:lpstr>COGS</vt:lpstr>
      <vt:lpstr>Region</vt:lpstr>
      <vt:lpstr>Sale_Discounts</vt:lpstr>
      <vt:lpstr>Sales_revenue</vt:lpstr>
      <vt:lpstr>Total_Revenue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2022-08-26T07:58:33Z</dcterms:created>
  <dcterms:modified xsi:type="dcterms:W3CDTF">2022-09-02T03:52:57Z</dcterms:modified>
</cp:coreProperties>
</file>