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MasterMinds\DSM_Excel Poject\Net Interest Margin\"/>
    </mc:Choice>
  </mc:AlternateContent>
  <xr:revisionPtr revIDLastSave="0" documentId="13_ncr:1_{7813DAD1-A77B-4665-B13A-7CC8EF56D92F}" xr6:coauthVersionLast="47" xr6:coauthVersionMax="47" xr10:uidLastSave="{00000000-0000-0000-0000-000000000000}"/>
  <bookViews>
    <workbookView xWindow="-120" yWindow="-120" windowWidth="20730" windowHeight="11160" activeTab="1" xr2:uid="{8A680864-C80C-44E9-8218-05901C76E0E3}"/>
  </bookViews>
  <sheets>
    <sheet name="Data" sheetId="2" r:id="rId1"/>
    <sheet name="Scorecard" sheetId="3" r:id="rId2"/>
  </sheets>
  <externalReferences>
    <externalReference r:id="rId3"/>
  </externalReferences>
  <definedNames>
    <definedName name="Country">Data!$B$2:$B$30</definedName>
    <definedName name="Current_Assest">Data!$E$2:$E$30</definedName>
    <definedName name="Deposits">Data!$H$2:$H$30</definedName>
    <definedName name="Future_Assest">[1]Raw!$M$2:$M$30</definedName>
    <definedName name="Interest_paid">Data!$D$2:$D$30</definedName>
    <definedName name="Loan_to_deposit_ratio">Data!$I$2:$I$30</definedName>
    <definedName name="Loans">Data!$G$2:$G$30</definedName>
    <definedName name="Net_Interest_Margin">Data!$F$2:$F$30</definedName>
    <definedName name="ROI">Data!$C$2:$C$30</definedName>
    <definedName name="Year">Data!$A$2:$A$30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13" i="3"/>
  <c r="F6" i="3"/>
  <c r="F8" i="3"/>
  <c r="E11" i="3"/>
  <c r="F13" i="3"/>
  <c r="E8" i="3"/>
  <c r="E5" i="3"/>
  <c r="E7" i="3"/>
  <c r="F12" i="3"/>
  <c r="F11" i="3"/>
  <c r="F5" i="3"/>
  <c r="F7" i="3"/>
  <c r="E6" i="3"/>
  <c r="E12" i="3"/>
  <c r="H12" i="3" l="1"/>
  <c r="H13" i="3"/>
  <c r="H11" i="3"/>
  <c r="H6" i="3"/>
  <c r="H7" i="3"/>
  <c r="H8" i="3"/>
  <c r="H5" i="3"/>
</calcChain>
</file>

<file path=xl/sharedStrings.xml><?xml version="1.0" encoding="utf-8"?>
<sst xmlns="http://schemas.openxmlformats.org/spreadsheetml/2006/main" count="65" uniqueCount="23">
  <si>
    <t>Year</t>
  </si>
  <si>
    <t>Country</t>
  </si>
  <si>
    <t>India</t>
  </si>
  <si>
    <t>USA</t>
  </si>
  <si>
    <t>Cannada</t>
  </si>
  <si>
    <t>Net Interest Margin</t>
  </si>
  <si>
    <t>Interest paid</t>
  </si>
  <si>
    <t>ROI</t>
  </si>
  <si>
    <t>Current Assest</t>
  </si>
  <si>
    <t>Loans</t>
  </si>
  <si>
    <t>Deposits</t>
  </si>
  <si>
    <t>Loan to deposit ratio</t>
  </si>
  <si>
    <t>CY</t>
  </si>
  <si>
    <t>PY</t>
  </si>
  <si>
    <t>Interest_paid</t>
  </si>
  <si>
    <t>Current_Assest</t>
  </si>
  <si>
    <t>Net_Interest_Margin</t>
  </si>
  <si>
    <t>Loan_to_deposit_ratio</t>
  </si>
  <si>
    <t>Lead Metrics</t>
  </si>
  <si>
    <t>Diff</t>
  </si>
  <si>
    <t>CY-PY</t>
  </si>
  <si>
    <t>*</t>
  </si>
  <si>
    <t>NIM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</si>
</sst>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3" borderId="1" xfId="2"/>
    <xf numFmtId="0" fontId="1" fillId="2" borderId="1" xfId="1"/>
    <xf numFmtId="2" fontId="0" fillId="0" borderId="13" xfId="0" applyNumberFormat="1" applyBorder="1"/>
    <xf numFmtId="165" fontId="0" fillId="0" borderId="9" xfId="0" applyNumberFormat="1" applyBorder="1"/>
    <xf numFmtId="165" fontId="0" fillId="0" borderId="3" xfId="0" applyNumberFormat="1" applyBorder="1"/>
    <xf numFmtId="2" fontId="0" fillId="0" borderId="12" xfId="0" applyNumberFormat="1" applyBorder="1"/>
    <xf numFmtId="2" fontId="0" fillId="0" borderId="7" xfId="0" applyNumberFormat="1" applyBorder="1"/>
    <xf numFmtId="2" fontId="0" fillId="0" borderId="14" xfId="0" applyNumberFormat="1" applyBorder="1"/>
    <xf numFmtId="2" fontId="0" fillId="0" borderId="8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Data%20Science%20MasterMinds/DSM_Excel%20Poject/Chargebacks%20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PM Raw"/>
      <sheetName val="Creditcard Raw"/>
      <sheetName val="CB Raw Data (2)"/>
      <sheetName val="CB Formatted Data"/>
      <sheetName val="CB Raw Data"/>
    </sheetNames>
    <sheetDataSet>
      <sheetData sheetId="0">
        <row r="2">
          <cell r="M2">
            <v>321028</v>
          </cell>
        </row>
        <row r="3">
          <cell r="M3">
            <v>444090</v>
          </cell>
        </row>
        <row r="4">
          <cell r="M4">
            <v>236260</v>
          </cell>
        </row>
        <row r="5">
          <cell r="M5">
            <v>394258</v>
          </cell>
        </row>
        <row r="6">
          <cell r="M6">
            <v>340976</v>
          </cell>
        </row>
        <row r="7">
          <cell r="M7">
            <v>268065</v>
          </cell>
        </row>
        <row r="8">
          <cell r="M8">
            <v>447410</v>
          </cell>
        </row>
        <row r="9">
          <cell r="M9">
            <v>291423</v>
          </cell>
        </row>
        <row r="10">
          <cell r="M10">
            <v>318534</v>
          </cell>
        </row>
        <row r="11">
          <cell r="M11">
            <v>584600</v>
          </cell>
        </row>
        <row r="12">
          <cell r="M12">
            <v>215065</v>
          </cell>
        </row>
        <row r="13">
          <cell r="M13">
            <v>218086</v>
          </cell>
        </row>
        <row r="14">
          <cell r="M14">
            <v>561435</v>
          </cell>
        </row>
        <row r="15">
          <cell r="M15">
            <v>550724</v>
          </cell>
        </row>
        <row r="16">
          <cell r="M16">
            <v>502029</v>
          </cell>
        </row>
        <row r="17">
          <cell r="M17">
            <v>203458</v>
          </cell>
        </row>
        <row r="18">
          <cell r="M18">
            <v>458955</v>
          </cell>
        </row>
        <row r="19">
          <cell r="M19">
            <v>531209</v>
          </cell>
        </row>
        <row r="20">
          <cell r="M20">
            <v>504865</v>
          </cell>
        </row>
        <row r="21">
          <cell r="M21">
            <v>450924</v>
          </cell>
        </row>
        <row r="22">
          <cell r="M22">
            <v>347361</v>
          </cell>
        </row>
        <row r="23">
          <cell r="M23">
            <v>460112</v>
          </cell>
        </row>
        <row r="24">
          <cell r="M24">
            <v>308217</v>
          </cell>
        </row>
        <row r="25">
          <cell r="M25">
            <v>423720</v>
          </cell>
        </row>
        <row r="26">
          <cell r="M26">
            <v>519560</v>
          </cell>
        </row>
        <row r="27">
          <cell r="M27">
            <v>439917</v>
          </cell>
        </row>
        <row r="28">
          <cell r="M28">
            <v>449069</v>
          </cell>
        </row>
        <row r="29">
          <cell r="M29">
            <v>511599</v>
          </cell>
        </row>
        <row r="30">
          <cell r="M30">
            <v>358246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BAAB-87CE-4AA4-B13C-7B6617C3566F}">
  <dimension ref="A1:I30"/>
  <sheetViews>
    <sheetView workbookViewId="0">
      <selection activeCell="B2" sqref="B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9" bestFit="1" customWidth="1"/>
    <col min="4" max="4" width="12.28515625" bestFit="1" customWidth="1"/>
    <col min="5" max="5" width="14" bestFit="1" customWidth="1"/>
    <col min="6" max="6" width="18.5703125" bestFit="1" customWidth="1"/>
    <col min="9" max="9" width="19.42578125" bestFit="1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6</v>
      </c>
      <c r="E1" t="s">
        <v>8</v>
      </c>
      <c r="F1" t="s">
        <v>5</v>
      </c>
      <c r="G1" t="s">
        <v>9</v>
      </c>
      <c r="H1" t="s">
        <v>10</v>
      </c>
      <c r="I1" t="s">
        <v>11</v>
      </c>
    </row>
    <row r="2" spans="1:9" x14ac:dyDescent="0.25">
      <c r="A2">
        <v>2021</v>
      </c>
      <c r="B2" t="s">
        <v>2</v>
      </c>
      <c r="C2" s="1">
        <v>67345.52</v>
      </c>
      <c r="D2">
        <v>21152</v>
      </c>
      <c r="E2">
        <v>704999</v>
      </c>
      <c r="F2" s="2">
        <v>2.1571047397462947E-2</v>
      </c>
      <c r="G2">
        <v>641655</v>
      </c>
      <c r="H2">
        <v>719281</v>
      </c>
      <c r="I2" s="2">
        <v>0.89207833934164815</v>
      </c>
    </row>
    <row r="3" spans="1:9" x14ac:dyDescent="0.25">
      <c r="A3">
        <v>2020</v>
      </c>
      <c r="B3" t="s">
        <v>3</v>
      </c>
      <c r="C3" s="1">
        <v>54228.959999999999</v>
      </c>
      <c r="D3">
        <v>19545</v>
      </c>
      <c r="E3">
        <v>726449</v>
      </c>
      <c r="F3" s="2">
        <v>3.7646896122175935E-2</v>
      </c>
      <c r="G3">
        <v>530869</v>
      </c>
      <c r="H3">
        <v>1441859</v>
      </c>
      <c r="I3" s="2">
        <v>0.36818371283183721</v>
      </c>
    </row>
    <row r="4" spans="1:9" x14ac:dyDescent="0.25">
      <c r="A4">
        <v>2020</v>
      </c>
      <c r="B4" t="s">
        <v>4</v>
      </c>
      <c r="C4" s="1">
        <v>50654.43</v>
      </c>
      <c r="D4">
        <v>25772</v>
      </c>
      <c r="E4">
        <v>652127</v>
      </c>
      <c r="F4" s="2">
        <v>5.09837681526943E-2</v>
      </c>
      <c r="G4">
        <v>836854</v>
      </c>
      <c r="H4">
        <v>496503</v>
      </c>
      <c r="I4" s="2">
        <v>1.6854963615526997</v>
      </c>
    </row>
    <row r="5" spans="1:9" x14ac:dyDescent="0.25">
      <c r="A5">
        <v>2020</v>
      </c>
      <c r="B5" t="s">
        <v>2</v>
      </c>
      <c r="C5" s="1">
        <v>67355.12</v>
      </c>
      <c r="D5">
        <v>36463</v>
      </c>
      <c r="E5">
        <v>590696</v>
      </c>
      <c r="F5" s="2">
        <v>6.3693312244985867E-2</v>
      </c>
      <c r="G5">
        <v>850740</v>
      </c>
      <c r="H5">
        <v>1331343</v>
      </c>
      <c r="I5" s="2">
        <v>0.63900888050637594</v>
      </c>
    </row>
    <row r="6" spans="1:9" x14ac:dyDescent="0.25">
      <c r="A6">
        <v>2021</v>
      </c>
      <c r="B6" t="s">
        <v>3</v>
      </c>
      <c r="C6" s="1">
        <v>80083.44</v>
      </c>
      <c r="D6">
        <v>18357</v>
      </c>
      <c r="E6">
        <v>947076</v>
      </c>
      <c r="F6" s="2">
        <v>3.6420331195504176E-2</v>
      </c>
      <c r="G6">
        <v>831998</v>
      </c>
      <c r="H6">
        <v>672993</v>
      </c>
      <c r="I6" s="2">
        <v>1.2362654589275075</v>
      </c>
    </row>
    <row r="7" spans="1:9" x14ac:dyDescent="0.25">
      <c r="A7">
        <v>2020</v>
      </c>
      <c r="B7" t="s">
        <v>4</v>
      </c>
      <c r="C7" s="1">
        <v>42223.76</v>
      </c>
      <c r="D7">
        <v>38103</v>
      </c>
      <c r="E7">
        <v>733115</v>
      </c>
      <c r="F7" s="2">
        <v>6.1983683499841527E-2</v>
      </c>
      <c r="G7">
        <v>650326</v>
      </c>
      <c r="H7">
        <v>1064396</v>
      </c>
      <c r="I7" s="2">
        <v>0.61098125133878745</v>
      </c>
    </row>
    <row r="8" spans="1:9" x14ac:dyDescent="0.25">
      <c r="A8">
        <v>2020</v>
      </c>
      <c r="B8" t="s">
        <v>2</v>
      </c>
      <c r="C8" s="1">
        <v>52948.32</v>
      </c>
      <c r="D8">
        <v>12890</v>
      </c>
      <c r="E8">
        <v>877979</v>
      </c>
      <c r="F8" s="2">
        <v>5.1932453099136043E-2</v>
      </c>
      <c r="G8">
        <v>936400</v>
      </c>
      <c r="H8">
        <v>1370543</v>
      </c>
      <c r="I8" s="2">
        <v>0.68323285004556589</v>
      </c>
    </row>
    <row r="9" spans="1:9" x14ac:dyDescent="0.25">
      <c r="A9">
        <v>2020</v>
      </c>
      <c r="B9" t="s">
        <v>3</v>
      </c>
      <c r="C9" s="1">
        <v>48748.21</v>
      </c>
      <c r="D9">
        <v>23939</v>
      </c>
      <c r="E9">
        <v>564399</v>
      </c>
      <c r="F9" s="2">
        <v>4.0227839213148979E-2</v>
      </c>
      <c r="G9">
        <v>883571</v>
      </c>
      <c r="H9">
        <v>454138</v>
      </c>
      <c r="I9" s="2">
        <v>1.9456002360515967</v>
      </c>
    </row>
    <row r="10" spans="1:9" x14ac:dyDescent="0.25">
      <c r="A10">
        <v>2020</v>
      </c>
      <c r="B10" t="s">
        <v>4</v>
      </c>
      <c r="C10" s="1">
        <v>88436.88</v>
      </c>
      <c r="D10">
        <v>19893</v>
      </c>
      <c r="E10">
        <v>791651</v>
      </c>
      <c r="F10" s="2">
        <v>6.8269515585834731E-2</v>
      </c>
      <c r="G10">
        <v>681879</v>
      </c>
      <c r="H10">
        <v>1430650</v>
      </c>
      <c r="I10" s="2">
        <v>0.47662181525879843</v>
      </c>
    </row>
    <row r="11" spans="1:9" x14ac:dyDescent="0.25">
      <c r="A11">
        <v>2020</v>
      </c>
      <c r="B11" t="s">
        <v>2</v>
      </c>
      <c r="C11" s="1">
        <v>54269.599999999999</v>
      </c>
      <c r="D11">
        <v>21501</v>
      </c>
      <c r="E11">
        <v>613472</v>
      </c>
      <c r="F11" s="2">
        <v>2.6586699264843212E-2</v>
      </c>
      <c r="G11">
        <v>915521</v>
      </c>
      <c r="H11">
        <v>1113089</v>
      </c>
      <c r="I11" s="2">
        <v>0.82250475927800926</v>
      </c>
    </row>
    <row r="12" spans="1:9" x14ac:dyDescent="0.25">
      <c r="A12">
        <v>2020</v>
      </c>
      <c r="B12" t="s">
        <v>3</v>
      </c>
      <c r="C12" s="1">
        <v>44243.71</v>
      </c>
      <c r="D12">
        <v>13880</v>
      </c>
      <c r="E12">
        <v>764321</v>
      </c>
      <c r="F12" s="2">
        <v>4.3013086959085532E-2</v>
      </c>
      <c r="G12">
        <v>981924</v>
      </c>
      <c r="H12">
        <v>1106800</v>
      </c>
      <c r="I12" s="2">
        <v>0.88717383447777376</v>
      </c>
    </row>
    <row r="13" spans="1:9" x14ac:dyDescent="0.25">
      <c r="A13">
        <v>2020</v>
      </c>
      <c r="B13" t="s">
        <v>4</v>
      </c>
      <c r="C13" s="1">
        <v>99475.8</v>
      </c>
      <c r="D13">
        <v>33583</v>
      </c>
      <c r="E13">
        <v>705388</v>
      </c>
      <c r="F13" s="2">
        <v>6.3010666860958894E-2</v>
      </c>
      <c r="G13">
        <v>906776</v>
      </c>
      <c r="H13">
        <v>1211840</v>
      </c>
      <c r="I13" s="2">
        <v>0.7482637972009506</v>
      </c>
    </row>
    <row r="14" spans="1:9" x14ac:dyDescent="0.25">
      <c r="A14">
        <v>2021</v>
      </c>
      <c r="B14" t="s">
        <v>2</v>
      </c>
      <c r="C14" s="1">
        <v>67286.320000000007</v>
      </c>
      <c r="D14">
        <v>26721</v>
      </c>
      <c r="E14">
        <v>711661</v>
      </c>
      <c r="F14" s="2">
        <v>2.1801688592616331E-2</v>
      </c>
      <c r="G14">
        <v>629337</v>
      </c>
      <c r="H14">
        <v>1029986</v>
      </c>
      <c r="I14" s="2">
        <v>0.61101510117613245</v>
      </c>
    </row>
    <row r="15" spans="1:9" x14ac:dyDescent="0.25">
      <c r="A15">
        <v>2020</v>
      </c>
      <c r="B15" t="s">
        <v>3</v>
      </c>
      <c r="C15" s="1">
        <v>49332.3</v>
      </c>
      <c r="D15">
        <v>18234</v>
      </c>
      <c r="E15">
        <v>698685</v>
      </c>
      <c r="F15" s="2">
        <v>3.980959052752877E-2</v>
      </c>
      <c r="G15">
        <v>852294</v>
      </c>
      <c r="H15">
        <v>378951</v>
      </c>
      <c r="I15" s="2">
        <v>2.2490876129103761</v>
      </c>
    </row>
    <row r="16" spans="1:9" x14ac:dyDescent="0.25">
      <c r="A16">
        <v>2021</v>
      </c>
      <c r="B16" t="s">
        <v>4</v>
      </c>
      <c r="C16" s="1">
        <v>64282.33</v>
      </c>
      <c r="D16">
        <v>42172</v>
      </c>
      <c r="E16">
        <v>882778</v>
      </c>
      <c r="F16" s="2">
        <v>4.4667645199743776E-2</v>
      </c>
      <c r="G16">
        <v>834524</v>
      </c>
      <c r="H16">
        <v>882328</v>
      </c>
      <c r="I16" s="2">
        <v>0.94582060186234596</v>
      </c>
    </row>
    <row r="17" spans="1:9" x14ac:dyDescent="0.25">
      <c r="A17">
        <v>2020</v>
      </c>
      <c r="B17" t="s">
        <v>2</v>
      </c>
      <c r="C17" s="1">
        <v>66703.05</v>
      </c>
      <c r="D17">
        <v>48438</v>
      </c>
      <c r="E17">
        <v>916230</v>
      </c>
      <c r="F17" s="2">
        <v>1.2921137197745267E-2</v>
      </c>
      <c r="G17">
        <v>628766</v>
      </c>
      <c r="H17">
        <v>100753</v>
      </c>
      <c r="I17" s="2">
        <v>6.2406677716792549</v>
      </c>
    </row>
    <row r="18" spans="1:9" x14ac:dyDescent="0.25">
      <c r="A18">
        <v>2021</v>
      </c>
      <c r="B18" t="s">
        <v>3</v>
      </c>
      <c r="C18" s="1">
        <v>40819.74</v>
      </c>
      <c r="D18">
        <v>23481</v>
      </c>
      <c r="E18">
        <v>665846</v>
      </c>
      <c r="F18" s="2">
        <v>7.3307842035653867E-2</v>
      </c>
      <c r="G18">
        <v>601625</v>
      </c>
      <c r="H18">
        <v>234680</v>
      </c>
      <c r="I18" s="2">
        <v>2.5635972387932502</v>
      </c>
    </row>
    <row r="19" spans="1:9" x14ac:dyDescent="0.25">
      <c r="A19">
        <v>2020</v>
      </c>
      <c r="B19" t="s">
        <v>4</v>
      </c>
      <c r="C19" s="1">
        <v>53418.9</v>
      </c>
      <c r="D19">
        <v>45526</v>
      </c>
      <c r="E19">
        <v>512802</v>
      </c>
      <c r="F19" s="2">
        <v>4.5866386633619104E-2</v>
      </c>
      <c r="G19">
        <v>959556</v>
      </c>
      <c r="H19">
        <v>835960</v>
      </c>
      <c r="I19" s="2">
        <v>1.1478491793865735</v>
      </c>
    </row>
    <row r="20" spans="1:9" x14ac:dyDescent="0.25">
      <c r="A20">
        <v>2020</v>
      </c>
      <c r="B20" t="s">
        <v>2</v>
      </c>
      <c r="C20" s="1">
        <v>68485.59</v>
      </c>
      <c r="D20">
        <v>41237</v>
      </c>
      <c r="E20">
        <v>988933</v>
      </c>
      <c r="F20" s="2">
        <v>6.9456315127859755E-2</v>
      </c>
      <c r="G20">
        <v>786540</v>
      </c>
      <c r="H20">
        <v>845796</v>
      </c>
      <c r="I20" s="2">
        <v>0.92994055304115886</v>
      </c>
    </row>
    <row r="21" spans="1:9" x14ac:dyDescent="0.25">
      <c r="A21">
        <v>2021</v>
      </c>
      <c r="B21" t="s">
        <v>3</v>
      </c>
      <c r="C21" s="1">
        <v>40694.699999999997</v>
      </c>
      <c r="D21">
        <v>22542</v>
      </c>
      <c r="E21">
        <v>721466</v>
      </c>
      <c r="F21" s="2">
        <v>1.3458973325846916E-2</v>
      </c>
      <c r="G21">
        <v>924160</v>
      </c>
      <c r="H21">
        <v>1355215</v>
      </c>
      <c r="I21" s="2">
        <v>0.68192869766051878</v>
      </c>
    </row>
    <row r="22" spans="1:9" x14ac:dyDescent="0.25">
      <c r="A22">
        <v>2020</v>
      </c>
      <c r="B22" t="s">
        <v>4</v>
      </c>
      <c r="C22" s="1">
        <v>63362.18</v>
      </c>
      <c r="D22">
        <v>28811</v>
      </c>
      <c r="E22">
        <v>909847</v>
      </c>
      <c r="F22" s="2">
        <v>3.1051853438630251E-2</v>
      </c>
      <c r="G22">
        <v>535760</v>
      </c>
      <c r="H22">
        <v>1130089</v>
      </c>
      <c r="I22" s="2">
        <v>0.47408655424484264</v>
      </c>
    </row>
    <row r="23" spans="1:9" x14ac:dyDescent="0.25">
      <c r="A23">
        <v>2021</v>
      </c>
      <c r="B23" t="s">
        <v>2</v>
      </c>
      <c r="C23" s="1">
        <v>55016.22</v>
      </c>
      <c r="D23">
        <v>26756</v>
      </c>
      <c r="E23">
        <v>954459</v>
      </c>
      <c r="F23" s="2">
        <v>6.5086156574841153E-2</v>
      </c>
      <c r="G23">
        <v>910874</v>
      </c>
      <c r="H23">
        <v>1194354</v>
      </c>
      <c r="I23" s="2">
        <v>0.76264993460900199</v>
      </c>
    </row>
    <row r="24" spans="1:9" x14ac:dyDescent="0.25">
      <c r="A24">
        <v>2020</v>
      </c>
      <c r="B24" t="s">
        <v>3</v>
      </c>
      <c r="C24" s="1">
        <v>61103.7</v>
      </c>
      <c r="D24">
        <v>44090</v>
      </c>
      <c r="E24">
        <v>908767</v>
      </c>
      <c r="F24" s="2">
        <v>6.8158230128943231E-2</v>
      </c>
      <c r="G24">
        <v>861490</v>
      </c>
      <c r="H24">
        <v>644991</v>
      </c>
      <c r="I24" s="2">
        <v>1.3356620479975689</v>
      </c>
    </row>
    <row r="25" spans="1:9" x14ac:dyDescent="0.25">
      <c r="A25">
        <v>2021</v>
      </c>
      <c r="B25" t="s">
        <v>4</v>
      </c>
      <c r="C25" s="1">
        <v>95263.9</v>
      </c>
      <c r="D25">
        <v>26435</v>
      </c>
      <c r="E25">
        <v>631194</v>
      </c>
      <c r="F25" s="2">
        <v>3.69088147349525E-2</v>
      </c>
      <c r="G25">
        <v>805072</v>
      </c>
      <c r="H25">
        <v>438546</v>
      </c>
      <c r="I25" s="2">
        <v>1.8357754944749241</v>
      </c>
    </row>
    <row r="26" spans="1:9" x14ac:dyDescent="0.25">
      <c r="A26">
        <v>2021</v>
      </c>
      <c r="B26" t="s">
        <v>2</v>
      </c>
      <c r="C26" s="1">
        <v>57376.2</v>
      </c>
      <c r="D26">
        <v>18692</v>
      </c>
      <c r="E26">
        <v>815451</v>
      </c>
      <c r="F26" s="2">
        <v>3.1143897928430429E-4</v>
      </c>
      <c r="G26">
        <v>888804</v>
      </c>
      <c r="H26">
        <v>145787</v>
      </c>
      <c r="I26" s="2">
        <v>6.0965929746822418</v>
      </c>
    </row>
    <row r="27" spans="1:9" x14ac:dyDescent="0.25">
      <c r="A27">
        <v>2021</v>
      </c>
      <c r="B27" t="s">
        <v>3</v>
      </c>
      <c r="C27" s="1">
        <v>59716.86</v>
      </c>
      <c r="D27">
        <v>10056</v>
      </c>
      <c r="E27">
        <v>882406</v>
      </c>
      <c r="F27" s="2">
        <v>6.3917312379992652E-2</v>
      </c>
      <c r="G27">
        <v>991441</v>
      </c>
      <c r="H27">
        <v>1457176</v>
      </c>
      <c r="I27" s="2">
        <v>0.68038521084618464</v>
      </c>
    </row>
    <row r="28" spans="1:9" x14ac:dyDescent="0.25">
      <c r="A28">
        <v>2021</v>
      </c>
      <c r="B28" t="s">
        <v>4</v>
      </c>
      <c r="C28" s="1">
        <v>68113.759999999995</v>
      </c>
      <c r="D28">
        <v>43407</v>
      </c>
      <c r="E28">
        <v>584897</v>
      </c>
      <c r="F28" s="2">
        <v>6.3636387281921461E-2</v>
      </c>
      <c r="G28">
        <v>953959</v>
      </c>
      <c r="H28">
        <v>617433</v>
      </c>
      <c r="I28" s="2">
        <v>1.5450405145173647</v>
      </c>
    </row>
    <row r="29" spans="1:9" x14ac:dyDescent="0.25">
      <c r="A29">
        <v>2021</v>
      </c>
      <c r="B29" t="s">
        <v>2</v>
      </c>
      <c r="C29" s="1">
        <v>78874</v>
      </c>
      <c r="D29">
        <v>44817</v>
      </c>
      <c r="E29">
        <v>785902</v>
      </c>
      <c r="F29" s="2">
        <v>4.3331296118206415E-2</v>
      </c>
      <c r="G29">
        <v>878282</v>
      </c>
      <c r="H29">
        <v>1214201</v>
      </c>
      <c r="I29" s="2">
        <v>0.72334152253210138</v>
      </c>
    </row>
    <row r="30" spans="1:9" x14ac:dyDescent="0.25">
      <c r="A30">
        <v>2021</v>
      </c>
      <c r="B30" t="s">
        <v>3</v>
      </c>
      <c r="C30" s="1">
        <v>42033.84</v>
      </c>
      <c r="D30">
        <v>19295</v>
      </c>
      <c r="E30">
        <v>524932</v>
      </c>
      <c r="F30" s="2">
        <v>4.5568413672267619E-2</v>
      </c>
      <c r="G30">
        <v>571612</v>
      </c>
      <c r="H30">
        <v>1006164</v>
      </c>
      <c r="I30" s="2">
        <v>0.56811016891878463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1043-AB56-4B37-95CF-B446BAB41C49}">
  <dimension ref="C1:M13"/>
  <sheetViews>
    <sheetView showGridLines="0" tabSelected="1" workbookViewId="0">
      <selection activeCell="F1" sqref="F1"/>
    </sheetView>
  </sheetViews>
  <sheetFormatPr defaultRowHeight="15" x14ac:dyDescent="0.25"/>
  <cols>
    <col min="3" max="3" width="21.140625" hidden="1" customWidth="1"/>
    <col min="4" max="4" width="19.42578125" bestFit="1" customWidth="1"/>
    <col min="5" max="5" width="15.28515625" bestFit="1" customWidth="1"/>
    <col min="6" max="6" width="15.42578125" bestFit="1" customWidth="1"/>
    <col min="7" max="7" width="0.85546875" customWidth="1"/>
    <col min="12" max="12" width="0" hidden="1" customWidth="1"/>
    <col min="13" max="13" width="10.85546875" hidden="1" customWidth="1"/>
    <col min="14" max="14" width="0" hidden="1" customWidth="1"/>
  </cols>
  <sheetData>
    <row r="1" spans="3:13" x14ac:dyDescent="0.25">
      <c r="E1" s="3" t="s">
        <v>1</v>
      </c>
      <c r="F1" s="4" t="s">
        <v>21</v>
      </c>
    </row>
    <row r="2" spans="3:13" ht="15.75" thickBot="1" x14ac:dyDescent="0.3">
      <c r="M2" t="s">
        <v>21</v>
      </c>
    </row>
    <row r="3" spans="3:13" ht="15.75" thickBot="1" x14ac:dyDescent="0.3">
      <c r="D3" s="17" t="s">
        <v>22</v>
      </c>
      <c r="E3" s="14" t="s">
        <v>12</v>
      </c>
      <c r="F3" s="14" t="s">
        <v>13</v>
      </c>
      <c r="H3" s="14" t="s">
        <v>19</v>
      </c>
      <c r="M3" t="s">
        <v>2</v>
      </c>
    </row>
    <row r="4" spans="3:13" ht="15.75" thickBot="1" x14ac:dyDescent="0.3">
      <c r="D4" s="18"/>
      <c r="E4" s="14">
        <v>2021</v>
      </c>
      <c r="F4" s="14">
        <f>E4-1</f>
        <v>2020</v>
      </c>
      <c r="H4" s="14" t="s">
        <v>20</v>
      </c>
      <c r="M4" t="s">
        <v>3</v>
      </c>
    </row>
    <row r="5" spans="3:13" ht="15.75" thickBot="1" x14ac:dyDescent="0.3">
      <c r="C5" t="s">
        <v>7</v>
      </c>
      <c r="D5" s="15" t="s">
        <v>7</v>
      </c>
      <c r="E5" s="6">
        <f t="shared" ref="E5:F8" ca="1" si="0">SUMIFS(INDIRECT($C5),Year,E$4,INDIRECT($E$1),$F$1)</f>
        <v>816906.83</v>
      </c>
      <c r="F5" s="12">
        <f t="shared" ca="1" si="0"/>
        <v>964990.51000000013</v>
      </c>
      <c r="H5" s="9">
        <f ca="1">E5/F5-1</f>
        <v>-0.15345609979107477</v>
      </c>
      <c r="M5" t="s">
        <v>4</v>
      </c>
    </row>
    <row r="6" spans="3:13" ht="15.75" thickBot="1" x14ac:dyDescent="0.3">
      <c r="C6" t="s">
        <v>14</v>
      </c>
      <c r="D6" s="15" t="s">
        <v>6</v>
      </c>
      <c r="E6" s="7">
        <f t="shared" ca="1" si="0"/>
        <v>343883</v>
      </c>
      <c r="F6" s="13">
        <f t="shared" ca="1" si="0"/>
        <v>471905</v>
      </c>
      <c r="H6" s="10">
        <f t="shared" ref="H6:H8" ca="1" si="1">E6/F6-1</f>
        <v>-0.27128765323529103</v>
      </c>
    </row>
    <row r="7" spans="3:13" ht="15.75" thickBot="1" x14ac:dyDescent="0.3">
      <c r="C7" t="s">
        <v>15</v>
      </c>
      <c r="D7" s="15" t="s">
        <v>8</v>
      </c>
      <c r="E7" s="7">
        <f t="shared" ca="1" si="0"/>
        <v>9813067</v>
      </c>
      <c r="F7" s="13">
        <f t="shared" ca="1" si="0"/>
        <v>11954861</v>
      </c>
      <c r="H7" s="10">
        <f t="shared" ca="1" si="1"/>
        <v>-0.17915674636451229</v>
      </c>
    </row>
    <row r="8" spans="3:13" ht="15.75" thickBot="1" x14ac:dyDescent="0.3">
      <c r="C8" t="s">
        <v>16</v>
      </c>
      <c r="D8" s="15" t="s">
        <v>5</v>
      </c>
      <c r="E8" s="8">
        <f t="shared" ca="1" si="0"/>
        <v>0.52998734748829412</v>
      </c>
      <c r="F8" s="5">
        <f t="shared" ca="1" si="0"/>
        <v>0.77461143405703137</v>
      </c>
      <c r="H8" s="11">
        <f t="shared" ca="1" si="1"/>
        <v>-0.31580231818618698</v>
      </c>
    </row>
    <row r="9" spans="3:13" ht="5.25" customHeight="1" thickBot="1" x14ac:dyDescent="0.3"/>
    <row r="10" spans="3:13" ht="15.75" thickBot="1" x14ac:dyDescent="0.3">
      <c r="D10" s="19" t="s">
        <v>18</v>
      </c>
      <c r="E10" s="20"/>
      <c r="F10" s="21"/>
      <c r="H10" s="16" t="s">
        <v>19</v>
      </c>
    </row>
    <row r="11" spans="3:13" ht="15.75" thickBot="1" x14ac:dyDescent="0.3">
      <c r="C11" t="s">
        <v>9</v>
      </c>
      <c r="D11" s="15" t="s">
        <v>9</v>
      </c>
      <c r="E11" s="6">
        <f t="shared" ref="E11:F13" ca="1" si="2">SUMIFS(INDIRECT($C11),Year,E$4,INDIRECT($E$1),$F$1)</f>
        <v>10463343</v>
      </c>
      <c r="F11" s="12">
        <f t="shared" ca="1" si="2"/>
        <v>12799266</v>
      </c>
      <c r="H11" s="9">
        <f ca="1">E11/F11-1</f>
        <v>-0.18250444986454695</v>
      </c>
    </row>
    <row r="12" spans="3:13" ht="15.75" thickBot="1" x14ac:dyDescent="0.3">
      <c r="C12" t="s">
        <v>10</v>
      </c>
      <c r="D12" s="15" t="s">
        <v>10</v>
      </c>
      <c r="E12" s="7">
        <f t="shared" ca="1" si="2"/>
        <v>10968144</v>
      </c>
      <c r="F12" s="13">
        <f t="shared" ca="1" si="2"/>
        <v>14957701</v>
      </c>
      <c r="H12" s="10">
        <f t="shared" ref="H12:H13" ca="1" si="3">E12/F12-1</f>
        <v>-0.26672260663587277</v>
      </c>
    </row>
    <row r="13" spans="3:13" ht="15.75" thickBot="1" x14ac:dyDescent="0.3">
      <c r="C13" t="s">
        <v>17</v>
      </c>
      <c r="D13" s="15" t="s">
        <v>11</v>
      </c>
      <c r="E13" s="8">
        <f t="shared" ca="1" si="2"/>
        <v>19.142601258342008</v>
      </c>
      <c r="F13" s="5">
        <f t="shared" ca="1" si="2"/>
        <v>21.244361217802169</v>
      </c>
      <c r="H13" s="11">
        <f t="shared" ca="1" si="3"/>
        <v>-9.8932603240569295E-2</v>
      </c>
    </row>
  </sheetData>
  <mergeCells count="2">
    <mergeCell ref="D3:D4"/>
    <mergeCell ref="D10:F10"/>
  </mergeCells>
  <conditionalFormatting sqref="H5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F1" xr:uid="{33B2C386-AF1C-4026-8015-E2E376FCBE6A}">
      <formula1>$M$2:$M$5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Data</vt:lpstr>
      <vt:lpstr>Scorecard</vt:lpstr>
      <vt:lpstr>Country</vt:lpstr>
      <vt:lpstr>Current_Assest</vt:lpstr>
      <vt:lpstr>Deposits</vt:lpstr>
      <vt:lpstr>Interest_paid</vt:lpstr>
      <vt:lpstr>Loan_to_deposit_ratio</vt:lpstr>
      <vt:lpstr>Loans</vt:lpstr>
      <vt:lpstr>Net_Interest_Margin</vt:lpstr>
      <vt:lpstr>ROI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2022-08-24T14:32:59Z</dcterms:created>
  <dcterms:modified xsi:type="dcterms:W3CDTF">2022-09-02T03:53:48Z</dcterms:modified>
</cp:coreProperties>
</file>