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4.xml" ContentType="application/vnd.openxmlformats-officedocument.spreadsheetml.pivotTab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5.xml" ContentType="application/vnd.openxmlformats-officedocument.spreadsheetml.pivotTable+xml"/>
  <Override PartName="/xl/tables/table2.xml" ContentType="application/vnd.openxmlformats-officedocument.spreadsheetml.tab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xml"/>
  <Override PartName="/xl/slicers/slicer2.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7.xml" ContentType="application/vnd.openxmlformats-officedocument.drawing+xml"/>
  <Override PartName="/xl/slicers/slicer3.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8.xml" ContentType="application/vnd.openxmlformats-officedocument.drawing+xml"/>
  <Override PartName="/xl/slicers/slicer4.xml" ContentType="application/vnd.ms-excel.slicer+xml"/>
  <Override PartName="/xl/charts/chart26.xml" ContentType="application/vnd.openxmlformats-officedocument.drawingml.chart+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style27.xml" ContentType="application/vnd.ms-office.chartstyle+xml"/>
  <Override PartName="/xl/charts/colors27.xml" ContentType="application/vnd.ms-office.chartcolorstyle+xml"/>
  <Override PartName="/xl/charts/chart30.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ADMIN 2\Downloads\"/>
    </mc:Choice>
  </mc:AlternateContent>
  <xr:revisionPtr revIDLastSave="0" documentId="13_ncr:1_{5436112D-558F-49E2-8747-289B3E6875B3}" xr6:coauthVersionLast="47" xr6:coauthVersionMax="47" xr10:uidLastSave="{00000000-0000-0000-0000-000000000000}"/>
  <bookViews>
    <workbookView xWindow="-120" yWindow="-120" windowWidth="29040" windowHeight="15720" firstSheet="18" activeTab="19" xr2:uid="{79B5E5AC-2CE9-4915-AA30-BE3811F96B0E}"/>
  </bookViews>
  <sheets>
    <sheet name="PT1" sheetId="2" r:id="rId1"/>
    <sheet name="PT2" sheetId="3" r:id="rId2"/>
    <sheet name="PT3" sheetId="4" r:id="rId3"/>
    <sheet name="PT4" sheetId="5" r:id="rId4"/>
    <sheet name="PT5" sheetId="6" r:id="rId5"/>
    <sheet name="PT_SLEEP" sheetId="8" r:id="rId6"/>
    <sheet name="PT_ACTIVITY" sheetId="9" r:id="rId7"/>
    <sheet name="PT_STRESS" sheetId="10" r:id="rId8"/>
    <sheet name="PT_ANXIETY" sheetId="11" r:id="rId9"/>
    <sheet name="PT_GENDER" sheetId="12" r:id="rId10"/>
    <sheet name="stress" sheetId="13" r:id="rId11"/>
    <sheet name="PTY_HAPPINESS" sheetId="16" r:id="rId12"/>
    <sheet name="PT_SCREENTIME" sheetId="17" r:id="rId13"/>
    <sheet name="PT_DEPRESSION" sheetId="18" r:id="rId14"/>
    <sheet name="PT_WORKSTRESS" sheetId="19" r:id="rId15"/>
    <sheet name="PT_DETOX" sheetId="20" r:id="rId16"/>
    <sheet name="Extended_Mental_Health_and_Tech" sheetId="1" r:id="rId17"/>
    <sheet name="Sheet21" sheetId="24" r:id="rId18"/>
    <sheet name="DASHBOARD1" sheetId="7" r:id="rId19"/>
    <sheet name="DASHBOARD2" sheetId="14" r:id="rId20"/>
    <sheet name="DASHBOARD3" sheetId="21" r:id="rId21"/>
  </sheets>
  <definedNames>
    <definedName name="Slicer_Age_Group">#N/A</definedName>
    <definedName name="Slicer_Age_Group1">#N/A</definedName>
    <definedName name="Slicer_Content_Type">#N/A</definedName>
    <definedName name="Slicer_Content_Type1">#N/A</definedName>
    <definedName name="Slicer_Country">#N/A</definedName>
    <definedName name="Slicer_Device_Type">#N/A</definedName>
    <definedName name="Slicer_Device_Type1">#N/A</definedName>
    <definedName name="Slicer_Device_Type2">#N/A</definedName>
    <definedName name="Slicer_Gender">#N/A</definedName>
    <definedName name="Slicer_Gender1">#N/A</definedName>
    <definedName name="Slicer_Gender2">#N/A</definedName>
    <definedName name="Slicer_Year">#N/A</definedName>
  </definedNames>
  <calcPr calcId="191029"/>
  <pivotCaches>
    <pivotCache cacheId="3" r:id="rId22"/>
  </pivotCaches>
  <extLst>
    <ext xmlns:x14="http://schemas.microsoft.com/office/spreadsheetml/2009/9/main" uri="{BBE1A952-AA13-448e-AADC-164F8A28A991}">
      <x14:slicerCaches>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18" l="1"/>
  <c r="B14" i="17"/>
  <c r="B12" i="16"/>
  <c r="B14" i="19"/>
  <c r="B12" i="20"/>
  <c r="B13" i="19"/>
  <c r="B399" i="11"/>
  <c r="B12" i="10"/>
  <c r="B13" i="8"/>
  <c r="B15" i="9"/>
  <c r="B9" i="12"/>
  <c r="B12" i="5"/>
  <c r="B21" i="2"/>
  <c r="B13" i="3"/>
  <c r="B14" i="3"/>
  <c r="B10" i="6"/>
  <c r="B16" i="4"/>
</calcChain>
</file>

<file path=xl/sharedStrings.xml><?xml version="1.0" encoding="utf-8"?>
<sst xmlns="http://schemas.openxmlformats.org/spreadsheetml/2006/main" count="2671" uniqueCount="77">
  <si>
    <t>Country</t>
  </si>
  <si>
    <t>Year</t>
  </si>
  <si>
    <t>Age Group</t>
  </si>
  <si>
    <t>Gender</t>
  </si>
  <si>
    <t>Internet Usage (hrs/day)</t>
  </si>
  <si>
    <t>Social Media Usage (hrs/day)</t>
  </si>
  <si>
    <t>Mental Health Index</t>
  </si>
  <si>
    <t>Anxiety Score</t>
  </si>
  <si>
    <t>Depression Score</t>
  </si>
  <si>
    <t>Sleep Hours</t>
  </si>
  <si>
    <t>Screen Time</t>
  </si>
  <si>
    <t>Physical Activity (mins/day)</t>
  </si>
  <si>
    <t>Work Stress Score</t>
  </si>
  <si>
    <t>Device Type</t>
  </si>
  <si>
    <t>Content Type</t>
  </si>
  <si>
    <t>Digital Detox Days (weekly)</t>
  </si>
  <si>
    <t>Happiness Score</t>
  </si>
  <si>
    <t>India</t>
  </si>
  <si>
    <t>26-35</t>
  </si>
  <si>
    <t>Male</t>
  </si>
  <si>
    <t>Laptop</t>
  </si>
  <si>
    <t>News</t>
  </si>
  <si>
    <t>France</t>
  </si>
  <si>
    <t>46-60</t>
  </si>
  <si>
    <t>Female</t>
  </si>
  <si>
    <t>Smartphone</t>
  </si>
  <si>
    <t>Entertainment</t>
  </si>
  <si>
    <t>Brazil</t>
  </si>
  <si>
    <t>Other</t>
  </si>
  <si>
    <t>Social</t>
  </si>
  <si>
    <t>19-25</t>
  </si>
  <si>
    <t>Tablet</t>
  </si>
  <si>
    <t>UK</t>
  </si>
  <si>
    <t>Education</t>
  </si>
  <si>
    <t>13-18</t>
  </si>
  <si>
    <t>USA</t>
  </si>
  <si>
    <t>Mixed</t>
  </si>
  <si>
    <t>South Korea</t>
  </si>
  <si>
    <t>Japan</t>
  </si>
  <si>
    <t>Canada</t>
  </si>
  <si>
    <t>36-45</t>
  </si>
  <si>
    <t>Germany</t>
  </si>
  <si>
    <t>Gaming</t>
  </si>
  <si>
    <t>Australia</t>
  </si>
  <si>
    <t>Row Labels</t>
  </si>
  <si>
    <t>Grand Total</t>
  </si>
  <si>
    <t>Column Labels</t>
  </si>
  <si>
    <t>Total Average of Internet Usage (hrs/day)</t>
  </si>
  <si>
    <t>Average of Internet Usage (hrs/day)</t>
  </si>
  <si>
    <t>Total Average of Mental Health Index</t>
  </si>
  <si>
    <t>Average of Mental Health Index</t>
  </si>
  <si>
    <t>Average of Social Media Usage (hrs/day)</t>
  </si>
  <si>
    <t>Average of Depression Score</t>
  </si>
  <si>
    <t>Average of Screen Time</t>
  </si>
  <si>
    <t>Average of Anxiety Score</t>
  </si>
  <si>
    <t>AVERAGE INTERNET USAGE</t>
  </si>
  <si>
    <t>AVERAGE SOCIAL MEDIA USAGE</t>
  </si>
  <si>
    <t>AVERAGE MENTAL HEALTH INDEX</t>
  </si>
  <si>
    <t>AVERAGE DEPRESSION SCORE</t>
  </si>
  <si>
    <t>Average of Sleep Hours</t>
  </si>
  <si>
    <t>Average of Work Stress Score</t>
  </si>
  <si>
    <t>Count of Gender</t>
  </si>
  <si>
    <t>Average of Physical Activity (mins/day)</t>
  </si>
  <si>
    <t>AVERAGE SLEEP HOURS</t>
  </si>
  <si>
    <t>AVERAGE WORK STRESS</t>
  </si>
  <si>
    <t>AVERAGE OF PHYSICAL ACTIVITY</t>
  </si>
  <si>
    <t>AVERAGE ANEXCITY SCORE</t>
  </si>
  <si>
    <t>Average of Happiness Score</t>
  </si>
  <si>
    <t>Sum of Work Stress Score</t>
  </si>
  <si>
    <t>GENDER GRANT TOTAL</t>
  </si>
  <si>
    <t>AVERAGE HAPPINESS SCORE</t>
  </si>
  <si>
    <t>AVERAGE SCREEN TIME</t>
  </si>
  <si>
    <t>AVERAGE WORK STRESS SCORE</t>
  </si>
  <si>
    <t>AVERAGE DETOX SCORE</t>
  </si>
  <si>
    <t>Country-wise Digital Wellbeing Report Dashboard</t>
  </si>
  <si>
    <t>Lifestyle Habits vs Wellbeing Dashboard</t>
  </si>
  <si>
    <t>Tech &amp; Mental Health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</si>
</sst>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2"/>
      <color theme="0"/>
      <name val="Calibri"/>
      <family val="2"/>
      <scheme val="minor"/>
    </font>
    <font>
      <b/>
      <sz val="22"/>
      <color theme="0"/>
      <name val="Segoe UI"/>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rgb="FF2F80ED"/>
        <bgColor indexed="64"/>
      </patternFill>
    </fill>
    <fill>
      <patternFill patternType="solid">
        <fgColor theme="2"/>
        <bgColor indexed="64"/>
      </patternFill>
    </fill>
    <fill>
      <patternFill patternType="solid">
        <fgColor theme="1"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13" fillId="33" borderId="10" xfId="0" applyFont="1" applyFill="1" applyBorder="1"/>
    <xf numFmtId="0" fontId="0" fillId="34" borderId="10" xfId="0" applyFill="1" applyBorder="1"/>
    <xf numFmtId="0" fontId="0" fillId="0" borderId="10" xfId="0" applyBorder="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5" fontId="0" fillId="0" borderId="0" xfId="0" pivotButton="1" applyNumberFormat="1"/>
    <xf numFmtId="0" fontId="17" fillId="0" borderId="0" xfId="0" applyFont="1"/>
    <xf numFmtId="0" fontId="16" fillId="0" borderId="0" xfId="0" applyFont="1"/>
    <xf numFmtId="0" fontId="19" fillId="36" borderId="0" xfId="0" applyFont="1" applyFill="1" applyAlignment="1">
      <alignment horizontal="center" vertical="center"/>
    </xf>
    <xf numFmtId="0" fontId="18" fillId="36" borderId="0" xfId="0" applyFont="1" applyFill="1" applyAlignment="1">
      <alignment horizontal="center" vertical="center"/>
    </xf>
    <xf numFmtId="0" fontId="0" fillId="37" borderId="0" xfId="0" applyFill="1" applyAlignment="1">
      <alignment horizontal="center"/>
    </xf>
    <xf numFmtId="0" fontId="17" fillId="37" borderId="0" xfId="0" applyFont="1" applyFill="1" applyAlignment="1">
      <alignment horizontal="center"/>
    </xf>
    <xf numFmtId="0" fontId="18" fillId="35" borderId="0" xfId="0" applyFont="1" applyFill="1" applyAlignment="1">
      <alignment horizontal="center" vertical="center"/>
    </xf>
    <xf numFmtId="0" fontId="17" fillId="35" borderId="0" xfId="0" applyFont="1" applyFill="1" applyAlignment="1">
      <alignment horizontal="center" vertical="center"/>
    </xf>
    <xf numFmtId="0" fontId="17" fillId="35" borderId="0" xfId="0" applyFont="1" applyFill="1"/>
    <xf numFmtId="0" fontId="18" fillId="38" borderId="0" xfId="0" applyFont="1" applyFill="1" applyAlignment="1">
      <alignment horizontal="center"/>
    </xf>
    <xf numFmtId="0" fontId="17" fillId="38" borderId="0" xfId="0" applyFont="1" applyFill="1" applyAlignment="1">
      <alignment horizontal="center" vertical="center"/>
    </xf>
    <xf numFmtId="0" fontId="17" fillId="38"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0.000"/>
    </dxf>
  </dxfs>
  <tableStyles count="0" defaultTableStyle="TableStyleMedium2" defaultPivotStyle="PivotStyleLight16"/>
  <colors>
    <mruColors>
      <color rgb="FF263238"/>
      <color rgb="FF81C784"/>
      <color rgb="FFFFB74D"/>
      <color rgb="FFBA68C8"/>
      <color rgb="FF5C6AC4"/>
      <color rgb="FFEB5757"/>
      <color rgb="FFF9F9F9"/>
      <color rgb="FF2F80ED"/>
      <color rgb="FF27AE60"/>
      <color rgb="FFF2994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4.xml"/><Relationship Id="rId21" Type="http://schemas.openxmlformats.org/officeDocument/2006/relationships/worksheet" Target="worksheets/sheet21.xml"/><Relationship Id="rId34" Type="http://schemas.microsoft.com/office/2007/relationships/slicerCache" Target="slicerCaches/slicerCache1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3.xml"/><Relationship Id="rId33" Type="http://schemas.microsoft.com/office/2007/relationships/slicerCache" Target="slicerCaches/slicerCache11.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32" Type="http://schemas.microsoft.com/office/2007/relationships/slicerCache" Target="slicerCaches/slicerCache10.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28" Type="http://schemas.microsoft.com/office/2007/relationships/slicerCache" Target="slicerCaches/slicerCache6.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microsoft.com/office/2007/relationships/slicerCache" Target="slicerCaches/slicerCache5.xml"/><Relationship Id="rId30" Type="http://schemas.microsoft.com/office/2007/relationships/slicerCache" Target="slicerCaches/slicerCache8.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9.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'PT1'!$B$3:$B$5</c:f>
              <c:strCache>
                <c:ptCount val="1"/>
                <c:pt idx="0">
                  <c:v>2020 - Average of Internet Usage (hrs/day)</c:v>
                </c:pt>
              </c:strCache>
            </c:strRef>
          </c:tx>
          <c:spPr>
            <a:solidFill>
              <a:schemeClr val="accent1"/>
            </a:solidFill>
            <a:ln>
              <a:noFill/>
            </a:ln>
            <a:effectLst/>
          </c:spPr>
          <c:invertIfNegative val="0"/>
          <c:cat>
            <c:strRef>
              <c:f>'PT1'!$A$6:$A$16</c:f>
              <c:strCache>
                <c:ptCount val="10"/>
                <c:pt idx="0">
                  <c:v>Australia</c:v>
                </c:pt>
                <c:pt idx="1">
                  <c:v>Brazil</c:v>
                </c:pt>
                <c:pt idx="2">
                  <c:v>Canada</c:v>
                </c:pt>
                <c:pt idx="3">
                  <c:v>France</c:v>
                </c:pt>
                <c:pt idx="4">
                  <c:v>Germany</c:v>
                </c:pt>
                <c:pt idx="5">
                  <c:v>India</c:v>
                </c:pt>
                <c:pt idx="6">
                  <c:v>Japan</c:v>
                </c:pt>
                <c:pt idx="7">
                  <c:v>South Korea</c:v>
                </c:pt>
                <c:pt idx="8">
                  <c:v>UK</c:v>
                </c:pt>
                <c:pt idx="9">
                  <c:v>USA</c:v>
                </c:pt>
              </c:strCache>
            </c:strRef>
          </c:cat>
          <c:val>
            <c:numRef>
              <c:f>'PT1'!$B$6:$B$16</c:f>
              <c:numCache>
                <c:formatCode>General</c:formatCode>
                <c:ptCount val="10"/>
                <c:pt idx="0">
                  <c:v>4.255238095238095</c:v>
                </c:pt>
                <c:pt idx="1">
                  <c:v>5.1271428571428572</c:v>
                </c:pt>
                <c:pt idx="2">
                  <c:v>4.3338461538461539</c:v>
                </c:pt>
                <c:pt idx="3">
                  <c:v>5.4689999999999994</c:v>
                </c:pt>
                <c:pt idx="4">
                  <c:v>4.5114285714285716</c:v>
                </c:pt>
                <c:pt idx="5">
                  <c:v>5.4538888888888897</c:v>
                </c:pt>
                <c:pt idx="6">
                  <c:v>6.4487500000000004</c:v>
                </c:pt>
                <c:pt idx="7">
                  <c:v>5.0236363636363643</c:v>
                </c:pt>
                <c:pt idx="8">
                  <c:v>3.69625</c:v>
                </c:pt>
                <c:pt idx="9">
                  <c:v>6.25</c:v>
                </c:pt>
              </c:numCache>
            </c:numRef>
          </c:val>
          <c:extLst>
            <c:ext xmlns:c16="http://schemas.microsoft.com/office/drawing/2014/chart" uri="{C3380CC4-5D6E-409C-BE32-E72D297353CC}">
              <c16:uniqueId val="{00000000-A887-4FD3-A24E-425464BB4296}"/>
            </c:ext>
          </c:extLst>
        </c:ser>
        <c:ser>
          <c:idx val="1"/>
          <c:order val="1"/>
          <c:tx>
            <c:strRef>
              <c:f>'PT1'!$C$3:$C$5</c:f>
              <c:strCache>
                <c:ptCount val="1"/>
                <c:pt idx="0">
                  <c:v>2020 - Average of Mental Health Index</c:v>
                </c:pt>
              </c:strCache>
            </c:strRef>
          </c:tx>
          <c:spPr>
            <a:solidFill>
              <a:schemeClr val="accent2"/>
            </a:solidFill>
            <a:ln>
              <a:noFill/>
            </a:ln>
            <a:effectLst/>
          </c:spPr>
          <c:invertIfNegative val="0"/>
          <c:cat>
            <c:strRef>
              <c:f>'PT1'!$A$6:$A$16</c:f>
              <c:strCache>
                <c:ptCount val="10"/>
                <c:pt idx="0">
                  <c:v>Australia</c:v>
                </c:pt>
                <c:pt idx="1">
                  <c:v>Brazil</c:v>
                </c:pt>
                <c:pt idx="2">
                  <c:v>Canada</c:v>
                </c:pt>
                <c:pt idx="3">
                  <c:v>France</c:v>
                </c:pt>
                <c:pt idx="4">
                  <c:v>Germany</c:v>
                </c:pt>
                <c:pt idx="5">
                  <c:v>India</c:v>
                </c:pt>
                <c:pt idx="6">
                  <c:v>Japan</c:v>
                </c:pt>
                <c:pt idx="7">
                  <c:v>South Korea</c:v>
                </c:pt>
                <c:pt idx="8">
                  <c:v>UK</c:v>
                </c:pt>
                <c:pt idx="9">
                  <c:v>USA</c:v>
                </c:pt>
              </c:strCache>
            </c:strRef>
          </c:cat>
          <c:val>
            <c:numRef>
              <c:f>'PT1'!$C$6:$C$16</c:f>
              <c:numCache>
                <c:formatCode>General</c:formatCode>
                <c:ptCount val="10"/>
                <c:pt idx="0">
                  <c:v>72.35238095238094</c:v>
                </c:pt>
                <c:pt idx="1">
                  <c:v>75.242857142857133</c:v>
                </c:pt>
                <c:pt idx="2">
                  <c:v>78.330769230769249</c:v>
                </c:pt>
                <c:pt idx="3">
                  <c:v>76.969999999999985</c:v>
                </c:pt>
                <c:pt idx="4">
                  <c:v>63.728571428571421</c:v>
                </c:pt>
                <c:pt idx="5">
                  <c:v>72.294444444444437</c:v>
                </c:pt>
                <c:pt idx="6">
                  <c:v>59.1</c:v>
                </c:pt>
                <c:pt idx="7">
                  <c:v>66.272727272727266</c:v>
                </c:pt>
                <c:pt idx="8">
                  <c:v>73.09375</c:v>
                </c:pt>
                <c:pt idx="9">
                  <c:v>64.800000000000011</c:v>
                </c:pt>
              </c:numCache>
            </c:numRef>
          </c:val>
          <c:extLst>
            <c:ext xmlns:c16="http://schemas.microsoft.com/office/drawing/2014/chart" uri="{C3380CC4-5D6E-409C-BE32-E72D297353CC}">
              <c16:uniqueId val="{00000001-A887-4FD3-A24E-425464BB4296}"/>
            </c:ext>
          </c:extLst>
        </c:ser>
        <c:ser>
          <c:idx val="2"/>
          <c:order val="2"/>
          <c:tx>
            <c:strRef>
              <c:f>'PT1'!$D$3:$D$5</c:f>
              <c:strCache>
                <c:ptCount val="1"/>
                <c:pt idx="0">
                  <c:v>2021 - Average of Internet Usage (hrs/day)</c:v>
                </c:pt>
              </c:strCache>
            </c:strRef>
          </c:tx>
          <c:spPr>
            <a:solidFill>
              <a:schemeClr val="accent3"/>
            </a:solidFill>
            <a:ln>
              <a:noFill/>
            </a:ln>
            <a:effectLst/>
          </c:spPr>
          <c:invertIfNegative val="0"/>
          <c:cat>
            <c:strRef>
              <c:f>'PT1'!$A$6:$A$16</c:f>
              <c:strCache>
                <c:ptCount val="10"/>
                <c:pt idx="0">
                  <c:v>Australia</c:v>
                </c:pt>
                <c:pt idx="1">
                  <c:v>Brazil</c:v>
                </c:pt>
                <c:pt idx="2">
                  <c:v>Canada</c:v>
                </c:pt>
                <c:pt idx="3">
                  <c:v>France</c:v>
                </c:pt>
                <c:pt idx="4">
                  <c:v>Germany</c:v>
                </c:pt>
                <c:pt idx="5">
                  <c:v>India</c:v>
                </c:pt>
                <c:pt idx="6">
                  <c:v>Japan</c:v>
                </c:pt>
                <c:pt idx="7">
                  <c:v>South Korea</c:v>
                </c:pt>
                <c:pt idx="8">
                  <c:v>UK</c:v>
                </c:pt>
                <c:pt idx="9">
                  <c:v>USA</c:v>
                </c:pt>
              </c:strCache>
            </c:strRef>
          </c:cat>
          <c:val>
            <c:numRef>
              <c:f>'PT1'!$D$6:$D$16</c:f>
              <c:numCache>
                <c:formatCode>General</c:formatCode>
                <c:ptCount val="10"/>
                <c:pt idx="0">
                  <c:v>5.3849999999999998</c:v>
                </c:pt>
                <c:pt idx="1">
                  <c:v>5.0494444444444442</c:v>
                </c:pt>
                <c:pt idx="2">
                  <c:v>6.0381818181818172</c:v>
                </c:pt>
                <c:pt idx="3">
                  <c:v>5.4744444444444449</c:v>
                </c:pt>
                <c:pt idx="4">
                  <c:v>5.3049999999999997</c:v>
                </c:pt>
                <c:pt idx="5">
                  <c:v>4.4028571428571421</c:v>
                </c:pt>
                <c:pt idx="6">
                  <c:v>6.3000000000000007</c:v>
                </c:pt>
                <c:pt idx="7">
                  <c:v>5.1994117647058813</c:v>
                </c:pt>
                <c:pt idx="8">
                  <c:v>4.9291666666666671</c:v>
                </c:pt>
                <c:pt idx="9">
                  <c:v>5.5920000000000005</c:v>
                </c:pt>
              </c:numCache>
            </c:numRef>
          </c:val>
          <c:extLst>
            <c:ext xmlns:c16="http://schemas.microsoft.com/office/drawing/2014/chart" uri="{C3380CC4-5D6E-409C-BE32-E72D297353CC}">
              <c16:uniqueId val="{0000000F-A887-4FD3-A24E-425464BB4296}"/>
            </c:ext>
          </c:extLst>
        </c:ser>
        <c:ser>
          <c:idx val="3"/>
          <c:order val="3"/>
          <c:tx>
            <c:strRef>
              <c:f>'PT1'!$E$3:$E$5</c:f>
              <c:strCache>
                <c:ptCount val="1"/>
                <c:pt idx="0">
                  <c:v>2021 - Average of Mental Health Index</c:v>
                </c:pt>
              </c:strCache>
            </c:strRef>
          </c:tx>
          <c:spPr>
            <a:solidFill>
              <a:schemeClr val="accent4"/>
            </a:solidFill>
            <a:ln>
              <a:noFill/>
            </a:ln>
            <a:effectLst/>
          </c:spPr>
          <c:invertIfNegative val="0"/>
          <c:cat>
            <c:strRef>
              <c:f>'PT1'!$A$6:$A$16</c:f>
              <c:strCache>
                <c:ptCount val="10"/>
                <c:pt idx="0">
                  <c:v>Australia</c:v>
                </c:pt>
                <c:pt idx="1">
                  <c:v>Brazil</c:v>
                </c:pt>
                <c:pt idx="2">
                  <c:v>Canada</c:v>
                </c:pt>
                <c:pt idx="3">
                  <c:v>France</c:v>
                </c:pt>
                <c:pt idx="4">
                  <c:v>Germany</c:v>
                </c:pt>
                <c:pt idx="5">
                  <c:v>India</c:v>
                </c:pt>
                <c:pt idx="6">
                  <c:v>Japan</c:v>
                </c:pt>
                <c:pt idx="7">
                  <c:v>South Korea</c:v>
                </c:pt>
                <c:pt idx="8">
                  <c:v>UK</c:v>
                </c:pt>
                <c:pt idx="9">
                  <c:v>USA</c:v>
                </c:pt>
              </c:strCache>
            </c:strRef>
          </c:cat>
          <c:val>
            <c:numRef>
              <c:f>'PT1'!$E$6:$E$16</c:f>
              <c:numCache>
                <c:formatCode>General</c:formatCode>
                <c:ptCount val="10"/>
                <c:pt idx="0">
                  <c:v>70.2</c:v>
                </c:pt>
                <c:pt idx="1">
                  <c:v>72.499999999999972</c:v>
                </c:pt>
                <c:pt idx="2">
                  <c:v>66.781818181818181</c:v>
                </c:pt>
                <c:pt idx="3">
                  <c:v>71.566666666666663</c:v>
                </c:pt>
                <c:pt idx="4">
                  <c:v>66.850000000000009</c:v>
                </c:pt>
                <c:pt idx="5">
                  <c:v>68.885714285714286</c:v>
                </c:pt>
                <c:pt idx="6">
                  <c:v>74.11666666666666</c:v>
                </c:pt>
                <c:pt idx="7">
                  <c:v>79.729411764705887</c:v>
                </c:pt>
                <c:pt idx="8">
                  <c:v>68.808333333333323</c:v>
                </c:pt>
                <c:pt idx="9">
                  <c:v>77.069999999999993</c:v>
                </c:pt>
              </c:numCache>
            </c:numRef>
          </c:val>
          <c:extLst>
            <c:ext xmlns:c16="http://schemas.microsoft.com/office/drawing/2014/chart" uri="{C3380CC4-5D6E-409C-BE32-E72D297353CC}">
              <c16:uniqueId val="{00000010-A887-4FD3-A24E-425464BB4296}"/>
            </c:ext>
          </c:extLst>
        </c:ser>
        <c:ser>
          <c:idx val="4"/>
          <c:order val="4"/>
          <c:tx>
            <c:strRef>
              <c:f>'PT1'!$F$3:$F$5</c:f>
              <c:strCache>
                <c:ptCount val="1"/>
                <c:pt idx="0">
                  <c:v>2022 - Average of Internet Usage (hrs/day)</c:v>
                </c:pt>
              </c:strCache>
            </c:strRef>
          </c:tx>
          <c:spPr>
            <a:solidFill>
              <a:schemeClr val="accent5"/>
            </a:solidFill>
            <a:ln>
              <a:noFill/>
            </a:ln>
            <a:effectLst/>
          </c:spPr>
          <c:invertIfNegative val="0"/>
          <c:cat>
            <c:strRef>
              <c:f>'PT1'!$A$6:$A$16</c:f>
              <c:strCache>
                <c:ptCount val="10"/>
                <c:pt idx="0">
                  <c:v>Australia</c:v>
                </c:pt>
                <c:pt idx="1">
                  <c:v>Brazil</c:v>
                </c:pt>
                <c:pt idx="2">
                  <c:v>Canada</c:v>
                </c:pt>
                <c:pt idx="3">
                  <c:v>France</c:v>
                </c:pt>
                <c:pt idx="4">
                  <c:v>Germany</c:v>
                </c:pt>
                <c:pt idx="5">
                  <c:v>India</c:v>
                </c:pt>
                <c:pt idx="6">
                  <c:v>Japan</c:v>
                </c:pt>
                <c:pt idx="7">
                  <c:v>South Korea</c:v>
                </c:pt>
                <c:pt idx="8">
                  <c:v>UK</c:v>
                </c:pt>
                <c:pt idx="9">
                  <c:v>USA</c:v>
                </c:pt>
              </c:strCache>
            </c:strRef>
          </c:cat>
          <c:val>
            <c:numRef>
              <c:f>'PT1'!$F$6:$F$16</c:f>
              <c:numCache>
                <c:formatCode>General</c:formatCode>
                <c:ptCount val="10"/>
                <c:pt idx="0">
                  <c:v>5.4994736842105256</c:v>
                </c:pt>
                <c:pt idx="1">
                  <c:v>5.043333333333333</c:v>
                </c:pt>
                <c:pt idx="2">
                  <c:v>6.9414285714285722</c:v>
                </c:pt>
                <c:pt idx="3">
                  <c:v>5.347142857142857</c:v>
                </c:pt>
                <c:pt idx="4">
                  <c:v>3.5529999999999999</c:v>
                </c:pt>
                <c:pt idx="5">
                  <c:v>5.8950000000000005</c:v>
                </c:pt>
                <c:pt idx="6">
                  <c:v>6.2249999999999996</c:v>
                </c:pt>
                <c:pt idx="7">
                  <c:v>5.69</c:v>
                </c:pt>
                <c:pt idx="8">
                  <c:v>5.1788235294117655</c:v>
                </c:pt>
                <c:pt idx="9">
                  <c:v>4.6979999999999986</c:v>
                </c:pt>
              </c:numCache>
            </c:numRef>
          </c:val>
          <c:extLst>
            <c:ext xmlns:c16="http://schemas.microsoft.com/office/drawing/2014/chart" uri="{C3380CC4-5D6E-409C-BE32-E72D297353CC}">
              <c16:uniqueId val="{00000011-A887-4FD3-A24E-425464BB4296}"/>
            </c:ext>
          </c:extLst>
        </c:ser>
        <c:ser>
          <c:idx val="5"/>
          <c:order val="5"/>
          <c:tx>
            <c:strRef>
              <c:f>'PT1'!$G$3:$G$5</c:f>
              <c:strCache>
                <c:ptCount val="1"/>
                <c:pt idx="0">
                  <c:v>2022 - Average of Mental Health Index</c:v>
                </c:pt>
              </c:strCache>
            </c:strRef>
          </c:tx>
          <c:spPr>
            <a:solidFill>
              <a:schemeClr val="accent6"/>
            </a:solidFill>
            <a:ln>
              <a:noFill/>
            </a:ln>
            <a:effectLst/>
          </c:spPr>
          <c:invertIfNegative val="0"/>
          <c:cat>
            <c:strRef>
              <c:f>'PT1'!$A$6:$A$16</c:f>
              <c:strCache>
                <c:ptCount val="10"/>
                <c:pt idx="0">
                  <c:v>Australia</c:v>
                </c:pt>
                <c:pt idx="1">
                  <c:v>Brazil</c:v>
                </c:pt>
                <c:pt idx="2">
                  <c:v>Canada</c:v>
                </c:pt>
                <c:pt idx="3">
                  <c:v>France</c:v>
                </c:pt>
                <c:pt idx="4">
                  <c:v>Germany</c:v>
                </c:pt>
                <c:pt idx="5">
                  <c:v>India</c:v>
                </c:pt>
                <c:pt idx="6">
                  <c:v>Japan</c:v>
                </c:pt>
                <c:pt idx="7">
                  <c:v>South Korea</c:v>
                </c:pt>
                <c:pt idx="8">
                  <c:v>UK</c:v>
                </c:pt>
                <c:pt idx="9">
                  <c:v>USA</c:v>
                </c:pt>
              </c:strCache>
            </c:strRef>
          </c:cat>
          <c:val>
            <c:numRef>
              <c:f>'PT1'!$G$6:$G$16</c:f>
              <c:numCache>
                <c:formatCode>General</c:formatCode>
                <c:ptCount val="10"/>
                <c:pt idx="0">
                  <c:v>59.542105263157907</c:v>
                </c:pt>
                <c:pt idx="1">
                  <c:v>66.933333333333323</c:v>
                </c:pt>
                <c:pt idx="2">
                  <c:v>73.514285714285705</c:v>
                </c:pt>
                <c:pt idx="3">
                  <c:v>84.885714285714286</c:v>
                </c:pt>
                <c:pt idx="4">
                  <c:v>68.23</c:v>
                </c:pt>
                <c:pt idx="5">
                  <c:v>68.664285714285711</c:v>
                </c:pt>
                <c:pt idx="6">
                  <c:v>52.525000000000006</c:v>
                </c:pt>
                <c:pt idx="7">
                  <c:v>65.109999999999985</c:v>
                </c:pt>
                <c:pt idx="8">
                  <c:v>72.382352941176464</c:v>
                </c:pt>
                <c:pt idx="9">
                  <c:v>70.533333333333331</c:v>
                </c:pt>
              </c:numCache>
            </c:numRef>
          </c:val>
          <c:extLst>
            <c:ext xmlns:c16="http://schemas.microsoft.com/office/drawing/2014/chart" uri="{C3380CC4-5D6E-409C-BE32-E72D297353CC}">
              <c16:uniqueId val="{00000012-A887-4FD3-A24E-425464BB4296}"/>
            </c:ext>
          </c:extLst>
        </c:ser>
        <c:ser>
          <c:idx val="6"/>
          <c:order val="6"/>
          <c:tx>
            <c:strRef>
              <c:f>'PT1'!$H$3:$H$5</c:f>
              <c:strCache>
                <c:ptCount val="1"/>
                <c:pt idx="0">
                  <c:v>2023 - Average of Internet Usage (hrs/day)</c:v>
                </c:pt>
              </c:strCache>
            </c:strRef>
          </c:tx>
          <c:spPr>
            <a:solidFill>
              <a:schemeClr val="accent1">
                <a:lumMod val="60000"/>
              </a:schemeClr>
            </a:solidFill>
            <a:ln>
              <a:noFill/>
            </a:ln>
            <a:effectLst/>
          </c:spPr>
          <c:invertIfNegative val="0"/>
          <c:cat>
            <c:strRef>
              <c:f>'PT1'!$A$6:$A$16</c:f>
              <c:strCache>
                <c:ptCount val="10"/>
                <c:pt idx="0">
                  <c:v>Australia</c:v>
                </c:pt>
                <c:pt idx="1">
                  <c:v>Brazil</c:v>
                </c:pt>
                <c:pt idx="2">
                  <c:v>Canada</c:v>
                </c:pt>
                <c:pt idx="3">
                  <c:v>France</c:v>
                </c:pt>
                <c:pt idx="4">
                  <c:v>Germany</c:v>
                </c:pt>
                <c:pt idx="5">
                  <c:v>India</c:v>
                </c:pt>
                <c:pt idx="6">
                  <c:v>Japan</c:v>
                </c:pt>
                <c:pt idx="7">
                  <c:v>South Korea</c:v>
                </c:pt>
                <c:pt idx="8">
                  <c:v>UK</c:v>
                </c:pt>
                <c:pt idx="9">
                  <c:v>USA</c:v>
                </c:pt>
              </c:strCache>
            </c:strRef>
          </c:cat>
          <c:val>
            <c:numRef>
              <c:f>'PT1'!$H$6:$H$16</c:f>
              <c:numCache>
                <c:formatCode>General</c:formatCode>
                <c:ptCount val="10"/>
                <c:pt idx="0">
                  <c:v>4.7808333333333337</c:v>
                </c:pt>
                <c:pt idx="1">
                  <c:v>6.080909090909091</c:v>
                </c:pt>
                <c:pt idx="2">
                  <c:v>4.7175000000000011</c:v>
                </c:pt>
                <c:pt idx="3">
                  <c:v>5.66</c:v>
                </c:pt>
                <c:pt idx="4">
                  <c:v>6.8950000000000005</c:v>
                </c:pt>
                <c:pt idx="5">
                  <c:v>5.2769230769230768</c:v>
                </c:pt>
                <c:pt idx="6">
                  <c:v>6.8308333333333335</c:v>
                </c:pt>
                <c:pt idx="7">
                  <c:v>5.8225000000000007</c:v>
                </c:pt>
                <c:pt idx="8">
                  <c:v>4.4254545454545458</c:v>
                </c:pt>
                <c:pt idx="9">
                  <c:v>3.5927272727272737</c:v>
                </c:pt>
              </c:numCache>
            </c:numRef>
          </c:val>
          <c:extLst>
            <c:ext xmlns:c16="http://schemas.microsoft.com/office/drawing/2014/chart" uri="{C3380CC4-5D6E-409C-BE32-E72D297353CC}">
              <c16:uniqueId val="{00000000-4564-405E-A176-F59CAD6F129D}"/>
            </c:ext>
          </c:extLst>
        </c:ser>
        <c:ser>
          <c:idx val="7"/>
          <c:order val="7"/>
          <c:tx>
            <c:strRef>
              <c:f>'PT1'!$I$3:$I$5</c:f>
              <c:strCache>
                <c:ptCount val="1"/>
                <c:pt idx="0">
                  <c:v>2023 - Average of Mental Health Index</c:v>
                </c:pt>
              </c:strCache>
            </c:strRef>
          </c:tx>
          <c:spPr>
            <a:solidFill>
              <a:schemeClr val="accent2">
                <a:lumMod val="60000"/>
              </a:schemeClr>
            </a:solidFill>
            <a:ln>
              <a:noFill/>
            </a:ln>
            <a:effectLst/>
          </c:spPr>
          <c:invertIfNegative val="0"/>
          <c:cat>
            <c:strRef>
              <c:f>'PT1'!$A$6:$A$16</c:f>
              <c:strCache>
                <c:ptCount val="10"/>
                <c:pt idx="0">
                  <c:v>Australia</c:v>
                </c:pt>
                <c:pt idx="1">
                  <c:v>Brazil</c:v>
                </c:pt>
                <c:pt idx="2">
                  <c:v>Canada</c:v>
                </c:pt>
                <c:pt idx="3">
                  <c:v>France</c:v>
                </c:pt>
                <c:pt idx="4">
                  <c:v>Germany</c:v>
                </c:pt>
                <c:pt idx="5">
                  <c:v>India</c:v>
                </c:pt>
                <c:pt idx="6">
                  <c:v>Japan</c:v>
                </c:pt>
                <c:pt idx="7">
                  <c:v>South Korea</c:v>
                </c:pt>
                <c:pt idx="8">
                  <c:v>UK</c:v>
                </c:pt>
                <c:pt idx="9">
                  <c:v>USA</c:v>
                </c:pt>
              </c:strCache>
            </c:strRef>
          </c:cat>
          <c:val>
            <c:numRef>
              <c:f>'PT1'!$I$6:$I$16</c:f>
              <c:numCache>
                <c:formatCode>General</c:formatCode>
                <c:ptCount val="10"/>
                <c:pt idx="0">
                  <c:v>71.74166666666666</c:v>
                </c:pt>
                <c:pt idx="1">
                  <c:v>62.718181818181819</c:v>
                </c:pt>
                <c:pt idx="2">
                  <c:v>70.881249999999994</c:v>
                </c:pt>
                <c:pt idx="3">
                  <c:v>61.961111111111094</c:v>
                </c:pt>
                <c:pt idx="4">
                  <c:v>73.92</c:v>
                </c:pt>
                <c:pt idx="5">
                  <c:v>73.246153846153845</c:v>
                </c:pt>
                <c:pt idx="6">
                  <c:v>68.291666666666671</c:v>
                </c:pt>
                <c:pt idx="7">
                  <c:v>74.00833333333334</c:v>
                </c:pt>
                <c:pt idx="8">
                  <c:v>64.854545454545459</c:v>
                </c:pt>
                <c:pt idx="9">
                  <c:v>73.545454545454533</c:v>
                </c:pt>
              </c:numCache>
            </c:numRef>
          </c:val>
          <c:extLst>
            <c:ext xmlns:c16="http://schemas.microsoft.com/office/drawing/2014/chart" uri="{C3380CC4-5D6E-409C-BE32-E72D297353CC}">
              <c16:uniqueId val="{00000001-4564-405E-A176-F59CAD6F129D}"/>
            </c:ext>
          </c:extLst>
        </c:ser>
        <c:dLbls>
          <c:showLegendKey val="0"/>
          <c:showVal val="0"/>
          <c:showCatName val="0"/>
          <c:showSerName val="0"/>
          <c:showPercent val="0"/>
          <c:showBubbleSize val="0"/>
        </c:dLbls>
        <c:gapWidth val="219"/>
        <c:axId val="851753040"/>
        <c:axId val="851748720"/>
      </c:barChart>
      <c:catAx>
        <c:axId val="85175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748720"/>
        <c:crosses val="autoZero"/>
        <c:auto val="1"/>
        <c:lblAlgn val="ctr"/>
        <c:lblOffset val="100"/>
        <c:noMultiLvlLbl val="0"/>
      </c:catAx>
      <c:valAx>
        <c:axId val="85174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75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Impact of Physical Activity on Anxiety Levels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scatterChart>
        <c:scatterStyle val="lineMarker"/>
        <c:varyColors val="0"/>
        <c:ser>
          <c:idx val="0"/>
          <c:order val="0"/>
          <c:tx>
            <c:strRef>
              <c:f>stress!$B$1</c:f>
              <c:strCache>
                <c:ptCount val="1"/>
                <c:pt idx="0">
                  <c:v>Anxiety Score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stress!$A$2:$A$501</c:f>
              <c:numCache>
                <c:formatCode>General</c:formatCode>
                <c:ptCount val="500"/>
                <c:pt idx="0">
                  <c:v>78</c:v>
                </c:pt>
                <c:pt idx="1">
                  <c:v>47.2</c:v>
                </c:pt>
                <c:pt idx="2">
                  <c:v>46.3</c:v>
                </c:pt>
                <c:pt idx="3">
                  <c:v>8.8000000000000007</c:v>
                </c:pt>
                <c:pt idx="4">
                  <c:v>46.8</c:v>
                </c:pt>
                <c:pt idx="5">
                  <c:v>17.600000000000001</c:v>
                </c:pt>
                <c:pt idx="6">
                  <c:v>72.2</c:v>
                </c:pt>
                <c:pt idx="7">
                  <c:v>6.7</c:v>
                </c:pt>
                <c:pt idx="8">
                  <c:v>57.4</c:v>
                </c:pt>
                <c:pt idx="9">
                  <c:v>38.5</c:v>
                </c:pt>
                <c:pt idx="10">
                  <c:v>68</c:v>
                </c:pt>
                <c:pt idx="11">
                  <c:v>16.8</c:v>
                </c:pt>
                <c:pt idx="12">
                  <c:v>77.5</c:v>
                </c:pt>
                <c:pt idx="13">
                  <c:v>63.3</c:v>
                </c:pt>
                <c:pt idx="14">
                  <c:v>45.2</c:v>
                </c:pt>
                <c:pt idx="15">
                  <c:v>68.5</c:v>
                </c:pt>
                <c:pt idx="16">
                  <c:v>16.8</c:v>
                </c:pt>
                <c:pt idx="17">
                  <c:v>34.799999999999997</c:v>
                </c:pt>
                <c:pt idx="18">
                  <c:v>50</c:v>
                </c:pt>
                <c:pt idx="19">
                  <c:v>80.7</c:v>
                </c:pt>
                <c:pt idx="20">
                  <c:v>59.7</c:v>
                </c:pt>
                <c:pt idx="21">
                  <c:v>67.2</c:v>
                </c:pt>
                <c:pt idx="22">
                  <c:v>35.4</c:v>
                </c:pt>
                <c:pt idx="23">
                  <c:v>2.2000000000000002</c:v>
                </c:pt>
                <c:pt idx="24">
                  <c:v>87</c:v>
                </c:pt>
                <c:pt idx="25">
                  <c:v>62.6</c:v>
                </c:pt>
                <c:pt idx="26">
                  <c:v>63.2</c:v>
                </c:pt>
                <c:pt idx="27">
                  <c:v>58.5</c:v>
                </c:pt>
                <c:pt idx="28">
                  <c:v>48.8</c:v>
                </c:pt>
                <c:pt idx="29">
                  <c:v>19.399999999999999</c:v>
                </c:pt>
                <c:pt idx="30">
                  <c:v>29.1</c:v>
                </c:pt>
                <c:pt idx="31">
                  <c:v>15.6</c:v>
                </c:pt>
                <c:pt idx="32">
                  <c:v>55.1</c:v>
                </c:pt>
                <c:pt idx="33">
                  <c:v>63.3</c:v>
                </c:pt>
                <c:pt idx="34">
                  <c:v>4.0999999999999996</c:v>
                </c:pt>
                <c:pt idx="35">
                  <c:v>52.7</c:v>
                </c:pt>
                <c:pt idx="36">
                  <c:v>81.5</c:v>
                </c:pt>
                <c:pt idx="37">
                  <c:v>2.1</c:v>
                </c:pt>
                <c:pt idx="38">
                  <c:v>16</c:v>
                </c:pt>
                <c:pt idx="39">
                  <c:v>38.6</c:v>
                </c:pt>
                <c:pt idx="40">
                  <c:v>1</c:v>
                </c:pt>
                <c:pt idx="41">
                  <c:v>29.6</c:v>
                </c:pt>
                <c:pt idx="42">
                  <c:v>79.900000000000006</c:v>
                </c:pt>
                <c:pt idx="43">
                  <c:v>74</c:v>
                </c:pt>
                <c:pt idx="44">
                  <c:v>67.8</c:v>
                </c:pt>
                <c:pt idx="45">
                  <c:v>42.2</c:v>
                </c:pt>
                <c:pt idx="46">
                  <c:v>78.2</c:v>
                </c:pt>
                <c:pt idx="47">
                  <c:v>49.8</c:v>
                </c:pt>
                <c:pt idx="48">
                  <c:v>25.3</c:v>
                </c:pt>
                <c:pt idx="49">
                  <c:v>7</c:v>
                </c:pt>
                <c:pt idx="50">
                  <c:v>74</c:v>
                </c:pt>
                <c:pt idx="51">
                  <c:v>72.900000000000006</c:v>
                </c:pt>
                <c:pt idx="52">
                  <c:v>24.6</c:v>
                </c:pt>
                <c:pt idx="53">
                  <c:v>22.3</c:v>
                </c:pt>
                <c:pt idx="54">
                  <c:v>60.4</c:v>
                </c:pt>
                <c:pt idx="55">
                  <c:v>2.6</c:v>
                </c:pt>
                <c:pt idx="56">
                  <c:v>39.4</c:v>
                </c:pt>
                <c:pt idx="57">
                  <c:v>83.4</c:v>
                </c:pt>
                <c:pt idx="58">
                  <c:v>11.6</c:v>
                </c:pt>
                <c:pt idx="59">
                  <c:v>15.5</c:v>
                </c:pt>
                <c:pt idx="60">
                  <c:v>32.799999999999997</c:v>
                </c:pt>
                <c:pt idx="61">
                  <c:v>24.9</c:v>
                </c:pt>
                <c:pt idx="62">
                  <c:v>67.3</c:v>
                </c:pt>
                <c:pt idx="63">
                  <c:v>21.8</c:v>
                </c:pt>
                <c:pt idx="64">
                  <c:v>61.1</c:v>
                </c:pt>
                <c:pt idx="65">
                  <c:v>32.700000000000003</c:v>
                </c:pt>
                <c:pt idx="66">
                  <c:v>14.5</c:v>
                </c:pt>
                <c:pt idx="67">
                  <c:v>35.799999999999997</c:v>
                </c:pt>
                <c:pt idx="68">
                  <c:v>25.2</c:v>
                </c:pt>
                <c:pt idx="69">
                  <c:v>52.3</c:v>
                </c:pt>
                <c:pt idx="70">
                  <c:v>72.900000000000006</c:v>
                </c:pt>
                <c:pt idx="71">
                  <c:v>86.9</c:v>
                </c:pt>
                <c:pt idx="72">
                  <c:v>71.599999999999994</c:v>
                </c:pt>
                <c:pt idx="73">
                  <c:v>73.5</c:v>
                </c:pt>
                <c:pt idx="74">
                  <c:v>48.9</c:v>
                </c:pt>
                <c:pt idx="75">
                  <c:v>48</c:v>
                </c:pt>
                <c:pt idx="76">
                  <c:v>78.900000000000006</c:v>
                </c:pt>
                <c:pt idx="77">
                  <c:v>65</c:v>
                </c:pt>
                <c:pt idx="78">
                  <c:v>36.1</c:v>
                </c:pt>
                <c:pt idx="79">
                  <c:v>50.9</c:v>
                </c:pt>
                <c:pt idx="80">
                  <c:v>83.3</c:v>
                </c:pt>
                <c:pt idx="81">
                  <c:v>35.9</c:v>
                </c:pt>
                <c:pt idx="82">
                  <c:v>31.2</c:v>
                </c:pt>
                <c:pt idx="83">
                  <c:v>32.6</c:v>
                </c:pt>
                <c:pt idx="84">
                  <c:v>89.7</c:v>
                </c:pt>
                <c:pt idx="85">
                  <c:v>42.5</c:v>
                </c:pt>
                <c:pt idx="86">
                  <c:v>16.399999999999999</c:v>
                </c:pt>
                <c:pt idx="87">
                  <c:v>59.3</c:v>
                </c:pt>
                <c:pt idx="88">
                  <c:v>21.4</c:v>
                </c:pt>
                <c:pt idx="89">
                  <c:v>80.7</c:v>
                </c:pt>
                <c:pt idx="90">
                  <c:v>30.8</c:v>
                </c:pt>
                <c:pt idx="91">
                  <c:v>85.4</c:v>
                </c:pt>
                <c:pt idx="92">
                  <c:v>48.7</c:v>
                </c:pt>
                <c:pt idx="93">
                  <c:v>82.3</c:v>
                </c:pt>
                <c:pt idx="94">
                  <c:v>81</c:v>
                </c:pt>
                <c:pt idx="95">
                  <c:v>4.2</c:v>
                </c:pt>
                <c:pt idx="96">
                  <c:v>26.7</c:v>
                </c:pt>
                <c:pt idx="97">
                  <c:v>4.5999999999999996</c:v>
                </c:pt>
                <c:pt idx="98">
                  <c:v>39.1</c:v>
                </c:pt>
                <c:pt idx="99">
                  <c:v>12.3</c:v>
                </c:pt>
                <c:pt idx="100">
                  <c:v>76.400000000000006</c:v>
                </c:pt>
                <c:pt idx="101">
                  <c:v>51.1</c:v>
                </c:pt>
                <c:pt idx="102">
                  <c:v>76</c:v>
                </c:pt>
                <c:pt idx="103">
                  <c:v>65.2</c:v>
                </c:pt>
                <c:pt idx="104">
                  <c:v>2.2000000000000002</c:v>
                </c:pt>
                <c:pt idx="105">
                  <c:v>36.200000000000003</c:v>
                </c:pt>
                <c:pt idx="106">
                  <c:v>9.9</c:v>
                </c:pt>
                <c:pt idx="107">
                  <c:v>61.2</c:v>
                </c:pt>
                <c:pt idx="108">
                  <c:v>15</c:v>
                </c:pt>
                <c:pt idx="109">
                  <c:v>16.8</c:v>
                </c:pt>
                <c:pt idx="110">
                  <c:v>68.2</c:v>
                </c:pt>
                <c:pt idx="111">
                  <c:v>79</c:v>
                </c:pt>
                <c:pt idx="112">
                  <c:v>36.799999999999997</c:v>
                </c:pt>
                <c:pt idx="113">
                  <c:v>44.6</c:v>
                </c:pt>
                <c:pt idx="114">
                  <c:v>59.3</c:v>
                </c:pt>
                <c:pt idx="115">
                  <c:v>79.3</c:v>
                </c:pt>
                <c:pt idx="116">
                  <c:v>45.7</c:v>
                </c:pt>
                <c:pt idx="117">
                  <c:v>9.6</c:v>
                </c:pt>
                <c:pt idx="118">
                  <c:v>6.1</c:v>
                </c:pt>
                <c:pt idx="119">
                  <c:v>87.2</c:v>
                </c:pt>
                <c:pt idx="120">
                  <c:v>40.1</c:v>
                </c:pt>
                <c:pt idx="121">
                  <c:v>61.2</c:v>
                </c:pt>
                <c:pt idx="122">
                  <c:v>24.7</c:v>
                </c:pt>
                <c:pt idx="123">
                  <c:v>42.6</c:v>
                </c:pt>
                <c:pt idx="124">
                  <c:v>2.9</c:v>
                </c:pt>
                <c:pt idx="125">
                  <c:v>44.2</c:v>
                </c:pt>
                <c:pt idx="126">
                  <c:v>43.2</c:v>
                </c:pt>
                <c:pt idx="127">
                  <c:v>88.8</c:v>
                </c:pt>
                <c:pt idx="128">
                  <c:v>31.6</c:v>
                </c:pt>
                <c:pt idx="129">
                  <c:v>9.4</c:v>
                </c:pt>
                <c:pt idx="130">
                  <c:v>72.2</c:v>
                </c:pt>
                <c:pt idx="131">
                  <c:v>65.8</c:v>
                </c:pt>
                <c:pt idx="132">
                  <c:v>71.099999999999994</c:v>
                </c:pt>
                <c:pt idx="133">
                  <c:v>61.2</c:v>
                </c:pt>
                <c:pt idx="134">
                  <c:v>33.4</c:v>
                </c:pt>
                <c:pt idx="135">
                  <c:v>38</c:v>
                </c:pt>
                <c:pt idx="136">
                  <c:v>81.8</c:v>
                </c:pt>
                <c:pt idx="137">
                  <c:v>46.3</c:v>
                </c:pt>
                <c:pt idx="138">
                  <c:v>11.8</c:v>
                </c:pt>
                <c:pt idx="139">
                  <c:v>22.4</c:v>
                </c:pt>
                <c:pt idx="140">
                  <c:v>72.5</c:v>
                </c:pt>
                <c:pt idx="141">
                  <c:v>11</c:v>
                </c:pt>
                <c:pt idx="142">
                  <c:v>85.7</c:v>
                </c:pt>
                <c:pt idx="143">
                  <c:v>63.4</c:v>
                </c:pt>
                <c:pt idx="144">
                  <c:v>75.400000000000006</c:v>
                </c:pt>
                <c:pt idx="145">
                  <c:v>60.9</c:v>
                </c:pt>
                <c:pt idx="146">
                  <c:v>36.6</c:v>
                </c:pt>
                <c:pt idx="147">
                  <c:v>68.599999999999994</c:v>
                </c:pt>
                <c:pt idx="148">
                  <c:v>62.6</c:v>
                </c:pt>
                <c:pt idx="149">
                  <c:v>41.7</c:v>
                </c:pt>
                <c:pt idx="150">
                  <c:v>48</c:v>
                </c:pt>
                <c:pt idx="151">
                  <c:v>80.8</c:v>
                </c:pt>
                <c:pt idx="152">
                  <c:v>27.7</c:v>
                </c:pt>
                <c:pt idx="153">
                  <c:v>61.3</c:v>
                </c:pt>
                <c:pt idx="154">
                  <c:v>49.5</c:v>
                </c:pt>
                <c:pt idx="155">
                  <c:v>37</c:v>
                </c:pt>
                <c:pt idx="156">
                  <c:v>8.6</c:v>
                </c:pt>
                <c:pt idx="157">
                  <c:v>57.8</c:v>
                </c:pt>
                <c:pt idx="158">
                  <c:v>36.4</c:v>
                </c:pt>
                <c:pt idx="159">
                  <c:v>7.1</c:v>
                </c:pt>
                <c:pt idx="160">
                  <c:v>72</c:v>
                </c:pt>
                <c:pt idx="161">
                  <c:v>59.6</c:v>
                </c:pt>
                <c:pt idx="162">
                  <c:v>48.2</c:v>
                </c:pt>
                <c:pt idx="163">
                  <c:v>13.7</c:v>
                </c:pt>
                <c:pt idx="164">
                  <c:v>74.3</c:v>
                </c:pt>
                <c:pt idx="165">
                  <c:v>27.5</c:v>
                </c:pt>
                <c:pt idx="166">
                  <c:v>83.8</c:v>
                </c:pt>
                <c:pt idx="167">
                  <c:v>36.299999999999997</c:v>
                </c:pt>
                <c:pt idx="168">
                  <c:v>43.8</c:v>
                </c:pt>
                <c:pt idx="169">
                  <c:v>12.2</c:v>
                </c:pt>
                <c:pt idx="170">
                  <c:v>19.399999999999999</c:v>
                </c:pt>
                <c:pt idx="171">
                  <c:v>62.6</c:v>
                </c:pt>
                <c:pt idx="172">
                  <c:v>89.7</c:v>
                </c:pt>
                <c:pt idx="173">
                  <c:v>17.5</c:v>
                </c:pt>
                <c:pt idx="174">
                  <c:v>23.4</c:v>
                </c:pt>
                <c:pt idx="175">
                  <c:v>43.9</c:v>
                </c:pt>
                <c:pt idx="176">
                  <c:v>42.8</c:v>
                </c:pt>
                <c:pt idx="177">
                  <c:v>39.4</c:v>
                </c:pt>
                <c:pt idx="178">
                  <c:v>55.3</c:v>
                </c:pt>
                <c:pt idx="179">
                  <c:v>6.5</c:v>
                </c:pt>
                <c:pt idx="180">
                  <c:v>16.7</c:v>
                </c:pt>
                <c:pt idx="181">
                  <c:v>69.2</c:v>
                </c:pt>
                <c:pt idx="182">
                  <c:v>87.2</c:v>
                </c:pt>
                <c:pt idx="183">
                  <c:v>30.4</c:v>
                </c:pt>
                <c:pt idx="184">
                  <c:v>17.8</c:v>
                </c:pt>
                <c:pt idx="185">
                  <c:v>41.4</c:v>
                </c:pt>
                <c:pt idx="186">
                  <c:v>14.8</c:v>
                </c:pt>
                <c:pt idx="187">
                  <c:v>45.8</c:v>
                </c:pt>
                <c:pt idx="188">
                  <c:v>22.2</c:v>
                </c:pt>
                <c:pt idx="189">
                  <c:v>16.899999999999999</c:v>
                </c:pt>
                <c:pt idx="190">
                  <c:v>33.1</c:v>
                </c:pt>
                <c:pt idx="191">
                  <c:v>53.4</c:v>
                </c:pt>
                <c:pt idx="192">
                  <c:v>43.3</c:v>
                </c:pt>
                <c:pt idx="193">
                  <c:v>74.3</c:v>
                </c:pt>
                <c:pt idx="194">
                  <c:v>13.3</c:v>
                </c:pt>
                <c:pt idx="195">
                  <c:v>37.9</c:v>
                </c:pt>
                <c:pt idx="196">
                  <c:v>32.6</c:v>
                </c:pt>
                <c:pt idx="197">
                  <c:v>38.700000000000003</c:v>
                </c:pt>
                <c:pt idx="198">
                  <c:v>44.7</c:v>
                </c:pt>
                <c:pt idx="199">
                  <c:v>6.2</c:v>
                </c:pt>
                <c:pt idx="200">
                  <c:v>69.900000000000006</c:v>
                </c:pt>
                <c:pt idx="201">
                  <c:v>81</c:v>
                </c:pt>
                <c:pt idx="202">
                  <c:v>88.3</c:v>
                </c:pt>
                <c:pt idx="203">
                  <c:v>13.6</c:v>
                </c:pt>
                <c:pt idx="204">
                  <c:v>63.7</c:v>
                </c:pt>
                <c:pt idx="205">
                  <c:v>37.1</c:v>
                </c:pt>
                <c:pt idx="206">
                  <c:v>23.3</c:v>
                </c:pt>
                <c:pt idx="207">
                  <c:v>40.6</c:v>
                </c:pt>
                <c:pt idx="208">
                  <c:v>59.1</c:v>
                </c:pt>
                <c:pt idx="209">
                  <c:v>57.1</c:v>
                </c:pt>
                <c:pt idx="210">
                  <c:v>81.599999999999994</c:v>
                </c:pt>
                <c:pt idx="211">
                  <c:v>55.4</c:v>
                </c:pt>
                <c:pt idx="212">
                  <c:v>14.9</c:v>
                </c:pt>
                <c:pt idx="213">
                  <c:v>65.8</c:v>
                </c:pt>
                <c:pt idx="214">
                  <c:v>32.200000000000003</c:v>
                </c:pt>
                <c:pt idx="215">
                  <c:v>31.3</c:v>
                </c:pt>
                <c:pt idx="216">
                  <c:v>11.4</c:v>
                </c:pt>
                <c:pt idx="217">
                  <c:v>57.9</c:v>
                </c:pt>
                <c:pt idx="218">
                  <c:v>68.900000000000006</c:v>
                </c:pt>
                <c:pt idx="219">
                  <c:v>77.8</c:v>
                </c:pt>
                <c:pt idx="220">
                  <c:v>77.3</c:v>
                </c:pt>
                <c:pt idx="221">
                  <c:v>25.3</c:v>
                </c:pt>
                <c:pt idx="222">
                  <c:v>53.9</c:v>
                </c:pt>
                <c:pt idx="223">
                  <c:v>16.7</c:v>
                </c:pt>
                <c:pt idx="224">
                  <c:v>74.8</c:v>
                </c:pt>
                <c:pt idx="225">
                  <c:v>38.700000000000003</c:v>
                </c:pt>
                <c:pt idx="226">
                  <c:v>63.2</c:v>
                </c:pt>
                <c:pt idx="227">
                  <c:v>45.6</c:v>
                </c:pt>
                <c:pt idx="228">
                  <c:v>29.8</c:v>
                </c:pt>
                <c:pt idx="229">
                  <c:v>3.3</c:v>
                </c:pt>
                <c:pt idx="230">
                  <c:v>55.5</c:v>
                </c:pt>
                <c:pt idx="231">
                  <c:v>35.5</c:v>
                </c:pt>
                <c:pt idx="232">
                  <c:v>0.1</c:v>
                </c:pt>
                <c:pt idx="233">
                  <c:v>33.200000000000003</c:v>
                </c:pt>
                <c:pt idx="234">
                  <c:v>32.6</c:v>
                </c:pt>
                <c:pt idx="235">
                  <c:v>6</c:v>
                </c:pt>
                <c:pt idx="236">
                  <c:v>50.3</c:v>
                </c:pt>
                <c:pt idx="237">
                  <c:v>71</c:v>
                </c:pt>
                <c:pt idx="238">
                  <c:v>54.1</c:v>
                </c:pt>
                <c:pt idx="239">
                  <c:v>2.2999999999999998</c:v>
                </c:pt>
                <c:pt idx="240">
                  <c:v>19.600000000000001</c:v>
                </c:pt>
                <c:pt idx="241">
                  <c:v>3.5</c:v>
                </c:pt>
                <c:pt idx="242">
                  <c:v>86</c:v>
                </c:pt>
                <c:pt idx="243">
                  <c:v>30.6</c:v>
                </c:pt>
                <c:pt idx="244">
                  <c:v>17.5</c:v>
                </c:pt>
                <c:pt idx="245">
                  <c:v>56.4</c:v>
                </c:pt>
                <c:pt idx="246">
                  <c:v>3.6</c:v>
                </c:pt>
                <c:pt idx="247">
                  <c:v>71.099999999999994</c:v>
                </c:pt>
                <c:pt idx="248">
                  <c:v>77.7</c:v>
                </c:pt>
                <c:pt idx="249">
                  <c:v>77.900000000000006</c:v>
                </c:pt>
                <c:pt idx="250">
                  <c:v>39.5</c:v>
                </c:pt>
                <c:pt idx="251">
                  <c:v>42.9</c:v>
                </c:pt>
                <c:pt idx="252">
                  <c:v>86.2</c:v>
                </c:pt>
                <c:pt idx="253">
                  <c:v>12.9</c:v>
                </c:pt>
                <c:pt idx="254">
                  <c:v>36.700000000000003</c:v>
                </c:pt>
                <c:pt idx="255">
                  <c:v>27</c:v>
                </c:pt>
                <c:pt idx="256">
                  <c:v>25.3</c:v>
                </c:pt>
                <c:pt idx="257">
                  <c:v>54.3</c:v>
                </c:pt>
                <c:pt idx="258">
                  <c:v>61.4</c:v>
                </c:pt>
                <c:pt idx="259">
                  <c:v>44.7</c:v>
                </c:pt>
                <c:pt idx="260">
                  <c:v>24.9</c:v>
                </c:pt>
                <c:pt idx="261">
                  <c:v>24.3</c:v>
                </c:pt>
                <c:pt idx="262">
                  <c:v>61.8</c:v>
                </c:pt>
                <c:pt idx="263">
                  <c:v>68.5</c:v>
                </c:pt>
                <c:pt idx="264">
                  <c:v>45</c:v>
                </c:pt>
                <c:pt idx="265">
                  <c:v>76.5</c:v>
                </c:pt>
                <c:pt idx="266">
                  <c:v>58.6</c:v>
                </c:pt>
                <c:pt idx="267">
                  <c:v>5.2</c:v>
                </c:pt>
                <c:pt idx="268">
                  <c:v>37.200000000000003</c:v>
                </c:pt>
                <c:pt idx="269">
                  <c:v>28.1</c:v>
                </c:pt>
                <c:pt idx="270">
                  <c:v>23.9</c:v>
                </c:pt>
                <c:pt idx="271">
                  <c:v>87.7</c:v>
                </c:pt>
                <c:pt idx="272">
                  <c:v>20.5</c:v>
                </c:pt>
                <c:pt idx="273">
                  <c:v>49</c:v>
                </c:pt>
                <c:pt idx="274">
                  <c:v>13.2</c:v>
                </c:pt>
                <c:pt idx="275">
                  <c:v>80.099999999999994</c:v>
                </c:pt>
                <c:pt idx="276">
                  <c:v>21.8</c:v>
                </c:pt>
                <c:pt idx="277">
                  <c:v>14.9</c:v>
                </c:pt>
                <c:pt idx="278">
                  <c:v>17.7</c:v>
                </c:pt>
                <c:pt idx="279">
                  <c:v>56</c:v>
                </c:pt>
                <c:pt idx="280">
                  <c:v>14.6</c:v>
                </c:pt>
                <c:pt idx="281">
                  <c:v>1.1000000000000001</c:v>
                </c:pt>
                <c:pt idx="282">
                  <c:v>8.6</c:v>
                </c:pt>
                <c:pt idx="283">
                  <c:v>4</c:v>
                </c:pt>
                <c:pt idx="284">
                  <c:v>22.6</c:v>
                </c:pt>
                <c:pt idx="285">
                  <c:v>3.5</c:v>
                </c:pt>
                <c:pt idx="286">
                  <c:v>68.3</c:v>
                </c:pt>
                <c:pt idx="287">
                  <c:v>18.399999999999999</c:v>
                </c:pt>
                <c:pt idx="288">
                  <c:v>36.799999999999997</c:v>
                </c:pt>
                <c:pt idx="289">
                  <c:v>25.4</c:v>
                </c:pt>
                <c:pt idx="290">
                  <c:v>20.399999999999999</c:v>
                </c:pt>
                <c:pt idx="291">
                  <c:v>76.400000000000006</c:v>
                </c:pt>
                <c:pt idx="292">
                  <c:v>88.6</c:v>
                </c:pt>
                <c:pt idx="293">
                  <c:v>52.5</c:v>
                </c:pt>
                <c:pt idx="294">
                  <c:v>45.8</c:v>
                </c:pt>
                <c:pt idx="295">
                  <c:v>77.599999999999994</c:v>
                </c:pt>
                <c:pt idx="296">
                  <c:v>50.6</c:v>
                </c:pt>
                <c:pt idx="297">
                  <c:v>1</c:v>
                </c:pt>
                <c:pt idx="298">
                  <c:v>45.4</c:v>
                </c:pt>
                <c:pt idx="299">
                  <c:v>27.9</c:v>
                </c:pt>
                <c:pt idx="300">
                  <c:v>1.1000000000000001</c:v>
                </c:pt>
                <c:pt idx="301">
                  <c:v>36.4</c:v>
                </c:pt>
                <c:pt idx="302">
                  <c:v>57.8</c:v>
                </c:pt>
                <c:pt idx="303">
                  <c:v>88.2</c:v>
                </c:pt>
                <c:pt idx="304">
                  <c:v>31.2</c:v>
                </c:pt>
                <c:pt idx="305">
                  <c:v>6.9</c:v>
                </c:pt>
                <c:pt idx="306">
                  <c:v>86.9</c:v>
                </c:pt>
                <c:pt idx="307">
                  <c:v>9.5</c:v>
                </c:pt>
                <c:pt idx="308">
                  <c:v>1.4</c:v>
                </c:pt>
                <c:pt idx="309">
                  <c:v>9.1999999999999993</c:v>
                </c:pt>
                <c:pt idx="310">
                  <c:v>0.8</c:v>
                </c:pt>
                <c:pt idx="311">
                  <c:v>1.2</c:v>
                </c:pt>
                <c:pt idx="312">
                  <c:v>7.3</c:v>
                </c:pt>
                <c:pt idx="313">
                  <c:v>66.400000000000006</c:v>
                </c:pt>
                <c:pt idx="314">
                  <c:v>60</c:v>
                </c:pt>
                <c:pt idx="315">
                  <c:v>5.8</c:v>
                </c:pt>
                <c:pt idx="316">
                  <c:v>9.5</c:v>
                </c:pt>
                <c:pt idx="317">
                  <c:v>79.400000000000006</c:v>
                </c:pt>
                <c:pt idx="318">
                  <c:v>31.8</c:v>
                </c:pt>
                <c:pt idx="319">
                  <c:v>78.900000000000006</c:v>
                </c:pt>
                <c:pt idx="320">
                  <c:v>67.400000000000006</c:v>
                </c:pt>
                <c:pt idx="321">
                  <c:v>0.2</c:v>
                </c:pt>
                <c:pt idx="322">
                  <c:v>31.9</c:v>
                </c:pt>
                <c:pt idx="323">
                  <c:v>86.4</c:v>
                </c:pt>
                <c:pt idx="324">
                  <c:v>37.1</c:v>
                </c:pt>
                <c:pt idx="325">
                  <c:v>18.600000000000001</c:v>
                </c:pt>
                <c:pt idx="326">
                  <c:v>50.5</c:v>
                </c:pt>
                <c:pt idx="327">
                  <c:v>43.7</c:v>
                </c:pt>
                <c:pt idx="328">
                  <c:v>72.3</c:v>
                </c:pt>
                <c:pt idx="329">
                  <c:v>6.7</c:v>
                </c:pt>
                <c:pt idx="330">
                  <c:v>6.2</c:v>
                </c:pt>
                <c:pt idx="331">
                  <c:v>0.5</c:v>
                </c:pt>
                <c:pt idx="332">
                  <c:v>46.6</c:v>
                </c:pt>
                <c:pt idx="333">
                  <c:v>68.3</c:v>
                </c:pt>
                <c:pt idx="334">
                  <c:v>18.2</c:v>
                </c:pt>
                <c:pt idx="335">
                  <c:v>34.5</c:v>
                </c:pt>
                <c:pt idx="336">
                  <c:v>24.3</c:v>
                </c:pt>
                <c:pt idx="337">
                  <c:v>16.899999999999999</c:v>
                </c:pt>
                <c:pt idx="338">
                  <c:v>50.2</c:v>
                </c:pt>
                <c:pt idx="339">
                  <c:v>76</c:v>
                </c:pt>
                <c:pt idx="340">
                  <c:v>89.8</c:v>
                </c:pt>
                <c:pt idx="341">
                  <c:v>58.9</c:v>
                </c:pt>
                <c:pt idx="342">
                  <c:v>56.2</c:v>
                </c:pt>
                <c:pt idx="343">
                  <c:v>53.7</c:v>
                </c:pt>
                <c:pt idx="344">
                  <c:v>64.400000000000006</c:v>
                </c:pt>
                <c:pt idx="345">
                  <c:v>62.2</c:v>
                </c:pt>
                <c:pt idx="346">
                  <c:v>60.1</c:v>
                </c:pt>
                <c:pt idx="347">
                  <c:v>48.2</c:v>
                </c:pt>
                <c:pt idx="348">
                  <c:v>4.7</c:v>
                </c:pt>
                <c:pt idx="349">
                  <c:v>79.7</c:v>
                </c:pt>
                <c:pt idx="350">
                  <c:v>41.9</c:v>
                </c:pt>
                <c:pt idx="351">
                  <c:v>34.700000000000003</c:v>
                </c:pt>
                <c:pt idx="352">
                  <c:v>68.3</c:v>
                </c:pt>
                <c:pt idx="353">
                  <c:v>32</c:v>
                </c:pt>
                <c:pt idx="354">
                  <c:v>43.6</c:v>
                </c:pt>
                <c:pt idx="355">
                  <c:v>43.9</c:v>
                </c:pt>
                <c:pt idx="356">
                  <c:v>60</c:v>
                </c:pt>
                <c:pt idx="357">
                  <c:v>44</c:v>
                </c:pt>
                <c:pt idx="358">
                  <c:v>68.599999999999994</c:v>
                </c:pt>
                <c:pt idx="359">
                  <c:v>49.7</c:v>
                </c:pt>
                <c:pt idx="360">
                  <c:v>25.7</c:v>
                </c:pt>
                <c:pt idx="361">
                  <c:v>76.099999999999994</c:v>
                </c:pt>
                <c:pt idx="362">
                  <c:v>78.400000000000006</c:v>
                </c:pt>
                <c:pt idx="363">
                  <c:v>3.6</c:v>
                </c:pt>
                <c:pt idx="364">
                  <c:v>38.700000000000003</c:v>
                </c:pt>
                <c:pt idx="365">
                  <c:v>46</c:v>
                </c:pt>
                <c:pt idx="366">
                  <c:v>14.5</c:v>
                </c:pt>
                <c:pt idx="367">
                  <c:v>34.200000000000003</c:v>
                </c:pt>
                <c:pt idx="368">
                  <c:v>34.9</c:v>
                </c:pt>
                <c:pt idx="369">
                  <c:v>60.1</c:v>
                </c:pt>
                <c:pt idx="370">
                  <c:v>25</c:v>
                </c:pt>
                <c:pt idx="371">
                  <c:v>7.1</c:v>
                </c:pt>
                <c:pt idx="372">
                  <c:v>8.3000000000000007</c:v>
                </c:pt>
                <c:pt idx="373">
                  <c:v>67.599999999999994</c:v>
                </c:pt>
                <c:pt idx="374">
                  <c:v>37</c:v>
                </c:pt>
                <c:pt idx="375">
                  <c:v>30.8</c:v>
                </c:pt>
                <c:pt idx="376">
                  <c:v>39</c:v>
                </c:pt>
                <c:pt idx="377">
                  <c:v>51</c:v>
                </c:pt>
                <c:pt idx="378">
                  <c:v>41.8</c:v>
                </c:pt>
                <c:pt idx="379">
                  <c:v>9.3000000000000007</c:v>
                </c:pt>
                <c:pt idx="380">
                  <c:v>31.3</c:v>
                </c:pt>
                <c:pt idx="381">
                  <c:v>74.099999999999994</c:v>
                </c:pt>
                <c:pt idx="382">
                  <c:v>43.4</c:v>
                </c:pt>
                <c:pt idx="383">
                  <c:v>10.7</c:v>
                </c:pt>
                <c:pt idx="384">
                  <c:v>50.6</c:v>
                </c:pt>
                <c:pt idx="385">
                  <c:v>49.6</c:v>
                </c:pt>
                <c:pt idx="386">
                  <c:v>60.8</c:v>
                </c:pt>
                <c:pt idx="387">
                  <c:v>79.099999999999994</c:v>
                </c:pt>
                <c:pt idx="388">
                  <c:v>57.2</c:v>
                </c:pt>
                <c:pt idx="389">
                  <c:v>75</c:v>
                </c:pt>
                <c:pt idx="390">
                  <c:v>27.8</c:v>
                </c:pt>
                <c:pt idx="391">
                  <c:v>31.1</c:v>
                </c:pt>
                <c:pt idx="392">
                  <c:v>59.4</c:v>
                </c:pt>
                <c:pt idx="393">
                  <c:v>14.4</c:v>
                </c:pt>
                <c:pt idx="394">
                  <c:v>54.2</c:v>
                </c:pt>
                <c:pt idx="395">
                  <c:v>37.799999999999997</c:v>
                </c:pt>
                <c:pt idx="396">
                  <c:v>3.6</c:v>
                </c:pt>
                <c:pt idx="397">
                  <c:v>49.5</c:v>
                </c:pt>
                <c:pt idx="398">
                  <c:v>40.5</c:v>
                </c:pt>
                <c:pt idx="399">
                  <c:v>35.5</c:v>
                </c:pt>
                <c:pt idx="400">
                  <c:v>36.799999999999997</c:v>
                </c:pt>
                <c:pt idx="401">
                  <c:v>80.599999999999994</c:v>
                </c:pt>
                <c:pt idx="402">
                  <c:v>14.1</c:v>
                </c:pt>
                <c:pt idx="403">
                  <c:v>71.400000000000006</c:v>
                </c:pt>
                <c:pt idx="404">
                  <c:v>50.8</c:v>
                </c:pt>
                <c:pt idx="405">
                  <c:v>3.6</c:v>
                </c:pt>
                <c:pt idx="406">
                  <c:v>88.1</c:v>
                </c:pt>
                <c:pt idx="407">
                  <c:v>24.8</c:v>
                </c:pt>
                <c:pt idx="408">
                  <c:v>54.5</c:v>
                </c:pt>
                <c:pt idx="409">
                  <c:v>7.3</c:v>
                </c:pt>
                <c:pt idx="410">
                  <c:v>4.5</c:v>
                </c:pt>
                <c:pt idx="411">
                  <c:v>36.6</c:v>
                </c:pt>
                <c:pt idx="412">
                  <c:v>85.1</c:v>
                </c:pt>
                <c:pt idx="413">
                  <c:v>29.1</c:v>
                </c:pt>
                <c:pt idx="414">
                  <c:v>36.200000000000003</c:v>
                </c:pt>
                <c:pt idx="415">
                  <c:v>76.599999999999994</c:v>
                </c:pt>
                <c:pt idx="416">
                  <c:v>8.5</c:v>
                </c:pt>
                <c:pt idx="417">
                  <c:v>73.099999999999994</c:v>
                </c:pt>
                <c:pt idx="418">
                  <c:v>52.1</c:v>
                </c:pt>
                <c:pt idx="419">
                  <c:v>25.6</c:v>
                </c:pt>
                <c:pt idx="420">
                  <c:v>48.7</c:v>
                </c:pt>
                <c:pt idx="421">
                  <c:v>44.8</c:v>
                </c:pt>
                <c:pt idx="422">
                  <c:v>57.7</c:v>
                </c:pt>
                <c:pt idx="423">
                  <c:v>69</c:v>
                </c:pt>
                <c:pt idx="424">
                  <c:v>10.8</c:v>
                </c:pt>
                <c:pt idx="425">
                  <c:v>40.700000000000003</c:v>
                </c:pt>
                <c:pt idx="426">
                  <c:v>5.5</c:v>
                </c:pt>
                <c:pt idx="427">
                  <c:v>30.4</c:v>
                </c:pt>
                <c:pt idx="428">
                  <c:v>51.9</c:v>
                </c:pt>
                <c:pt idx="429">
                  <c:v>13.6</c:v>
                </c:pt>
                <c:pt idx="430">
                  <c:v>56.7</c:v>
                </c:pt>
                <c:pt idx="431">
                  <c:v>3.6</c:v>
                </c:pt>
                <c:pt idx="432">
                  <c:v>88.4</c:v>
                </c:pt>
                <c:pt idx="433">
                  <c:v>81.2</c:v>
                </c:pt>
                <c:pt idx="434">
                  <c:v>49.9</c:v>
                </c:pt>
                <c:pt idx="435">
                  <c:v>56.3</c:v>
                </c:pt>
                <c:pt idx="436">
                  <c:v>39.799999999999997</c:v>
                </c:pt>
                <c:pt idx="437">
                  <c:v>75.5</c:v>
                </c:pt>
                <c:pt idx="438">
                  <c:v>4.4000000000000004</c:v>
                </c:pt>
                <c:pt idx="439">
                  <c:v>6.9</c:v>
                </c:pt>
                <c:pt idx="440">
                  <c:v>12.8</c:v>
                </c:pt>
                <c:pt idx="441">
                  <c:v>2.2000000000000002</c:v>
                </c:pt>
                <c:pt idx="442">
                  <c:v>8.6999999999999993</c:v>
                </c:pt>
                <c:pt idx="443">
                  <c:v>70.400000000000006</c:v>
                </c:pt>
                <c:pt idx="444">
                  <c:v>71.900000000000006</c:v>
                </c:pt>
                <c:pt idx="445">
                  <c:v>12.6</c:v>
                </c:pt>
                <c:pt idx="446">
                  <c:v>14.3</c:v>
                </c:pt>
                <c:pt idx="447">
                  <c:v>32.200000000000003</c:v>
                </c:pt>
                <c:pt idx="448">
                  <c:v>31.9</c:v>
                </c:pt>
                <c:pt idx="449">
                  <c:v>12</c:v>
                </c:pt>
                <c:pt idx="450">
                  <c:v>2.2000000000000002</c:v>
                </c:pt>
                <c:pt idx="451">
                  <c:v>80.7</c:v>
                </c:pt>
                <c:pt idx="452">
                  <c:v>82.2</c:v>
                </c:pt>
                <c:pt idx="453">
                  <c:v>55.4</c:v>
                </c:pt>
                <c:pt idx="454">
                  <c:v>58.4</c:v>
                </c:pt>
                <c:pt idx="455">
                  <c:v>61.1</c:v>
                </c:pt>
                <c:pt idx="456">
                  <c:v>19.899999999999999</c:v>
                </c:pt>
                <c:pt idx="457">
                  <c:v>18.899999999999999</c:v>
                </c:pt>
                <c:pt idx="458">
                  <c:v>11.8</c:v>
                </c:pt>
                <c:pt idx="459">
                  <c:v>20.9</c:v>
                </c:pt>
                <c:pt idx="460">
                  <c:v>16.5</c:v>
                </c:pt>
                <c:pt idx="461">
                  <c:v>78.8</c:v>
                </c:pt>
                <c:pt idx="462">
                  <c:v>45.1</c:v>
                </c:pt>
                <c:pt idx="463">
                  <c:v>59.6</c:v>
                </c:pt>
                <c:pt idx="464">
                  <c:v>22.7</c:v>
                </c:pt>
                <c:pt idx="465">
                  <c:v>49.4</c:v>
                </c:pt>
                <c:pt idx="466">
                  <c:v>75.5</c:v>
                </c:pt>
                <c:pt idx="467">
                  <c:v>86.5</c:v>
                </c:pt>
                <c:pt idx="468">
                  <c:v>1</c:v>
                </c:pt>
                <c:pt idx="469">
                  <c:v>45.7</c:v>
                </c:pt>
                <c:pt idx="470">
                  <c:v>17.600000000000001</c:v>
                </c:pt>
                <c:pt idx="471">
                  <c:v>89.6</c:v>
                </c:pt>
                <c:pt idx="472">
                  <c:v>75.900000000000006</c:v>
                </c:pt>
                <c:pt idx="473">
                  <c:v>31.4</c:v>
                </c:pt>
                <c:pt idx="474">
                  <c:v>3.5</c:v>
                </c:pt>
                <c:pt idx="475">
                  <c:v>70</c:v>
                </c:pt>
                <c:pt idx="476">
                  <c:v>8.8000000000000007</c:v>
                </c:pt>
                <c:pt idx="477">
                  <c:v>27.7</c:v>
                </c:pt>
                <c:pt idx="478">
                  <c:v>81.5</c:v>
                </c:pt>
                <c:pt idx="479">
                  <c:v>70.5</c:v>
                </c:pt>
                <c:pt idx="480">
                  <c:v>86</c:v>
                </c:pt>
                <c:pt idx="481">
                  <c:v>73.8</c:v>
                </c:pt>
                <c:pt idx="482">
                  <c:v>15.1</c:v>
                </c:pt>
                <c:pt idx="483">
                  <c:v>37.200000000000003</c:v>
                </c:pt>
                <c:pt idx="484">
                  <c:v>12.7</c:v>
                </c:pt>
                <c:pt idx="485">
                  <c:v>84.4</c:v>
                </c:pt>
                <c:pt idx="486">
                  <c:v>13.4</c:v>
                </c:pt>
                <c:pt idx="487">
                  <c:v>62.6</c:v>
                </c:pt>
                <c:pt idx="488">
                  <c:v>61.5</c:v>
                </c:pt>
                <c:pt idx="489">
                  <c:v>26.8</c:v>
                </c:pt>
                <c:pt idx="490">
                  <c:v>18.5</c:v>
                </c:pt>
                <c:pt idx="491">
                  <c:v>33.5</c:v>
                </c:pt>
                <c:pt idx="492">
                  <c:v>20.399999999999999</c:v>
                </c:pt>
                <c:pt idx="493">
                  <c:v>51.2</c:v>
                </c:pt>
                <c:pt idx="494">
                  <c:v>66.7</c:v>
                </c:pt>
                <c:pt idx="495">
                  <c:v>57.1</c:v>
                </c:pt>
                <c:pt idx="496">
                  <c:v>64.400000000000006</c:v>
                </c:pt>
                <c:pt idx="497">
                  <c:v>18.5</c:v>
                </c:pt>
                <c:pt idx="498">
                  <c:v>54</c:v>
                </c:pt>
                <c:pt idx="499">
                  <c:v>29.5</c:v>
                </c:pt>
              </c:numCache>
            </c:numRef>
          </c:xVal>
          <c:yVal>
            <c:numRef>
              <c:f>stress!$B$2:$B$501</c:f>
              <c:numCache>
                <c:formatCode>General</c:formatCode>
                <c:ptCount val="500"/>
                <c:pt idx="0">
                  <c:v>6</c:v>
                </c:pt>
                <c:pt idx="1">
                  <c:v>2.1</c:v>
                </c:pt>
                <c:pt idx="2">
                  <c:v>3.7</c:v>
                </c:pt>
                <c:pt idx="3">
                  <c:v>9.5</c:v>
                </c:pt>
                <c:pt idx="4">
                  <c:v>9.1</c:v>
                </c:pt>
                <c:pt idx="5">
                  <c:v>8.9</c:v>
                </c:pt>
                <c:pt idx="6">
                  <c:v>3.6</c:v>
                </c:pt>
                <c:pt idx="7">
                  <c:v>8.1999999999999993</c:v>
                </c:pt>
                <c:pt idx="8">
                  <c:v>0.6</c:v>
                </c:pt>
                <c:pt idx="9">
                  <c:v>5.6</c:v>
                </c:pt>
                <c:pt idx="10">
                  <c:v>5.0999999999999996</c:v>
                </c:pt>
                <c:pt idx="11">
                  <c:v>8.1</c:v>
                </c:pt>
                <c:pt idx="12">
                  <c:v>1.1000000000000001</c:v>
                </c:pt>
                <c:pt idx="13">
                  <c:v>3.4</c:v>
                </c:pt>
                <c:pt idx="14">
                  <c:v>3</c:v>
                </c:pt>
                <c:pt idx="15">
                  <c:v>4.9000000000000004</c:v>
                </c:pt>
                <c:pt idx="16">
                  <c:v>5.4</c:v>
                </c:pt>
                <c:pt idx="17">
                  <c:v>2.2999999999999998</c:v>
                </c:pt>
                <c:pt idx="18">
                  <c:v>8.8000000000000007</c:v>
                </c:pt>
                <c:pt idx="19">
                  <c:v>6.3</c:v>
                </c:pt>
                <c:pt idx="20">
                  <c:v>9</c:v>
                </c:pt>
                <c:pt idx="21">
                  <c:v>2.2000000000000002</c:v>
                </c:pt>
                <c:pt idx="22">
                  <c:v>3.7</c:v>
                </c:pt>
                <c:pt idx="23">
                  <c:v>4.9000000000000004</c:v>
                </c:pt>
                <c:pt idx="24">
                  <c:v>3.7</c:v>
                </c:pt>
                <c:pt idx="25">
                  <c:v>3.2</c:v>
                </c:pt>
                <c:pt idx="26">
                  <c:v>5.2</c:v>
                </c:pt>
                <c:pt idx="27">
                  <c:v>9.1</c:v>
                </c:pt>
                <c:pt idx="28">
                  <c:v>0.9</c:v>
                </c:pt>
                <c:pt idx="29">
                  <c:v>3.6</c:v>
                </c:pt>
                <c:pt idx="30">
                  <c:v>6.4</c:v>
                </c:pt>
                <c:pt idx="31">
                  <c:v>9.6</c:v>
                </c:pt>
                <c:pt idx="32">
                  <c:v>2.8</c:v>
                </c:pt>
                <c:pt idx="33">
                  <c:v>1.2</c:v>
                </c:pt>
                <c:pt idx="34">
                  <c:v>4.3</c:v>
                </c:pt>
                <c:pt idx="35">
                  <c:v>1.6</c:v>
                </c:pt>
                <c:pt idx="36">
                  <c:v>5.5</c:v>
                </c:pt>
                <c:pt idx="37">
                  <c:v>6.8</c:v>
                </c:pt>
                <c:pt idx="38">
                  <c:v>8.8000000000000007</c:v>
                </c:pt>
                <c:pt idx="39">
                  <c:v>7.8</c:v>
                </c:pt>
                <c:pt idx="40">
                  <c:v>8.3000000000000007</c:v>
                </c:pt>
                <c:pt idx="41">
                  <c:v>5.7</c:v>
                </c:pt>
                <c:pt idx="42">
                  <c:v>4.9000000000000004</c:v>
                </c:pt>
                <c:pt idx="43">
                  <c:v>1</c:v>
                </c:pt>
                <c:pt idx="44">
                  <c:v>3.7</c:v>
                </c:pt>
                <c:pt idx="45">
                  <c:v>9.1</c:v>
                </c:pt>
                <c:pt idx="46">
                  <c:v>5.8</c:v>
                </c:pt>
                <c:pt idx="47">
                  <c:v>8.9</c:v>
                </c:pt>
                <c:pt idx="48">
                  <c:v>6.3</c:v>
                </c:pt>
                <c:pt idx="49">
                  <c:v>1.9</c:v>
                </c:pt>
                <c:pt idx="50">
                  <c:v>8.1</c:v>
                </c:pt>
                <c:pt idx="51">
                  <c:v>8.6999999999999993</c:v>
                </c:pt>
                <c:pt idx="52">
                  <c:v>8.4</c:v>
                </c:pt>
                <c:pt idx="53">
                  <c:v>5.6</c:v>
                </c:pt>
                <c:pt idx="54">
                  <c:v>6.7</c:v>
                </c:pt>
                <c:pt idx="55">
                  <c:v>5.6</c:v>
                </c:pt>
                <c:pt idx="56">
                  <c:v>0.1</c:v>
                </c:pt>
                <c:pt idx="57">
                  <c:v>6.2</c:v>
                </c:pt>
                <c:pt idx="58">
                  <c:v>3.3</c:v>
                </c:pt>
                <c:pt idx="59">
                  <c:v>3.5</c:v>
                </c:pt>
                <c:pt idx="60">
                  <c:v>0.9</c:v>
                </c:pt>
                <c:pt idx="61">
                  <c:v>0.8</c:v>
                </c:pt>
                <c:pt idx="62">
                  <c:v>4.8</c:v>
                </c:pt>
                <c:pt idx="63">
                  <c:v>5.3</c:v>
                </c:pt>
                <c:pt idx="64">
                  <c:v>3.3</c:v>
                </c:pt>
                <c:pt idx="65">
                  <c:v>7.5</c:v>
                </c:pt>
                <c:pt idx="66">
                  <c:v>2.4</c:v>
                </c:pt>
                <c:pt idx="67">
                  <c:v>5.2</c:v>
                </c:pt>
                <c:pt idx="68">
                  <c:v>6.7</c:v>
                </c:pt>
                <c:pt idx="69">
                  <c:v>2.4</c:v>
                </c:pt>
                <c:pt idx="70">
                  <c:v>1.3</c:v>
                </c:pt>
                <c:pt idx="71">
                  <c:v>4.0999999999999996</c:v>
                </c:pt>
                <c:pt idx="72">
                  <c:v>7.4</c:v>
                </c:pt>
                <c:pt idx="73">
                  <c:v>5.2</c:v>
                </c:pt>
                <c:pt idx="74">
                  <c:v>5</c:v>
                </c:pt>
                <c:pt idx="75">
                  <c:v>3.3</c:v>
                </c:pt>
                <c:pt idx="76">
                  <c:v>7.4</c:v>
                </c:pt>
                <c:pt idx="77">
                  <c:v>4</c:v>
                </c:pt>
                <c:pt idx="78">
                  <c:v>3.5</c:v>
                </c:pt>
                <c:pt idx="79">
                  <c:v>6.1</c:v>
                </c:pt>
                <c:pt idx="80">
                  <c:v>6.1</c:v>
                </c:pt>
                <c:pt idx="81">
                  <c:v>9.1999999999999993</c:v>
                </c:pt>
                <c:pt idx="82">
                  <c:v>4</c:v>
                </c:pt>
                <c:pt idx="83">
                  <c:v>1.8</c:v>
                </c:pt>
                <c:pt idx="84">
                  <c:v>9.6</c:v>
                </c:pt>
                <c:pt idx="85">
                  <c:v>9</c:v>
                </c:pt>
                <c:pt idx="86">
                  <c:v>4.4000000000000004</c:v>
                </c:pt>
                <c:pt idx="87">
                  <c:v>4.0999999999999996</c:v>
                </c:pt>
                <c:pt idx="88">
                  <c:v>1</c:v>
                </c:pt>
                <c:pt idx="89">
                  <c:v>4</c:v>
                </c:pt>
                <c:pt idx="90">
                  <c:v>5.8</c:v>
                </c:pt>
                <c:pt idx="91">
                  <c:v>4.0999999999999996</c:v>
                </c:pt>
                <c:pt idx="92">
                  <c:v>8</c:v>
                </c:pt>
                <c:pt idx="93">
                  <c:v>5.3</c:v>
                </c:pt>
                <c:pt idx="94">
                  <c:v>8.3000000000000007</c:v>
                </c:pt>
                <c:pt idx="95">
                  <c:v>9.1</c:v>
                </c:pt>
                <c:pt idx="96">
                  <c:v>3.9</c:v>
                </c:pt>
                <c:pt idx="97">
                  <c:v>2.1</c:v>
                </c:pt>
                <c:pt idx="98">
                  <c:v>0.8</c:v>
                </c:pt>
                <c:pt idx="99">
                  <c:v>5.9</c:v>
                </c:pt>
                <c:pt idx="100">
                  <c:v>7.3</c:v>
                </c:pt>
                <c:pt idx="101">
                  <c:v>0.4</c:v>
                </c:pt>
                <c:pt idx="102">
                  <c:v>9.6999999999999993</c:v>
                </c:pt>
                <c:pt idx="103">
                  <c:v>1.2</c:v>
                </c:pt>
                <c:pt idx="104">
                  <c:v>6.3</c:v>
                </c:pt>
                <c:pt idx="105">
                  <c:v>8</c:v>
                </c:pt>
                <c:pt idx="106">
                  <c:v>4.2</c:v>
                </c:pt>
                <c:pt idx="107">
                  <c:v>0.2</c:v>
                </c:pt>
                <c:pt idx="108">
                  <c:v>8.8000000000000007</c:v>
                </c:pt>
                <c:pt idx="109">
                  <c:v>5.0999999999999996</c:v>
                </c:pt>
                <c:pt idx="110">
                  <c:v>9.3000000000000007</c:v>
                </c:pt>
                <c:pt idx="111">
                  <c:v>5.4</c:v>
                </c:pt>
                <c:pt idx="112">
                  <c:v>8.1</c:v>
                </c:pt>
                <c:pt idx="113">
                  <c:v>2.2000000000000002</c:v>
                </c:pt>
                <c:pt idx="114">
                  <c:v>5.7</c:v>
                </c:pt>
                <c:pt idx="115">
                  <c:v>6.8</c:v>
                </c:pt>
                <c:pt idx="116">
                  <c:v>7.4</c:v>
                </c:pt>
                <c:pt idx="117">
                  <c:v>2.6</c:v>
                </c:pt>
                <c:pt idx="118">
                  <c:v>9.3000000000000007</c:v>
                </c:pt>
                <c:pt idx="119">
                  <c:v>6.2</c:v>
                </c:pt>
                <c:pt idx="120">
                  <c:v>3.2</c:v>
                </c:pt>
                <c:pt idx="121">
                  <c:v>7.9</c:v>
                </c:pt>
                <c:pt idx="122">
                  <c:v>9.4</c:v>
                </c:pt>
                <c:pt idx="123">
                  <c:v>0.3</c:v>
                </c:pt>
                <c:pt idx="124">
                  <c:v>8.4</c:v>
                </c:pt>
                <c:pt idx="125">
                  <c:v>1.3</c:v>
                </c:pt>
                <c:pt idx="126">
                  <c:v>4.5999999999999996</c:v>
                </c:pt>
                <c:pt idx="127">
                  <c:v>0.4</c:v>
                </c:pt>
                <c:pt idx="128">
                  <c:v>0.1</c:v>
                </c:pt>
                <c:pt idx="129">
                  <c:v>6.9</c:v>
                </c:pt>
                <c:pt idx="130">
                  <c:v>5.4</c:v>
                </c:pt>
                <c:pt idx="131">
                  <c:v>8.1999999999999993</c:v>
                </c:pt>
                <c:pt idx="132">
                  <c:v>2.2000000000000002</c:v>
                </c:pt>
                <c:pt idx="133">
                  <c:v>10</c:v>
                </c:pt>
                <c:pt idx="134">
                  <c:v>7.3</c:v>
                </c:pt>
                <c:pt idx="135">
                  <c:v>7.3</c:v>
                </c:pt>
                <c:pt idx="136">
                  <c:v>6.3</c:v>
                </c:pt>
                <c:pt idx="137">
                  <c:v>4.9000000000000004</c:v>
                </c:pt>
                <c:pt idx="138">
                  <c:v>2.6</c:v>
                </c:pt>
                <c:pt idx="139">
                  <c:v>5.2</c:v>
                </c:pt>
                <c:pt idx="140">
                  <c:v>7.4</c:v>
                </c:pt>
                <c:pt idx="141">
                  <c:v>0.6</c:v>
                </c:pt>
                <c:pt idx="142">
                  <c:v>1.5</c:v>
                </c:pt>
                <c:pt idx="143">
                  <c:v>6.7</c:v>
                </c:pt>
                <c:pt idx="144">
                  <c:v>4.4000000000000004</c:v>
                </c:pt>
                <c:pt idx="145">
                  <c:v>5.7</c:v>
                </c:pt>
                <c:pt idx="146">
                  <c:v>6.6</c:v>
                </c:pt>
                <c:pt idx="147">
                  <c:v>4</c:v>
                </c:pt>
                <c:pt idx="148">
                  <c:v>0.1</c:v>
                </c:pt>
                <c:pt idx="149">
                  <c:v>0.7</c:v>
                </c:pt>
                <c:pt idx="150">
                  <c:v>3.4</c:v>
                </c:pt>
                <c:pt idx="151">
                  <c:v>0.2</c:v>
                </c:pt>
                <c:pt idx="152">
                  <c:v>1</c:v>
                </c:pt>
                <c:pt idx="153">
                  <c:v>2.7</c:v>
                </c:pt>
                <c:pt idx="154">
                  <c:v>2.6</c:v>
                </c:pt>
                <c:pt idx="155">
                  <c:v>8.8000000000000007</c:v>
                </c:pt>
                <c:pt idx="156">
                  <c:v>2.7</c:v>
                </c:pt>
                <c:pt idx="157">
                  <c:v>8.6</c:v>
                </c:pt>
                <c:pt idx="158">
                  <c:v>5</c:v>
                </c:pt>
                <c:pt idx="159">
                  <c:v>1</c:v>
                </c:pt>
                <c:pt idx="160">
                  <c:v>3.5</c:v>
                </c:pt>
                <c:pt idx="161">
                  <c:v>3.2</c:v>
                </c:pt>
                <c:pt idx="162">
                  <c:v>9.6</c:v>
                </c:pt>
                <c:pt idx="163">
                  <c:v>8</c:v>
                </c:pt>
                <c:pt idx="164">
                  <c:v>6.2</c:v>
                </c:pt>
                <c:pt idx="165">
                  <c:v>3.6</c:v>
                </c:pt>
                <c:pt idx="166">
                  <c:v>5</c:v>
                </c:pt>
                <c:pt idx="167">
                  <c:v>8.1</c:v>
                </c:pt>
                <c:pt idx="168">
                  <c:v>8.1999999999999993</c:v>
                </c:pt>
                <c:pt idx="169">
                  <c:v>1.5</c:v>
                </c:pt>
                <c:pt idx="170">
                  <c:v>5.0999999999999996</c:v>
                </c:pt>
                <c:pt idx="171">
                  <c:v>4.5999999999999996</c:v>
                </c:pt>
                <c:pt idx="172">
                  <c:v>1</c:v>
                </c:pt>
                <c:pt idx="173">
                  <c:v>4.3</c:v>
                </c:pt>
                <c:pt idx="174">
                  <c:v>0.1</c:v>
                </c:pt>
                <c:pt idx="175">
                  <c:v>2.4</c:v>
                </c:pt>
                <c:pt idx="176">
                  <c:v>4.9000000000000004</c:v>
                </c:pt>
                <c:pt idx="177">
                  <c:v>9.6</c:v>
                </c:pt>
                <c:pt idx="178">
                  <c:v>6.4</c:v>
                </c:pt>
                <c:pt idx="179">
                  <c:v>6.8</c:v>
                </c:pt>
                <c:pt idx="180">
                  <c:v>3</c:v>
                </c:pt>
                <c:pt idx="181">
                  <c:v>0.2</c:v>
                </c:pt>
                <c:pt idx="182">
                  <c:v>7.7</c:v>
                </c:pt>
                <c:pt idx="183">
                  <c:v>7.5</c:v>
                </c:pt>
                <c:pt idx="184">
                  <c:v>6.1</c:v>
                </c:pt>
                <c:pt idx="185">
                  <c:v>8.5</c:v>
                </c:pt>
                <c:pt idx="186">
                  <c:v>5.5</c:v>
                </c:pt>
                <c:pt idx="187">
                  <c:v>8.4</c:v>
                </c:pt>
                <c:pt idx="188">
                  <c:v>7.6</c:v>
                </c:pt>
                <c:pt idx="189">
                  <c:v>2</c:v>
                </c:pt>
                <c:pt idx="190">
                  <c:v>0.4</c:v>
                </c:pt>
                <c:pt idx="191">
                  <c:v>3.7</c:v>
                </c:pt>
                <c:pt idx="192">
                  <c:v>3.6</c:v>
                </c:pt>
                <c:pt idx="193">
                  <c:v>6</c:v>
                </c:pt>
                <c:pt idx="194">
                  <c:v>7.1</c:v>
                </c:pt>
                <c:pt idx="195">
                  <c:v>7.4</c:v>
                </c:pt>
                <c:pt idx="196">
                  <c:v>3.8</c:v>
                </c:pt>
                <c:pt idx="197">
                  <c:v>5.2</c:v>
                </c:pt>
                <c:pt idx="198">
                  <c:v>4.8</c:v>
                </c:pt>
                <c:pt idx="199">
                  <c:v>1.4</c:v>
                </c:pt>
                <c:pt idx="200">
                  <c:v>2.5</c:v>
                </c:pt>
                <c:pt idx="201">
                  <c:v>1.4</c:v>
                </c:pt>
                <c:pt idx="202">
                  <c:v>0.5</c:v>
                </c:pt>
                <c:pt idx="203">
                  <c:v>9.6999999999999993</c:v>
                </c:pt>
                <c:pt idx="204">
                  <c:v>1.1000000000000001</c:v>
                </c:pt>
                <c:pt idx="205">
                  <c:v>9.5</c:v>
                </c:pt>
                <c:pt idx="206">
                  <c:v>4.5999999999999996</c:v>
                </c:pt>
                <c:pt idx="207">
                  <c:v>8.8000000000000007</c:v>
                </c:pt>
                <c:pt idx="208">
                  <c:v>9.1</c:v>
                </c:pt>
                <c:pt idx="209">
                  <c:v>5.2</c:v>
                </c:pt>
                <c:pt idx="210">
                  <c:v>7</c:v>
                </c:pt>
                <c:pt idx="211">
                  <c:v>8.9</c:v>
                </c:pt>
                <c:pt idx="212">
                  <c:v>4.2</c:v>
                </c:pt>
                <c:pt idx="213">
                  <c:v>5.3</c:v>
                </c:pt>
                <c:pt idx="214">
                  <c:v>3.1</c:v>
                </c:pt>
                <c:pt idx="215">
                  <c:v>8.3000000000000007</c:v>
                </c:pt>
                <c:pt idx="216">
                  <c:v>8.4</c:v>
                </c:pt>
                <c:pt idx="217">
                  <c:v>8.6</c:v>
                </c:pt>
                <c:pt idx="218">
                  <c:v>3</c:v>
                </c:pt>
                <c:pt idx="219">
                  <c:v>5.6</c:v>
                </c:pt>
                <c:pt idx="220">
                  <c:v>0.4</c:v>
                </c:pt>
                <c:pt idx="221">
                  <c:v>9.6</c:v>
                </c:pt>
                <c:pt idx="222">
                  <c:v>2.4</c:v>
                </c:pt>
                <c:pt idx="223">
                  <c:v>8.5</c:v>
                </c:pt>
                <c:pt idx="224">
                  <c:v>10</c:v>
                </c:pt>
                <c:pt idx="225">
                  <c:v>8.3000000000000007</c:v>
                </c:pt>
                <c:pt idx="226">
                  <c:v>4.4000000000000004</c:v>
                </c:pt>
                <c:pt idx="227">
                  <c:v>6.5</c:v>
                </c:pt>
                <c:pt idx="228">
                  <c:v>0.5</c:v>
                </c:pt>
                <c:pt idx="229">
                  <c:v>5.2</c:v>
                </c:pt>
                <c:pt idx="230">
                  <c:v>2.9</c:v>
                </c:pt>
                <c:pt idx="231">
                  <c:v>7</c:v>
                </c:pt>
                <c:pt idx="232">
                  <c:v>3.1</c:v>
                </c:pt>
                <c:pt idx="233">
                  <c:v>6.9</c:v>
                </c:pt>
                <c:pt idx="234">
                  <c:v>3.5</c:v>
                </c:pt>
                <c:pt idx="235">
                  <c:v>8.6999999999999993</c:v>
                </c:pt>
                <c:pt idx="236">
                  <c:v>4.9000000000000004</c:v>
                </c:pt>
                <c:pt idx="237">
                  <c:v>4.3</c:v>
                </c:pt>
                <c:pt idx="238">
                  <c:v>4.3</c:v>
                </c:pt>
                <c:pt idx="239">
                  <c:v>1.4</c:v>
                </c:pt>
                <c:pt idx="240">
                  <c:v>3.1</c:v>
                </c:pt>
                <c:pt idx="241">
                  <c:v>0.3</c:v>
                </c:pt>
                <c:pt idx="242">
                  <c:v>4.5999999999999996</c:v>
                </c:pt>
                <c:pt idx="243">
                  <c:v>2.9</c:v>
                </c:pt>
                <c:pt idx="244">
                  <c:v>8.3000000000000007</c:v>
                </c:pt>
                <c:pt idx="245">
                  <c:v>3.5</c:v>
                </c:pt>
                <c:pt idx="246">
                  <c:v>5.7</c:v>
                </c:pt>
                <c:pt idx="247">
                  <c:v>7.2</c:v>
                </c:pt>
                <c:pt idx="248">
                  <c:v>1.5</c:v>
                </c:pt>
                <c:pt idx="249">
                  <c:v>3.9</c:v>
                </c:pt>
                <c:pt idx="250">
                  <c:v>9.6</c:v>
                </c:pt>
                <c:pt idx="251">
                  <c:v>5.0999999999999996</c:v>
                </c:pt>
                <c:pt idx="252">
                  <c:v>3.6</c:v>
                </c:pt>
                <c:pt idx="253">
                  <c:v>0.1</c:v>
                </c:pt>
                <c:pt idx="254">
                  <c:v>6.1</c:v>
                </c:pt>
                <c:pt idx="255">
                  <c:v>9.5</c:v>
                </c:pt>
                <c:pt idx="256">
                  <c:v>0.7</c:v>
                </c:pt>
                <c:pt idx="257">
                  <c:v>4.8</c:v>
                </c:pt>
                <c:pt idx="258">
                  <c:v>4.5</c:v>
                </c:pt>
                <c:pt idx="259">
                  <c:v>5.2</c:v>
                </c:pt>
                <c:pt idx="260">
                  <c:v>3.2</c:v>
                </c:pt>
                <c:pt idx="261">
                  <c:v>7.4</c:v>
                </c:pt>
                <c:pt idx="262">
                  <c:v>9.1</c:v>
                </c:pt>
                <c:pt idx="263">
                  <c:v>1.7</c:v>
                </c:pt>
                <c:pt idx="264">
                  <c:v>6.4</c:v>
                </c:pt>
                <c:pt idx="265">
                  <c:v>0.5</c:v>
                </c:pt>
                <c:pt idx="266">
                  <c:v>6.8</c:v>
                </c:pt>
                <c:pt idx="267">
                  <c:v>2</c:v>
                </c:pt>
                <c:pt idx="268">
                  <c:v>3.8</c:v>
                </c:pt>
                <c:pt idx="269">
                  <c:v>4.5999999999999996</c:v>
                </c:pt>
                <c:pt idx="270">
                  <c:v>0.2</c:v>
                </c:pt>
                <c:pt idx="271">
                  <c:v>3.7</c:v>
                </c:pt>
                <c:pt idx="272">
                  <c:v>4.5999999999999996</c:v>
                </c:pt>
                <c:pt idx="273">
                  <c:v>9.6</c:v>
                </c:pt>
                <c:pt idx="274">
                  <c:v>1.4</c:v>
                </c:pt>
                <c:pt idx="275">
                  <c:v>3.5</c:v>
                </c:pt>
                <c:pt idx="276">
                  <c:v>4.5</c:v>
                </c:pt>
                <c:pt idx="277">
                  <c:v>4.5999999999999996</c:v>
                </c:pt>
                <c:pt idx="278">
                  <c:v>7.9</c:v>
                </c:pt>
                <c:pt idx="279">
                  <c:v>2.6</c:v>
                </c:pt>
                <c:pt idx="280">
                  <c:v>9.6</c:v>
                </c:pt>
                <c:pt idx="281">
                  <c:v>1.6</c:v>
                </c:pt>
                <c:pt idx="282">
                  <c:v>2.2000000000000002</c:v>
                </c:pt>
                <c:pt idx="283">
                  <c:v>2.9</c:v>
                </c:pt>
                <c:pt idx="284">
                  <c:v>9.5</c:v>
                </c:pt>
                <c:pt idx="285">
                  <c:v>9.1999999999999993</c:v>
                </c:pt>
                <c:pt idx="286">
                  <c:v>5.8</c:v>
                </c:pt>
                <c:pt idx="287">
                  <c:v>4.2</c:v>
                </c:pt>
                <c:pt idx="288">
                  <c:v>0.7</c:v>
                </c:pt>
                <c:pt idx="289">
                  <c:v>6.5</c:v>
                </c:pt>
                <c:pt idx="290">
                  <c:v>4.2</c:v>
                </c:pt>
                <c:pt idx="291">
                  <c:v>9.6999999999999993</c:v>
                </c:pt>
                <c:pt idx="292">
                  <c:v>1.8</c:v>
                </c:pt>
                <c:pt idx="293">
                  <c:v>5.4</c:v>
                </c:pt>
                <c:pt idx="294">
                  <c:v>7.1</c:v>
                </c:pt>
                <c:pt idx="295">
                  <c:v>4.5999999999999996</c:v>
                </c:pt>
                <c:pt idx="296">
                  <c:v>9.8000000000000007</c:v>
                </c:pt>
                <c:pt idx="297">
                  <c:v>7.3</c:v>
                </c:pt>
                <c:pt idx="298">
                  <c:v>8.1999999999999993</c:v>
                </c:pt>
                <c:pt idx="299">
                  <c:v>4</c:v>
                </c:pt>
                <c:pt idx="300">
                  <c:v>6.2</c:v>
                </c:pt>
                <c:pt idx="301">
                  <c:v>3.5</c:v>
                </c:pt>
                <c:pt idx="302">
                  <c:v>3.3</c:v>
                </c:pt>
                <c:pt idx="303">
                  <c:v>1</c:v>
                </c:pt>
                <c:pt idx="304">
                  <c:v>4</c:v>
                </c:pt>
                <c:pt idx="305">
                  <c:v>2.9</c:v>
                </c:pt>
                <c:pt idx="306">
                  <c:v>6.2</c:v>
                </c:pt>
                <c:pt idx="307">
                  <c:v>2.7</c:v>
                </c:pt>
                <c:pt idx="308">
                  <c:v>5.9</c:v>
                </c:pt>
                <c:pt idx="309">
                  <c:v>8.4</c:v>
                </c:pt>
                <c:pt idx="310">
                  <c:v>4.3</c:v>
                </c:pt>
                <c:pt idx="311">
                  <c:v>0.9</c:v>
                </c:pt>
                <c:pt idx="312">
                  <c:v>4.5999999999999996</c:v>
                </c:pt>
                <c:pt idx="313">
                  <c:v>5.4</c:v>
                </c:pt>
                <c:pt idx="314">
                  <c:v>5.4</c:v>
                </c:pt>
                <c:pt idx="315">
                  <c:v>4.3</c:v>
                </c:pt>
                <c:pt idx="316">
                  <c:v>5</c:v>
                </c:pt>
                <c:pt idx="317">
                  <c:v>1.6</c:v>
                </c:pt>
                <c:pt idx="318">
                  <c:v>2.5</c:v>
                </c:pt>
                <c:pt idx="319">
                  <c:v>3.3</c:v>
                </c:pt>
                <c:pt idx="320">
                  <c:v>8.6</c:v>
                </c:pt>
                <c:pt idx="321">
                  <c:v>6.9</c:v>
                </c:pt>
                <c:pt idx="322">
                  <c:v>0.2</c:v>
                </c:pt>
                <c:pt idx="323">
                  <c:v>0.6</c:v>
                </c:pt>
                <c:pt idx="324">
                  <c:v>7</c:v>
                </c:pt>
                <c:pt idx="325">
                  <c:v>1.2</c:v>
                </c:pt>
                <c:pt idx="326">
                  <c:v>0.2</c:v>
                </c:pt>
                <c:pt idx="327">
                  <c:v>5.4</c:v>
                </c:pt>
                <c:pt idx="328">
                  <c:v>8.8000000000000007</c:v>
                </c:pt>
                <c:pt idx="329">
                  <c:v>5.4</c:v>
                </c:pt>
                <c:pt idx="330">
                  <c:v>3.2</c:v>
                </c:pt>
                <c:pt idx="331">
                  <c:v>0.1</c:v>
                </c:pt>
                <c:pt idx="332">
                  <c:v>5.8</c:v>
                </c:pt>
                <c:pt idx="333">
                  <c:v>1.9</c:v>
                </c:pt>
                <c:pt idx="334">
                  <c:v>1.6</c:v>
                </c:pt>
                <c:pt idx="335">
                  <c:v>5.0999999999999996</c:v>
                </c:pt>
                <c:pt idx="336">
                  <c:v>2.6</c:v>
                </c:pt>
                <c:pt idx="337">
                  <c:v>6.6</c:v>
                </c:pt>
                <c:pt idx="338">
                  <c:v>2.6</c:v>
                </c:pt>
                <c:pt idx="339">
                  <c:v>3.3</c:v>
                </c:pt>
                <c:pt idx="340">
                  <c:v>3.3</c:v>
                </c:pt>
                <c:pt idx="341">
                  <c:v>3.6</c:v>
                </c:pt>
                <c:pt idx="342">
                  <c:v>0.4</c:v>
                </c:pt>
                <c:pt idx="343">
                  <c:v>4.4000000000000004</c:v>
                </c:pt>
                <c:pt idx="344">
                  <c:v>10</c:v>
                </c:pt>
                <c:pt idx="345">
                  <c:v>3.7</c:v>
                </c:pt>
                <c:pt idx="346">
                  <c:v>6</c:v>
                </c:pt>
                <c:pt idx="347">
                  <c:v>7</c:v>
                </c:pt>
                <c:pt idx="348">
                  <c:v>9.1999999999999993</c:v>
                </c:pt>
                <c:pt idx="349">
                  <c:v>8.8000000000000007</c:v>
                </c:pt>
                <c:pt idx="350">
                  <c:v>0.3</c:v>
                </c:pt>
                <c:pt idx="351">
                  <c:v>8.1999999999999993</c:v>
                </c:pt>
                <c:pt idx="352">
                  <c:v>1</c:v>
                </c:pt>
                <c:pt idx="353">
                  <c:v>3</c:v>
                </c:pt>
                <c:pt idx="354">
                  <c:v>3.4</c:v>
                </c:pt>
                <c:pt idx="355">
                  <c:v>5.0999999999999996</c:v>
                </c:pt>
                <c:pt idx="356">
                  <c:v>4.2</c:v>
                </c:pt>
                <c:pt idx="357">
                  <c:v>9.9</c:v>
                </c:pt>
                <c:pt idx="358">
                  <c:v>8.6</c:v>
                </c:pt>
                <c:pt idx="359">
                  <c:v>5.8</c:v>
                </c:pt>
                <c:pt idx="360">
                  <c:v>2.8</c:v>
                </c:pt>
                <c:pt idx="361">
                  <c:v>8</c:v>
                </c:pt>
                <c:pt idx="362">
                  <c:v>8.6999999999999993</c:v>
                </c:pt>
                <c:pt idx="363">
                  <c:v>3.5</c:v>
                </c:pt>
                <c:pt idx="364">
                  <c:v>4.7</c:v>
                </c:pt>
                <c:pt idx="365">
                  <c:v>1.7</c:v>
                </c:pt>
                <c:pt idx="366">
                  <c:v>0.3</c:v>
                </c:pt>
                <c:pt idx="367">
                  <c:v>1.1000000000000001</c:v>
                </c:pt>
                <c:pt idx="368">
                  <c:v>2.4</c:v>
                </c:pt>
                <c:pt idx="369">
                  <c:v>2.2999999999999998</c:v>
                </c:pt>
                <c:pt idx="370">
                  <c:v>8.5</c:v>
                </c:pt>
                <c:pt idx="371">
                  <c:v>6.2</c:v>
                </c:pt>
                <c:pt idx="372">
                  <c:v>1.9</c:v>
                </c:pt>
                <c:pt idx="373">
                  <c:v>5</c:v>
                </c:pt>
                <c:pt idx="374">
                  <c:v>0.6</c:v>
                </c:pt>
                <c:pt idx="375">
                  <c:v>6.9</c:v>
                </c:pt>
                <c:pt idx="376">
                  <c:v>2.9</c:v>
                </c:pt>
                <c:pt idx="377">
                  <c:v>7.3</c:v>
                </c:pt>
                <c:pt idx="378">
                  <c:v>8.3000000000000007</c:v>
                </c:pt>
                <c:pt idx="379">
                  <c:v>7.4</c:v>
                </c:pt>
                <c:pt idx="380">
                  <c:v>9.8000000000000007</c:v>
                </c:pt>
                <c:pt idx="381">
                  <c:v>6.1</c:v>
                </c:pt>
                <c:pt idx="382">
                  <c:v>3.3</c:v>
                </c:pt>
                <c:pt idx="383">
                  <c:v>3.8</c:v>
                </c:pt>
                <c:pt idx="384">
                  <c:v>4.0999999999999996</c:v>
                </c:pt>
                <c:pt idx="385">
                  <c:v>9.4</c:v>
                </c:pt>
                <c:pt idx="386">
                  <c:v>2.6</c:v>
                </c:pt>
                <c:pt idx="387">
                  <c:v>8.3000000000000007</c:v>
                </c:pt>
                <c:pt idx="388">
                  <c:v>2.2000000000000002</c:v>
                </c:pt>
                <c:pt idx="389">
                  <c:v>4.3</c:v>
                </c:pt>
                <c:pt idx="390">
                  <c:v>2.5</c:v>
                </c:pt>
                <c:pt idx="391">
                  <c:v>9.8000000000000007</c:v>
                </c:pt>
                <c:pt idx="392">
                  <c:v>2.7</c:v>
                </c:pt>
                <c:pt idx="393">
                  <c:v>2.2000000000000002</c:v>
                </c:pt>
                <c:pt idx="394">
                  <c:v>3.9</c:v>
                </c:pt>
                <c:pt idx="395">
                  <c:v>1.4</c:v>
                </c:pt>
                <c:pt idx="396">
                  <c:v>5.8</c:v>
                </c:pt>
                <c:pt idx="397">
                  <c:v>7.1</c:v>
                </c:pt>
                <c:pt idx="398">
                  <c:v>2.2999999999999998</c:v>
                </c:pt>
                <c:pt idx="399">
                  <c:v>0.5</c:v>
                </c:pt>
                <c:pt idx="400">
                  <c:v>1.5</c:v>
                </c:pt>
                <c:pt idx="401">
                  <c:v>1.9</c:v>
                </c:pt>
                <c:pt idx="402">
                  <c:v>8.3000000000000007</c:v>
                </c:pt>
                <c:pt idx="403">
                  <c:v>9.9</c:v>
                </c:pt>
                <c:pt idx="404">
                  <c:v>6.2</c:v>
                </c:pt>
                <c:pt idx="405">
                  <c:v>5.6</c:v>
                </c:pt>
                <c:pt idx="406">
                  <c:v>2.5</c:v>
                </c:pt>
                <c:pt idx="407">
                  <c:v>6</c:v>
                </c:pt>
                <c:pt idx="408">
                  <c:v>7.5</c:v>
                </c:pt>
                <c:pt idx="409">
                  <c:v>9.3000000000000007</c:v>
                </c:pt>
                <c:pt idx="410">
                  <c:v>1.7</c:v>
                </c:pt>
                <c:pt idx="411">
                  <c:v>0.9</c:v>
                </c:pt>
                <c:pt idx="412">
                  <c:v>9</c:v>
                </c:pt>
                <c:pt idx="413">
                  <c:v>6.3</c:v>
                </c:pt>
                <c:pt idx="414">
                  <c:v>8.3000000000000007</c:v>
                </c:pt>
                <c:pt idx="415">
                  <c:v>3.6</c:v>
                </c:pt>
                <c:pt idx="416">
                  <c:v>3.8</c:v>
                </c:pt>
                <c:pt idx="417">
                  <c:v>5.3</c:v>
                </c:pt>
                <c:pt idx="418">
                  <c:v>3.2</c:v>
                </c:pt>
                <c:pt idx="419">
                  <c:v>7.3</c:v>
                </c:pt>
                <c:pt idx="420">
                  <c:v>9.6</c:v>
                </c:pt>
                <c:pt idx="421">
                  <c:v>2.2999999999999998</c:v>
                </c:pt>
                <c:pt idx="422">
                  <c:v>8.1</c:v>
                </c:pt>
                <c:pt idx="423">
                  <c:v>9.1</c:v>
                </c:pt>
                <c:pt idx="424">
                  <c:v>4.5</c:v>
                </c:pt>
                <c:pt idx="425">
                  <c:v>5.0999999999999996</c:v>
                </c:pt>
                <c:pt idx="426">
                  <c:v>3.9</c:v>
                </c:pt>
                <c:pt idx="427">
                  <c:v>4.8</c:v>
                </c:pt>
                <c:pt idx="428">
                  <c:v>0.6</c:v>
                </c:pt>
                <c:pt idx="429">
                  <c:v>9.1</c:v>
                </c:pt>
                <c:pt idx="430">
                  <c:v>5.9</c:v>
                </c:pt>
                <c:pt idx="431">
                  <c:v>8.8000000000000007</c:v>
                </c:pt>
                <c:pt idx="432">
                  <c:v>4.8</c:v>
                </c:pt>
                <c:pt idx="433">
                  <c:v>6.4</c:v>
                </c:pt>
                <c:pt idx="434">
                  <c:v>8.3000000000000007</c:v>
                </c:pt>
                <c:pt idx="435">
                  <c:v>9.6</c:v>
                </c:pt>
                <c:pt idx="436">
                  <c:v>5.2</c:v>
                </c:pt>
                <c:pt idx="437">
                  <c:v>4</c:v>
                </c:pt>
                <c:pt idx="438">
                  <c:v>5.7</c:v>
                </c:pt>
                <c:pt idx="439">
                  <c:v>0.5</c:v>
                </c:pt>
                <c:pt idx="440">
                  <c:v>3.6</c:v>
                </c:pt>
                <c:pt idx="441">
                  <c:v>6.4</c:v>
                </c:pt>
                <c:pt idx="442">
                  <c:v>7.3</c:v>
                </c:pt>
                <c:pt idx="443">
                  <c:v>9.1999999999999993</c:v>
                </c:pt>
                <c:pt idx="444">
                  <c:v>4</c:v>
                </c:pt>
                <c:pt idx="445">
                  <c:v>8</c:v>
                </c:pt>
                <c:pt idx="446">
                  <c:v>1.4</c:v>
                </c:pt>
                <c:pt idx="447">
                  <c:v>3.6</c:v>
                </c:pt>
                <c:pt idx="448">
                  <c:v>5.7</c:v>
                </c:pt>
                <c:pt idx="449">
                  <c:v>8</c:v>
                </c:pt>
                <c:pt idx="450">
                  <c:v>0.1</c:v>
                </c:pt>
                <c:pt idx="451">
                  <c:v>6.3</c:v>
                </c:pt>
                <c:pt idx="452">
                  <c:v>6</c:v>
                </c:pt>
                <c:pt idx="453">
                  <c:v>3.1</c:v>
                </c:pt>
                <c:pt idx="454">
                  <c:v>2.8</c:v>
                </c:pt>
                <c:pt idx="455">
                  <c:v>8.9</c:v>
                </c:pt>
                <c:pt idx="456">
                  <c:v>0.5</c:v>
                </c:pt>
                <c:pt idx="457">
                  <c:v>7.6</c:v>
                </c:pt>
                <c:pt idx="458">
                  <c:v>7.7</c:v>
                </c:pt>
                <c:pt idx="459">
                  <c:v>3.1</c:v>
                </c:pt>
                <c:pt idx="460">
                  <c:v>3.7</c:v>
                </c:pt>
                <c:pt idx="461">
                  <c:v>1.1000000000000001</c:v>
                </c:pt>
                <c:pt idx="462">
                  <c:v>6.9</c:v>
                </c:pt>
                <c:pt idx="463">
                  <c:v>8.6</c:v>
                </c:pt>
                <c:pt idx="464">
                  <c:v>1.3</c:v>
                </c:pt>
                <c:pt idx="465">
                  <c:v>8.5</c:v>
                </c:pt>
                <c:pt idx="466">
                  <c:v>8.3000000000000007</c:v>
                </c:pt>
                <c:pt idx="467">
                  <c:v>1.1000000000000001</c:v>
                </c:pt>
                <c:pt idx="468">
                  <c:v>3</c:v>
                </c:pt>
                <c:pt idx="469">
                  <c:v>5.2</c:v>
                </c:pt>
                <c:pt idx="470">
                  <c:v>6</c:v>
                </c:pt>
                <c:pt idx="471">
                  <c:v>7.5</c:v>
                </c:pt>
                <c:pt idx="472">
                  <c:v>4.2</c:v>
                </c:pt>
                <c:pt idx="473">
                  <c:v>9.3000000000000007</c:v>
                </c:pt>
                <c:pt idx="474">
                  <c:v>9.9</c:v>
                </c:pt>
                <c:pt idx="475">
                  <c:v>5.0999999999999996</c:v>
                </c:pt>
                <c:pt idx="476">
                  <c:v>2.5</c:v>
                </c:pt>
                <c:pt idx="477">
                  <c:v>8.1999999999999993</c:v>
                </c:pt>
                <c:pt idx="478">
                  <c:v>2.9</c:v>
                </c:pt>
                <c:pt idx="479">
                  <c:v>3</c:v>
                </c:pt>
                <c:pt idx="480">
                  <c:v>1.9</c:v>
                </c:pt>
                <c:pt idx="481">
                  <c:v>5.0999999999999996</c:v>
                </c:pt>
                <c:pt idx="482">
                  <c:v>3.9</c:v>
                </c:pt>
                <c:pt idx="483">
                  <c:v>1.6</c:v>
                </c:pt>
                <c:pt idx="484">
                  <c:v>0.4</c:v>
                </c:pt>
                <c:pt idx="485">
                  <c:v>3.4</c:v>
                </c:pt>
                <c:pt idx="486">
                  <c:v>3.3</c:v>
                </c:pt>
                <c:pt idx="487">
                  <c:v>2.4</c:v>
                </c:pt>
                <c:pt idx="488">
                  <c:v>1.8</c:v>
                </c:pt>
                <c:pt idx="489">
                  <c:v>2.4</c:v>
                </c:pt>
                <c:pt idx="490">
                  <c:v>3.1</c:v>
                </c:pt>
                <c:pt idx="491">
                  <c:v>2</c:v>
                </c:pt>
                <c:pt idx="492">
                  <c:v>8.8000000000000007</c:v>
                </c:pt>
                <c:pt idx="493">
                  <c:v>4.4000000000000004</c:v>
                </c:pt>
                <c:pt idx="494">
                  <c:v>3.6</c:v>
                </c:pt>
                <c:pt idx="495">
                  <c:v>6.7</c:v>
                </c:pt>
                <c:pt idx="496">
                  <c:v>7.5</c:v>
                </c:pt>
                <c:pt idx="497">
                  <c:v>7.1</c:v>
                </c:pt>
                <c:pt idx="498">
                  <c:v>8.4</c:v>
                </c:pt>
                <c:pt idx="499">
                  <c:v>6.5</c:v>
                </c:pt>
              </c:numCache>
            </c:numRef>
          </c:yVal>
          <c:smooth val="0"/>
          <c:extLst>
            <c:ext xmlns:c16="http://schemas.microsoft.com/office/drawing/2014/chart" uri="{C3380CC4-5D6E-409C-BE32-E72D297353CC}">
              <c16:uniqueId val="{00000000-7A51-4C0A-AA42-9E3799F27561}"/>
            </c:ext>
          </c:extLst>
        </c:ser>
        <c:dLbls>
          <c:showLegendKey val="0"/>
          <c:showVal val="0"/>
          <c:showCatName val="0"/>
          <c:showSerName val="0"/>
          <c:showPercent val="0"/>
          <c:showBubbleSize val="0"/>
        </c:dLbls>
        <c:axId val="1149464528"/>
        <c:axId val="1149466448"/>
      </c:scatterChart>
      <c:valAx>
        <c:axId val="11494645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t>Physical Activity (mins/day)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466448"/>
        <c:crosses val="autoZero"/>
        <c:crossBetween val="midCat"/>
      </c:valAx>
      <c:valAx>
        <c:axId val="1149466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t>Anxiety Score (0–10)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464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2.xlsx]PTY_HAPPINESS!PivotTable11</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PTY_HAPPINESS!$B$3</c:f>
              <c:strCache>
                <c:ptCount val="1"/>
                <c:pt idx="0">
                  <c:v>Average of Happiness Score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PTY_HAPPINESS!$A$4:$A$9</c:f>
              <c:strCache>
                <c:ptCount val="5"/>
                <c:pt idx="0">
                  <c:v>Education</c:v>
                </c:pt>
                <c:pt idx="1">
                  <c:v>Entertainment</c:v>
                </c:pt>
                <c:pt idx="2">
                  <c:v>Gaming</c:v>
                </c:pt>
                <c:pt idx="3">
                  <c:v>News</c:v>
                </c:pt>
                <c:pt idx="4">
                  <c:v>Social</c:v>
                </c:pt>
              </c:strCache>
            </c:strRef>
          </c:cat>
          <c:val>
            <c:numRef>
              <c:f>PTY_HAPPINESS!$B$4:$B$9</c:f>
              <c:numCache>
                <c:formatCode>General</c:formatCode>
                <c:ptCount val="5"/>
                <c:pt idx="0">
                  <c:v>5.3000000000000016</c:v>
                </c:pt>
                <c:pt idx="1">
                  <c:v>4.873333333333334</c:v>
                </c:pt>
                <c:pt idx="2">
                  <c:v>4.1100000000000003</c:v>
                </c:pt>
                <c:pt idx="3">
                  <c:v>5.0515151515151517</c:v>
                </c:pt>
                <c:pt idx="4">
                  <c:v>4.5916666666666659</c:v>
                </c:pt>
              </c:numCache>
            </c:numRef>
          </c:val>
          <c:extLst>
            <c:ext xmlns:c16="http://schemas.microsoft.com/office/drawing/2014/chart" uri="{C3380CC4-5D6E-409C-BE32-E72D297353CC}">
              <c16:uniqueId val="{00000000-6F0C-4F77-A088-7B4CE3076A3A}"/>
            </c:ext>
          </c:extLst>
        </c:ser>
        <c:ser>
          <c:idx val="1"/>
          <c:order val="1"/>
          <c:tx>
            <c:strRef>
              <c:f>PTY_HAPPINESS!$C$3</c:f>
              <c:strCache>
                <c:ptCount val="1"/>
                <c:pt idx="0">
                  <c:v>Average of Depression Score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PTY_HAPPINESS!$A$4:$A$9</c:f>
              <c:strCache>
                <c:ptCount val="5"/>
                <c:pt idx="0">
                  <c:v>Education</c:v>
                </c:pt>
                <c:pt idx="1">
                  <c:v>Entertainment</c:v>
                </c:pt>
                <c:pt idx="2">
                  <c:v>Gaming</c:v>
                </c:pt>
                <c:pt idx="3">
                  <c:v>News</c:v>
                </c:pt>
                <c:pt idx="4">
                  <c:v>Social</c:v>
                </c:pt>
              </c:strCache>
            </c:strRef>
          </c:cat>
          <c:val>
            <c:numRef>
              <c:f>PTY_HAPPINESS!$C$4:$C$9</c:f>
              <c:numCache>
                <c:formatCode>General</c:formatCode>
                <c:ptCount val="5"/>
                <c:pt idx="0">
                  <c:v>5.2200000000000015</c:v>
                </c:pt>
                <c:pt idx="1">
                  <c:v>4.33</c:v>
                </c:pt>
                <c:pt idx="2">
                  <c:v>4.4700000000000006</c:v>
                </c:pt>
                <c:pt idx="3">
                  <c:v>5.5242424242424262</c:v>
                </c:pt>
                <c:pt idx="4">
                  <c:v>4.9250000000000007</c:v>
                </c:pt>
              </c:numCache>
            </c:numRef>
          </c:val>
          <c:extLst>
            <c:ext xmlns:c16="http://schemas.microsoft.com/office/drawing/2014/chart" uri="{C3380CC4-5D6E-409C-BE32-E72D297353CC}">
              <c16:uniqueId val="{00000001-6F0C-4F77-A088-7B4CE3076A3A}"/>
            </c:ext>
          </c:extLst>
        </c:ser>
        <c:ser>
          <c:idx val="2"/>
          <c:order val="2"/>
          <c:tx>
            <c:strRef>
              <c:f>PTY_HAPPINESS!$D$3</c:f>
              <c:strCache>
                <c:ptCount val="1"/>
                <c:pt idx="0">
                  <c:v>Average of Work Stress Score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PTY_HAPPINESS!$A$4:$A$9</c:f>
              <c:strCache>
                <c:ptCount val="5"/>
                <c:pt idx="0">
                  <c:v>Education</c:v>
                </c:pt>
                <c:pt idx="1">
                  <c:v>Entertainment</c:v>
                </c:pt>
                <c:pt idx="2">
                  <c:v>Gaming</c:v>
                </c:pt>
                <c:pt idx="3">
                  <c:v>News</c:v>
                </c:pt>
                <c:pt idx="4">
                  <c:v>Social</c:v>
                </c:pt>
              </c:strCache>
            </c:strRef>
          </c:cat>
          <c:val>
            <c:numRef>
              <c:f>PTY_HAPPINESS!$D$4:$D$9</c:f>
              <c:numCache>
                <c:formatCode>General</c:formatCode>
                <c:ptCount val="5"/>
                <c:pt idx="0">
                  <c:v>6.0542857142857143</c:v>
                </c:pt>
                <c:pt idx="1">
                  <c:v>6.2600000000000007</c:v>
                </c:pt>
                <c:pt idx="2">
                  <c:v>6.15</c:v>
                </c:pt>
                <c:pt idx="3">
                  <c:v>5.1909090909090896</c:v>
                </c:pt>
                <c:pt idx="4">
                  <c:v>4.2361111111111098</c:v>
                </c:pt>
              </c:numCache>
            </c:numRef>
          </c:val>
          <c:extLst>
            <c:ext xmlns:c16="http://schemas.microsoft.com/office/drawing/2014/chart" uri="{C3380CC4-5D6E-409C-BE32-E72D297353CC}">
              <c16:uniqueId val="{00000002-6F0C-4F77-A088-7B4CE3076A3A}"/>
            </c:ext>
          </c:extLst>
        </c:ser>
        <c:dLbls>
          <c:showLegendKey val="0"/>
          <c:showVal val="0"/>
          <c:showCatName val="0"/>
          <c:showSerName val="0"/>
          <c:showPercent val="0"/>
          <c:showBubbleSize val="0"/>
        </c:dLbls>
        <c:axId val="1272616464"/>
        <c:axId val="1272622704"/>
      </c:radarChart>
      <c:catAx>
        <c:axId val="127261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622704"/>
        <c:crosses val="autoZero"/>
        <c:auto val="1"/>
        <c:lblAlgn val="ctr"/>
        <c:lblOffset val="100"/>
        <c:noMultiLvlLbl val="0"/>
      </c:catAx>
      <c:valAx>
        <c:axId val="127262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61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2.xlsx]PT_SCREENTIME!PivotTable12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Screen Time by Device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PT_SCREENTIME!$B$3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64B-48DE-AE25-286023DBB4A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64B-48DE-AE25-286023DBB4A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64B-48DE-AE25-286023DBB4A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64B-48DE-AE25-286023DBB4A8}"/>
              </c:ext>
            </c:extLst>
          </c:dPt>
          <c:cat>
            <c:strRef>
              <c:f>PT_SCREENTIME!$A$4:$A$8</c:f>
              <c:strCache>
                <c:ptCount val="4"/>
                <c:pt idx="0">
                  <c:v>Laptop</c:v>
                </c:pt>
                <c:pt idx="1">
                  <c:v>Mixed</c:v>
                </c:pt>
                <c:pt idx="2">
                  <c:v>Smartphone</c:v>
                </c:pt>
                <c:pt idx="3">
                  <c:v>Tablet</c:v>
                </c:pt>
              </c:strCache>
            </c:strRef>
          </c:cat>
          <c:val>
            <c:numRef>
              <c:f>PT_SCREENTIME!$B$4:$B$8</c:f>
              <c:numCache>
                <c:formatCode>General</c:formatCode>
                <c:ptCount val="4"/>
                <c:pt idx="0">
                  <c:v>7.0175510204081624</c:v>
                </c:pt>
                <c:pt idx="1">
                  <c:v>6.6710256410256417</c:v>
                </c:pt>
                <c:pt idx="2">
                  <c:v>6.1404999999999976</c:v>
                </c:pt>
                <c:pt idx="3">
                  <c:v>6.592777777777779</c:v>
                </c:pt>
              </c:numCache>
            </c:numRef>
          </c:val>
          <c:extLst>
            <c:ext xmlns:c16="http://schemas.microsoft.com/office/drawing/2014/chart" uri="{C3380CC4-5D6E-409C-BE32-E72D297353CC}">
              <c16:uniqueId val="{00000000-EC23-4259-926F-63A7B0CF13C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2.xlsx]PT_DEPRESSION!PivotTable13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Depression Score by Content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PT_DEPRESSION!$B$3</c:f>
              <c:strCache>
                <c:ptCount val="1"/>
                <c:pt idx="0">
                  <c:v>Total</c:v>
                </c:pt>
              </c:strCache>
            </c:strRef>
          </c:tx>
          <c:spPr>
            <a:solidFill>
              <a:schemeClr val="accent1"/>
            </a:solidFill>
            <a:ln>
              <a:noFill/>
            </a:ln>
            <a:effectLst/>
          </c:spPr>
          <c:invertIfNegative val="0"/>
          <c:cat>
            <c:strRef>
              <c:f>PT_DEPRESSION!$A$4:$A$9</c:f>
              <c:strCache>
                <c:ptCount val="5"/>
                <c:pt idx="0">
                  <c:v>Education</c:v>
                </c:pt>
                <c:pt idx="1">
                  <c:v>Entertainment</c:v>
                </c:pt>
                <c:pt idx="2">
                  <c:v>Gaming</c:v>
                </c:pt>
                <c:pt idx="3">
                  <c:v>News</c:v>
                </c:pt>
                <c:pt idx="4">
                  <c:v>Social</c:v>
                </c:pt>
              </c:strCache>
            </c:strRef>
          </c:cat>
          <c:val>
            <c:numRef>
              <c:f>PT_DEPRESSION!$B$4:$B$9</c:f>
              <c:numCache>
                <c:formatCode>General</c:formatCode>
                <c:ptCount val="5"/>
                <c:pt idx="0">
                  <c:v>5.2200000000000015</c:v>
                </c:pt>
                <c:pt idx="1">
                  <c:v>4.33</c:v>
                </c:pt>
                <c:pt idx="2">
                  <c:v>4.4700000000000006</c:v>
                </c:pt>
                <c:pt idx="3">
                  <c:v>5.5242424242424262</c:v>
                </c:pt>
                <c:pt idx="4">
                  <c:v>4.9250000000000007</c:v>
                </c:pt>
              </c:numCache>
            </c:numRef>
          </c:val>
          <c:extLst>
            <c:ext xmlns:c16="http://schemas.microsoft.com/office/drawing/2014/chart" uri="{C3380CC4-5D6E-409C-BE32-E72D297353CC}">
              <c16:uniqueId val="{00000000-6BC4-41C1-9B51-01C8BB389F68}"/>
            </c:ext>
          </c:extLst>
        </c:ser>
        <c:dLbls>
          <c:showLegendKey val="0"/>
          <c:showVal val="0"/>
          <c:showCatName val="0"/>
          <c:showSerName val="0"/>
          <c:showPercent val="0"/>
          <c:showBubbleSize val="0"/>
        </c:dLbls>
        <c:gapWidth val="219"/>
        <c:overlap val="-27"/>
        <c:axId val="1272544464"/>
        <c:axId val="1272561264"/>
      </c:barChart>
      <c:catAx>
        <c:axId val="127254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561264"/>
        <c:crosses val="autoZero"/>
        <c:auto val="1"/>
        <c:lblAlgn val="ctr"/>
        <c:lblOffset val="100"/>
        <c:noMultiLvlLbl val="0"/>
      </c:catAx>
      <c:valAx>
        <c:axId val="127256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54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2.xlsx]PT_WORKSTRESS!PivotTable14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Happiness</a:t>
            </a:r>
            <a:r>
              <a:rPr lang="en-IN" baseline="0"/>
              <a:t> score based on content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PT_WORKSTRESS!$B$3</c:f>
              <c:strCache>
                <c:ptCount val="1"/>
                <c:pt idx="0">
                  <c:v>Total</c:v>
                </c:pt>
              </c:strCache>
            </c:strRef>
          </c:tx>
          <c:spPr>
            <a:solidFill>
              <a:schemeClr val="accent1"/>
            </a:solidFill>
            <a:ln>
              <a:noFill/>
            </a:ln>
            <a:effectLst/>
          </c:spPr>
          <c:cat>
            <c:strRef>
              <c:f>PT_WORKSTRESS!$A$4:$A$9</c:f>
              <c:strCache>
                <c:ptCount val="5"/>
                <c:pt idx="0">
                  <c:v>Education</c:v>
                </c:pt>
                <c:pt idx="1">
                  <c:v>Entertainment</c:v>
                </c:pt>
                <c:pt idx="2">
                  <c:v>Gaming</c:v>
                </c:pt>
                <c:pt idx="3">
                  <c:v>News</c:v>
                </c:pt>
                <c:pt idx="4">
                  <c:v>Social</c:v>
                </c:pt>
              </c:strCache>
            </c:strRef>
          </c:cat>
          <c:val>
            <c:numRef>
              <c:f>PT_WORKSTRESS!$B$4:$B$9</c:f>
              <c:numCache>
                <c:formatCode>General</c:formatCode>
                <c:ptCount val="5"/>
                <c:pt idx="0">
                  <c:v>5.3000000000000016</c:v>
                </c:pt>
                <c:pt idx="1">
                  <c:v>4.873333333333334</c:v>
                </c:pt>
                <c:pt idx="2">
                  <c:v>4.1100000000000003</c:v>
                </c:pt>
                <c:pt idx="3">
                  <c:v>5.0515151515151517</c:v>
                </c:pt>
                <c:pt idx="4">
                  <c:v>4.5916666666666659</c:v>
                </c:pt>
              </c:numCache>
            </c:numRef>
          </c:val>
          <c:extLst>
            <c:ext xmlns:c16="http://schemas.microsoft.com/office/drawing/2014/chart" uri="{C3380CC4-5D6E-409C-BE32-E72D297353CC}">
              <c16:uniqueId val="{00000000-7CB3-41D0-8590-E33D46926C01}"/>
            </c:ext>
          </c:extLst>
        </c:ser>
        <c:dLbls>
          <c:showLegendKey val="0"/>
          <c:showVal val="0"/>
          <c:showCatName val="0"/>
          <c:showSerName val="0"/>
          <c:showPercent val="0"/>
          <c:showBubbleSize val="0"/>
        </c:dLbls>
        <c:axId val="1264555728"/>
        <c:axId val="1264543728"/>
      </c:areaChart>
      <c:catAx>
        <c:axId val="1264555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543728"/>
        <c:crosses val="autoZero"/>
        <c:auto val="1"/>
        <c:lblAlgn val="ctr"/>
        <c:lblOffset val="100"/>
        <c:noMultiLvlLbl val="0"/>
      </c:catAx>
      <c:valAx>
        <c:axId val="126454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5557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Impact of Digital Detox on Depression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Sheet21!$B$1:$B$501</c:f>
              <c:numCache>
                <c:formatCode>General</c:formatCode>
                <c:ptCount val="501"/>
                <c:pt idx="0">
                  <c:v>0</c:v>
                </c:pt>
                <c:pt idx="1">
                  <c:v>1.6</c:v>
                </c:pt>
                <c:pt idx="2">
                  <c:v>1.8</c:v>
                </c:pt>
                <c:pt idx="3">
                  <c:v>4.5999999999999996</c:v>
                </c:pt>
                <c:pt idx="4">
                  <c:v>9.6999999999999993</c:v>
                </c:pt>
                <c:pt idx="5">
                  <c:v>2.6</c:v>
                </c:pt>
                <c:pt idx="6">
                  <c:v>6</c:v>
                </c:pt>
                <c:pt idx="7">
                  <c:v>2.8</c:v>
                </c:pt>
                <c:pt idx="8">
                  <c:v>7.1</c:v>
                </c:pt>
                <c:pt idx="9">
                  <c:v>3.1</c:v>
                </c:pt>
                <c:pt idx="10">
                  <c:v>7.7</c:v>
                </c:pt>
                <c:pt idx="11">
                  <c:v>9.1</c:v>
                </c:pt>
                <c:pt idx="12">
                  <c:v>6.3</c:v>
                </c:pt>
                <c:pt idx="13">
                  <c:v>2.2999999999999998</c:v>
                </c:pt>
                <c:pt idx="14">
                  <c:v>9.4</c:v>
                </c:pt>
                <c:pt idx="15">
                  <c:v>2.8</c:v>
                </c:pt>
                <c:pt idx="16">
                  <c:v>9.9</c:v>
                </c:pt>
                <c:pt idx="17">
                  <c:v>0.9</c:v>
                </c:pt>
                <c:pt idx="18">
                  <c:v>6.5</c:v>
                </c:pt>
                <c:pt idx="19">
                  <c:v>2.6</c:v>
                </c:pt>
                <c:pt idx="20">
                  <c:v>3.4</c:v>
                </c:pt>
                <c:pt idx="21">
                  <c:v>6.1</c:v>
                </c:pt>
                <c:pt idx="22">
                  <c:v>7.1</c:v>
                </c:pt>
                <c:pt idx="23">
                  <c:v>2.7</c:v>
                </c:pt>
                <c:pt idx="24">
                  <c:v>2</c:v>
                </c:pt>
                <c:pt idx="25">
                  <c:v>0.2</c:v>
                </c:pt>
                <c:pt idx="26">
                  <c:v>1.7</c:v>
                </c:pt>
                <c:pt idx="27">
                  <c:v>8.8000000000000007</c:v>
                </c:pt>
                <c:pt idx="28">
                  <c:v>5.0999999999999996</c:v>
                </c:pt>
                <c:pt idx="29">
                  <c:v>5.8</c:v>
                </c:pt>
                <c:pt idx="30">
                  <c:v>1.3</c:v>
                </c:pt>
                <c:pt idx="31">
                  <c:v>7.3</c:v>
                </c:pt>
                <c:pt idx="32">
                  <c:v>8.4</c:v>
                </c:pt>
                <c:pt idx="33">
                  <c:v>9.5</c:v>
                </c:pt>
                <c:pt idx="34">
                  <c:v>0.5</c:v>
                </c:pt>
                <c:pt idx="35">
                  <c:v>4</c:v>
                </c:pt>
                <c:pt idx="36">
                  <c:v>0.7</c:v>
                </c:pt>
                <c:pt idx="37">
                  <c:v>9.4</c:v>
                </c:pt>
                <c:pt idx="38">
                  <c:v>0.7</c:v>
                </c:pt>
                <c:pt idx="39">
                  <c:v>7.4</c:v>
                </c:pt>
                <c:pt idx="40">
                  <c:v>3.4</c:v>
                </c:pt>
                <c:pt idx="41">
                  <c:v>3.2</c:v>
                </c:pt>
                <c:pt idx="42">
                  <c:v>6.3</c:v>
                </c:pt>
                <c:pt idx="43">
                  <c:v>0.6</c:v>
                </c:pt>
                <c:pt idx="44">
                  <c:v>0.8</c:v>
                </c:pt>
                <c:pt idx="45">
                  <c:v>8.1</c:v>
                </c:pt>
                <c:pt idx="46">
                  <c:v>1.1000000000000001</c:v>
                </c:pt>
                <c:pt idx="47">
                  <c:v>9.6</c:v>
                </c:pt>
                <c:pt idx="48">
                  <c:v>5.3</c:v>
                </c:pt>
                <c:pt idx="49">
                  <c:v>5.8</c:v>
                </c:pt>
                <c:pt idx="50">
                  <c:v>4.5999999999999996</c:v>
                </c:pt>
                <c:pt idx="51">
                  <c:v>6.8</c:v>
                </c:pt>
                <c:pt idx="52">
                  <c:v>0.5</c:v>
                </c:pt>
                <c:pt idx="53">
                  <c:v>8.4</c:v>
                </c:pt>
                <c:pt idx="54">
                  <c:v>7.7</c:v>
                </c:pt>
                <c:pt idx="55">
                  <c:v>6.2</c:v>
                </c:pt>
                <c:pt idx="56">
                  <c:v>8.8000000000000007</c:v>
                </c:pt>
                <c:pt idx="57">
                  <c:v>3.5</c:v>
                </c:pt>
                <c:pt idx="58">
                  <c:v>8.6</c:v>
                </c:pt>
                <c:pt idx="59">
                  <c:v>6.3</c:v>
                </c:pt>
                <c:pt idx="60">
                  <c:v>9</c:v>
                </c:pt>
                <c:pt idx="61">
                  <c:v>1.2</c:v>
                </c:pt>
                <c:pt idx="62">
                  <c:v>8.6999999999999993</c:v>
                </c:pt>
                <c:pt idx="63">
                  <c:v>6.2</c:v>
                </c:pt>
                <c:pt idx="64">
                  <c:v>1.1000000000000001</c:v>
                </c:pt>
                <c:pt idx="65">
                  <c:v>1.2</c:v>
                </c:pt>
                <c:pt idx="66">
                  <c:v>4.3</c:v>
                </c:pt>
                <c:pt idx="67">
                  <c:v>1</c:v>
                </c:pt>
                <c:pt idx="68">
                  <c:v>4.0999999999999996</c:v>
                </c:pt>
                <c:pt idx="69">
                  <c:v>9.3000000000000007</c:v>
                </c:pt>
                <c:pt idx="70">
                  <c:v>1.1000000000000001</c:v>
                </c:pt>
                <c:pt idx="71">
                  <c:v>0.6</c:v>
                </c:pt>
                <c:pt idx="72">
                  <c:v>3.5</c:v>
                </c:pt>
                <c:pt idx="73">
                  <c:v>5.7</c:v>
                </c:pt>
                <c:pt idx="74">
                  <c:v>3.6</c:v>
                </c:pt>
                <c:pt idx="75">
                  <c:v>2.2999999999999998</c:v>
                </c:pt>
                <c:pt idx="76">
                  <c:v>1.4</c:v>
                </c:pt>
                <c:pt idx="77">
                  <c:v>0.3</c:v>
                </c:pt>
                <c:pt idx="78">
                  <c:v>8</c:v>
                </c:pt>
                <c:pt idx="79">
                  <c:v>1.8</c:v>
                </c:pt>
                <c:pt idx="80">
                  <c:v>0.2</c:v>
                </c:pt>
                <c:pt idx="81">
                  <c:v>4.2</c:v>
                </c:pt>
                <c:pt idx="82">
                  <c:v>8.6999999999999993</c:v>
                </c:pt>
                <c:pt idx="83">
                  <c:v>5.4</c:v>
                </c:pt>
                <c:pt idx="84">
                  <c:v>5</c:v>
                </c:pt>
                <c:pt idx="85">
                  <c:v>1.5</c:v>
                </c:pt>
                <c:pt idx="86">
                  <c:v>2.1</c:v>
                </c:pt>
                <c:pt idx="87">
                  <c:v>4</c:v>
                </c:pt>
                <c:pt idx="88">
                  <c:v>0.3</c:v>
                </c:pt>
                <c:pt idx="89">
                  <c:v>8</c:v>
                </c:pt>
                <c:pt idx="90">
                  <c:v>6.7</c:v>
                </c:pt>
                <c:pt idx="91">
                  <c:v>4.2</c:v>
                </c:pt>
                <c:pt idx="92">
                  <c:v>5.5</c:v>
                </c:pt>
                <c:pt idx="93">
                  <c:v>4.3</c:v>
                </c:pt>
                <c:pt idx="94">
                  <c:v>1.7</c:v>
                </c:pt>
                <c:pt idx="95">
                  <c:v>2.1</c:v>
                </c:pt>
                <c:pt idx="96">
                  <c:v>4.2</c:v>
                </c:pt>
                <c:pt idx="97">
                  <c:v>2.9</c:v>
                </c:pt>
                <c:pt idx="98">
                  <c:v>0.3</c:v>
                </c:pt>
                <c:pt idx="99">
                  <c:v>7.3</c:v>
                </c:pt>
                <c:pt idx="100">
                  <c:v>3.6</c:v>
                </c:pt>
                <c:pt idx="101">
                  <c:v>8.1</c:v>
                </c:pt>
                <c:pt idx="102">
                  <c:v>7.1</c:v>
                </c:pt>
                <c:pt idx="103">
                  <c:v>9.4</c:v>
                </c:pt>
                <c:pt idx="104">
                  <c:v>0.8</c:v>
                </c:pt>
                <c:pt idx="105">
                  <c:v>8.9</c:v>
                </c:pt>
                <c:pt idx="106">
                  <c:v>10</c:v>
                </c:pt>
                <c:pt idx="107">
                  <c:v>4.2</c:v>
                </c:pt>
                <c:pt idx="108">
                  <c:v>9.9</c:v>
                </c:pt>
                <c:pt idx="109">
                  <c:v>9.4</c:v>
                </c:pt>
                <c:pt idx="110">
                  <c:v>2.2999999999999998</c:v>
                </c:pt>
                <c:pt idx="111">
                  <c:v>9.9</c:v>
                </c:pt>
                <c:pt idx="112">
                  <c:v>5.9</c:v>
                </c:pt>
                <c:pt idx="113">
                  <c:v>6.6</c:v>
                </c:pt>
                <c:pt idx="114">
                  <c:v>6.8</c:v>
                </c:pt>
                <c:pt idx="115">
                  <c:v>2.7</c:v>
                </c:pt>
                <c:pt idx="116">
                  <c:v>6.2</c:v>
                </c:pt>
                <c:pt idx="117">
                  <c:v>1.6</c:v>
                </c:pt>
                <c:pt idx="118">
                  <c:v>6.3</c:v>
                </c:pt>
                <c:pt idx="119">
                  <c:v>1</c:v>
                </c:pt>
                <c:pt idx="120">
                  <c:v>0.5</c:v>
                </c:pt>
                <c:pt idx="121">
                  <c:v>4.9000000000000004</c:v>
                </c:pt>
                <c:pt idx="122">
                  <c:v>6.9</c:v>
                </c:pt>
                <c:pt idx="123">
                  <c:v>4.2</c:v>
                </c:pt>
                <c:pt idx="124">
                  <c:v>6.5</c:v>
                </c:pt>
                <c:pt idx="125">
                  <c:v>7.6</c:v>
                </c:pt>
                <c:pt idx="126">
                  <c:v>6.9</c:v>
                </c:pt>
                <c:pt idx="127">
                  <c:v>0.1</c:v>
                </c:pt>
                <c:pt idx="128">
                  <c:v>4.8</c:v>
                </c:pt>
                <c:pt idx="129">
                  <c:v>3.3</c:v>
                </c:pt>
                <c:pt idx="130">
                  <c:v>8</c:v>
                </c:pt>
                <c:pt idx="131">
                  <c:v>7.1</c:v>
                </c:pt>
                <c:pt idx="132">
                  <c:v>4.5</c:v>
                </c:pt>
                <c:pt idx="133">
                  <c:v>9.8000000000000007</c:v>
                </c:pt>
                <c:pt idx="134">
                  <c:v>9.6999999999999993</c:v>
                </c:pt>
                <c:pt idx="135">
                  <c:v>7.4</c:v>
                </c:pt>
                <c:pt idx="136">
                  <c:v>4.9000000000000004</c:v>
                </c:pt>
                <c:pt idx="137">
                  <c:v>7.3</c:v>
                </c:pt>
                <c:pt idx="138">
                  <c:v>2.5</c:v>
                </c:pt>
                <c:pt idx="139">
                  <c:v>6.6</c:v>
                </c:pt>
                <c:pt idx="140">
                  <c:v>3.4</c:v>
                </c:pt>
                <c:pt idx="141">
                  <c:v>6.6</c:v>
                </c:pt>
                <c:pt idx="142">
                  <c:v>5.3</c:v>
                </c:pt>
                <c:pt idx="143">
                  <c:v>9.9</c:v>
                </c:pt>
                <c:pt idx="144">
                  <c:v>1.4</c:v>
                </c:pt>
                <c:pt idx="145">
                  <c:v>8.6999999999999993</c:v>
                </c:pt>
                <c:pt idx="146">
                  <c:v>0.3</c:v>
                </c:pt>
                <c:pt idx="147">
                  <c:v>10</c:v>
                </c:pt>
                <c:pt idx="148">
                  <c:v>3.3</c:v>
                </c:pt>
                <c:pt idx="149">
                  <c:v>3.2</c:v>
                </c:pt>
                <c:pt idx="150">
                  <c:v>6</c:v>
                </c:pt>
                <c:pt idx="151">
                  <c:v>3.8</c:v>
                </c:pt>
                <c:pt idx="152">
                  <c:v>2</c:v>
                </c:pt>
                <c:pt idx="153">
                  <c:v>4.9000000000000004</c:v>
                </c:pt>
                <c:pt idx="154">
                  <c:v>4.0999999999999996</c:v>
                </c:pt>
                <c:pt idx="155">
                  <c:v>9.6</c:v>
                </c:pt>
                <c:pt idx="156">
                  <c:v>2.2999999999999998</c:v>
                </c:pt>
                <c:pt idx="157">
                  <c:v>8.1999999999999993</c:v>
                </c:pt>
                <c:pt idx="158">
                  <c:v>2.2000000000000002</c:v>
                </c:pt>
                <c:pt idx="159">
                  <c:v>9.9</c:v>
                </c:pt>
                <c:pt idx="160">
                  <c:v>7.2</c:v>
                </c:pt>
                <c:pt idx="161">
                  <c:v>0.7</c:v>
                </c:pt>
                <c:pt idx="162">
                  <c:v>3.3</c:v>
                </c:pt>
                <c:pt idx="163">
                  <c:v>1.8</c:v>
                </c:pt>
                <c:pt idx="164">
                  <c:v>9.3000000000000007</c:v>
                </c:pt>
                <c:pt idx="165">
                  <c:v>0.9</c:v>
                </c:pt>
                <c:pt idx="166">
                  <c:v>0.9</c:v>
                </c:pt>
                <c:pt idx="167">
                  <c:v>9.9</c:v>
                </c:pt>
                <c:pt idx="168">
                  <c:v>7.9</c:v>
                </c:pt>
                <c:pt idx="169">
                  <c:v>1.3</c:v>
                </c:pt>
                <c:pt idx="170">
                  <c:v>3.7</c:v>
                </c:pt>
                <c:pt idx="171">
                  <c:v>4.4000000000000004</c:v>
                </c:pt>
                <c:pt idx="172">
                  <c:v>0.6</c:v>
                </c:pt>
                <c:pt idx="173">
                  <c:v>6.9</c:v>
                </c:pt>
                <c:pt idx="174">
                  <c:v>1.3</c:v>
                </c:pt>
                <c:pt idx="175">
                  <c:v>4.2</c:v>
                </c:pt>
                <c:pt idx="176">
                  <c:v>9.8000000000000007</c:v>
                </c:pt>
                <c:pt idx="177">
                  <c:v>1.5</c:v>
                </c:pt>
                <c:pt idx="178">
                  <c:v>7.9</c:v>
                </c:pt>
                <c:pt idx="179">
                  <c:v>6.6</c:v>
                </c:pt>
                <c:pt idx="180">
                  <c:v>0.4</c:v>
                </c:pt>
                <c:pt idx="181">
                  <c:v>3.5</c:v>
                </c:pt>
                <c:pt idx="182">
                  <c:v>0.8</c:v>
                </c:pt>
                <c:pt idx="183">
                  <c:v>6.4</c:v>
                </c:pt>
                <c:pt idx="184">
                  <c:v>8.1</c:v>
                </c:pt>
                <c:pt idx="185">
                  <c:v>9.4</c:v>
                </c:pt>
                <c:pt idx="186">
                  <c:v>9.1999999999999993</c:v>
                </c:pt>
                <c:pt idx="187">
                  <c:v>9.8000000000000007</c:v>
                </c:pt>
                <c:pt idx="188">
                  <c:v>7.3</c:v>
                </c:pt>
                <c:pt idx="189">
                  <c:v>1.6</c:v>
                </c:pt>
                <c:pt idx="190">
                  <c:v>5.6</c:v>
                </c:pt>
                <c:pt idx="191">
                  <c:v>7.5</c:v>
                </c:pt>
                <c:pt idx="192">
                  <c:v>4.5</c:v>
                </c:pt>
                <c:pt idx="193">
                  <c:v>7.9</c:v>
                </c:pt>
                <c:pt idx="194">
                  <c:v>6.8</c:v>
                </c:pt>
                <c:pt idx="195">
                  <c:v>7.9</c:v>
                </c:pt>
                <c:pt idx="196">
                  <c:v>10</c:v>
                </c:pt>
                <c:pt idx="197">
                  <c:v>5.7</c:v>
                </c:pt>
                <c:pt idx="198">
                  <c:v>3</c:v>
                </c:pt>
                <c:pt idx="199">
                  <c:v>1.3</c:v>
                </c:pt>
                <c:pt idx="200">
                  <c:v>7.5</c:v>
                </c:pt>
                <c:pt idx="201">
                  <c:v>2.7</c:v>
                </c:pt>
                <c:pt idx="202">
                  <c:v>5.3</c:v>
                </c:pt>
                <c:pt idx="203">
                  <c:v>4.2</c:v>
                </c:pt>
                <c:pt idx="204">
                  <c:v>6.1</c:v>
                </c:pt>
                <c:pt idx="205">
                  <c:v>8.6</c:v>
                </c:pt>
                <c:pt idx="206">
                  <c:v>8.5</c:v>
                </c:pt>
                <c:pt idx="207">
                  <c:v>0.5</c:v>
                </c:pt>
                <c:pt idx="208">
                  <c:v>8.8000000000000007</c:v>
                </c:pt>
                <c:pt idx="209">
                  <c:v>5.4</c:v>
                </c:pt>
                <c:pt idx="210">
                  <c:v>2.9</c:v>
                </c:pt>
                <c:pt idx="211">
                  <c:v>7.9</c:v>
                </c:pt>
                <c:pt idx="212">
                  <c:v>6.5</c:v>
                </c:pt>
                <c:pt idx="213">
                  <c:v>9.8000000000000007</c:v>
                </c:pt>
                <c:pt idx="214">
                  <c:v>7.2</c:v>
                </c:pt>
                <c:pt idx="215">
                  <c:v>4.7</c:v>
                </c:pt>
                <c:pt idx="216">
                  <c:v>1</c:v>
                </c:pt>
                <c:pt idx="217">
                  <c:v>4.7</c:v>
                </c:pt>
                <c:pt idx="218">
                  <c:v>2.2999999999999998</c:v>
                </c:pt>
                <c:pt idx="219">
                  <c:v>6.5</c:v>
                </c:pt>
                <c:pt idx="220">
                  <c:v>1.1000000000000001</c:v>
                </c:pt>
                <c:pt idx="221">
                  <c:v>7.4</c:v>
                </c:pt>
                <c:pt idx="222">
                  <c:v>7.3</c:v>
                </c:pt>
                <c:pt idx="223">
                  <c:v>0.1</c:v>
                </c:pt>
                <c:pt idx="224">
                  <c:v>6.7</c:v>
                </c:pt>
                <c:pt idx="225">
                  <c:v>8.6</c:v>
                </c:pt>
                <c:pt idx="226">
                  <c:v>8.8000000000000007</c:v>
                </c:pt>
                <c:pt idx="227">
                  <c:v>6.1</c:v>
                </c:pt>
                <c:pt idx="228">
                  <c:v>9.5</c:v>
                </c:pt>
                <c:pt idx="229">
                  <c:v>1.4</c:v>
                </c:pt>
                <c:pt idx="230">
                  <c:v>0.1</c:v>
                </c:pt>
                <c:pt idx="231">
                  <c:v>9.3000000000000007</c:v>
                </c:pt>
                <c:pt idx="232">
                  <c:v>9.9</c:v>
                </c:pt>
                <c:pt idx="233">
                  <c:v>8.1999999999999993</c:v>
                </c:pt>
                <c:pt idx="234">
                  <c:v>1.1000000000000001</c:v>
                </c:pt>
                <c:pt idx="235">
                  <c:v>9.4</c:v>
                </c:pt>
                <c:pt idx="236">
                  <c:v>7.2</c:v>
                </c:pt>
                <c:pt idx="237">
                  <c:v>5.8</c:v>
                </c:pt>
                <c:pt idx="238">
                  <c:v>6.7</c:v>
                </c:pt>
                <c:pt idx="239">
                  <c:v>3.2</c:v>
                </c:pt>
                <c:pt idx="240">
                  <c:v>8.9</c:v>
                </c:pt>
                <c:pt idx="241">
                  <c:v>6.8</c:v>
                </c:pt>
                <c:pt idx="242">
                  <c:v>5.0999999999999996</c:v>
                </c:pt>
                <c:pt idx="243">
                  <c:v>2.9</c:v>
                </c:pt>
                <c:pt idx="244">
                  <c:v>9.6</c:v>
                </c:pt>
                <c:pt idx="245">
                  <c:v>4.4000000000000004</c:v>
                </c:pt>
                <c:pt idx="246">
                  <c:v>5.8</c:v>
                </c:pt>
                <c:pt idx="247">
                  <c:v>6.2</c:v>
                </c:pt>
                <c:pt idx="248">
                  <c:v>5.3</c:v>
                </c:pt>
                <c:pt idx="249">
                  <c:v>4.5999999999999996</c:v>
                </c:pt>
                <c:pt idx="250">
                  <c:v>5.0999999999999996</c:v>
                </c:pt>
                <c:pt idx="251">
                  <c:v>2</c:v>
                </c:pt>
                <c:pt idx="252">
                  <c:v>6.3</c:v>
                </c:pt>
                <c:pt idx="253">
                  <c:v>8</c:v>
                </c:pt>
                <c:pt idx="254">
                  <c:v>7.4</c:v>
                </c:pt>
                <c:pt idx="255">
                  <c:v>0.9</c:v>
                </c:pt>
                <c:pt idx="256">
                  <c:v>0.7</c:v>
                </c:pt>
                <c:pt idx="257">
                  <c:v>4</c:v>
                </c:pt>
                <c:pt idx="258">
                  <c:v>2.2999999999999998</c:v>
                </c:pt>
                <c:pt idx="259">
                  <c:v>5.9</c:v>
                </c:pt>
                <c:pt idx="260">
                  <c:v>1.4</c:v>
                </c:pt>
                <c:pt idx="261">
                  <c:v>0</c:v>
                </c:pt>
                <c:pt idx="262">
                  <c:v>3.2</c:v>
                </c:pt>
                <c:pt idx="263">
                  <c:v>3.8</c:v>
                </c:pt>
                <c:pt idx="264">
                  <c:v>7.1</c:v>
                </c:pt>
                <c:pt idx="265">
                  <c:v>0.5</c:v>
                </c:pt>
                <c:pt idx="266">
                  <c:v>7.7</c:v>
                </c:pt>
                <c:pt idx="267">
                  <c:v>6.1</c:v>
                </c:pt>
                <c:pt idx="268">
                  <c:v>8.9</c:v>
                </c:pt>
                <c:pt idx="269">
                  <c:v>3.4</c:v>
                </c:pt>
                <c:pt idx="270">
                  <c:v>9.6</c:v>
                </c:pt>
                <c:pt idx="271">
                  <c:v>7.7</c:v>
                </c:pt>
                <c:pt idx="272">
                  <c:v>0</c:v>
                </c:pt>
                <c:pt idx="273">
                  <c:v>4</c:v>
                </c:pt>
                <c:pt idx="274">
                  <c:v>9.4</c:v>
                </c:pt>
                <c:pt idx="275">
                  <c:v>6.2</c:v>
                </c:pt>
                <c:pt idx="276">
                  <c:v>9.1999999999999993</c:v>
                </c:pt>
                <c:pt idx="277">
                  <c:v>1.3</c:v>
                </c:pt>
                <c:pt idx="278">
                  <c:v>5.5</c:v>
                </c:pt>
                <c:pt idx="279">
                  <c:v>8.5</c:v>
                </c:pt>
                <c:pt idx="280">
                  <c:v>4.4000000000000004</c:v>
                </c:pt>
                <c:pt idx="281">
                  <c:v>5.2</c:v>
                </c:pt>
                <c:pt idx="282">
                  <c:v>5.7</c:v>
                </c:pt>
                <c:pt idx="283">
                  <c:v>3.2</c:v>
                </c:pt>
                <c:pt idx="284">
                  <c:v>4</c:v>
                </c:pt>
                <c:pt idx="285">
                  <c:v>5.8</c:v>
                </c:pt>
                <c:pt idx="286">
                  <c:v>1</c:v>
                </c:pt>
                <c:pt idx="287">
                  <c:v>4.4000000000000004</c:v>
                </c:pt>
                <c:pt idx="288">
                  <c:v>7.8</c:v>
                </c:pt>
                <c:pt idx="289">
                  <c:v>0.7</c:v>
                </c:pt>
                <c:pt idx="290">
                  <c:v>1.5</c:v>
                </c:pt>
                <c:pt idx="291">
                  <c:v>5.2</c:v>
                </c:pt>
                <c:pt idx="292">
                  <c:v>2.2000000000000002</c:v>
                </c:pt>
                <c:pt idx="293">
                  <c:v>3.7</c:v>
                </c:pt>
                <c:pt idx="294">
                  <c:v>7.1</c:v>
                </c:pt>
                <c:pt idx="295">
                  <c:v>7.6</c:v>
                </c:pt>
                <c:pt idx="296">
                  <c:v>9.1999999999999993</c:v>
                </c:pt>
                <c:pt idx="297">
                  <c:v>8.6</c:v>
                </c:pt>
                <c:pt idx="298">
                  <c:v>3.8</c:v>
                </c:pt>
                <c:pt idx="299">
                  <c:v>5.5</c:v>
                </c:pt>
                <c:pt idx="300">
                  <c:v>1.3</c:v>
                </c:pt>
                <c:pt idx="301">
                  <c:v>5.7</c:v>
                </c:pt>
                <c:pt idx="302">
                  <c:v>6.2</c:v>
                </c:pt>
                <c:pt idx="303">
                  <c:v>0.6</c:v>
                </c:pt>
                <c:pt idx="304">
                  <c:v>2.8</c:v>
                </c:pt>
                <c:pt idx="305">
                  <c:v>7.4</c:v>
                </c:pt>
                <c:pt idx="306">
                  <c:v>6.6</c:v>
                </c:pt>
                <c:pt idx="307">
                  <c:v>6.5</c:v>
                </c:pt>
                <c:pt idx="308">
                  <c:v>6</c:v>
                </c:pt>
                <c:pt idx="309">
                  <c:v>7</c:v>
                </c:pt>
                <c:pt idx="310">
                  <c:v>1.9</c:v>
                </c:pt>
                <c:pt idx="311">
                  <c:v>2.6</c:v>
                </c:pt>
                <c:pt idx="312">
                  <c:v>2</c:v>
                </c:pt>
                <c:pt idx="313">
                  <c:v>7.3</c:v>
                </c:pt>
                <c:pt idx="314">
                  <c:v>2</c:v>
                </c:pt>
                <c:pt idx="315">
                  <c:v>2.7</c:v>
                </c:pt>
                <c:pt idx="316">
                  <c:v>4.4000000000000004</c:v>
                </c:pt>
                <c:pt idx="317">
                  <c:v>0.6</c:v>
                </c:pt>
                <c:pt idx="318">
                  <c:v>0.7</c:v>
                </c:pt>
                <c:pt idx="319">
                  <c:v>5.2</c:v>
                </c:pt>
                <c:pt idx="320">
                  <c:v>3.5</c:v>
                </c:pt>
                <c:pt idx="321">
                  <c:v>6.8</c:v>
                </c:pt>
                <c:pt idx="322">
                  <c:v>2.2999999999999998</c:v>
                </c:pt>
                <c:pt idx="323">
                  <c:v>1.7</c:v>
                </c:pt>
                <c:pt idx="324">
                  <c:v>3.9</c:v>
                </c:pt>
                <c:pt idx="325">
                  <c:v>7</c:v>
                </c:pt>
                <c:pt idx="326">
                  <c:v>3.4</c:v>
                </c:pt>
                <c:pt idx="327">
                  <c:v>7.9</c:v>
                </c:pt>
                <c:pt idx="328">
                  <c:v>8.4</c:v>
                </c:pt>
                <c:pt idx="329">
                  <c:v>4.7</c:v>
                </c:pt>
                <c:pt idx="330">
                  <c:v>9.6999999999999993</c:v>
                </c:pt>
                <c:pt idx="331">
                  <c:v>2.2000000000000002</c:v>
                </c:pt>
                <c:pt idx="332">
                  <c:v>2.2000000000000002</c:v>
                </c:pt>
                <c:pt idx="333">
                  <c:v>7.8</c:v>
                </c:pt>
                <c:pt idx="334">
                  <c:v>8.9</c:v>
                </c:pt>
                <c:pt idx="335">
                  <c:v>4.7</c:v>
                </c:pt>
                <c:pt idx="336">
                  <c:v>1.9</c:v>
                </c:pt>
                <c:pt idx="337">
                  <c:v>9.4</c:v>
                </c:pt>
                <c:pt idx="338">
                  <c:v>8.1</c:v>
                </c:pt>
                <c:pt idx="339">
                  <c:v>0.3</c:v>
                </c:pt>
                <c:pt idx="340">
                  <c:v>9</c:v>
                </c:pt>
                <c:pt idx="341">
                  <c:v>7.5</c:v>
                </c:pt>
                <c:pt idx="342">
                  <c:v>7.8</c:v>
                </c:pt>
                <c:pt idx="343">
                  <c:v>8.4</c:v>
                </c:pt>
                <c:pt idx="344">
                  <c:v>7.1</c:v>
                </c:pt>
                <c:pt idx="345">
                  <c:v>9.8000000000000007</c:v>
                </c:pt>
                <c:pt idx="346">
                  <c:v>9.4</c:v>
                </c:pt>
                <c:pt idx="347">
                  <c:v>1.8</c:v>
                </c:pt>
                <c:pt idx="348">
                  <c:v>8.4</c:v>
                </c:pt>
                <c:pt idx="349">
                  <c:v>5.8</c:v>
                </c:pt>
                <c:pt idx="350">
                  <c:v>6.6</c:v>
                </c:pt>
                <c:pt idx="351">
                  <c:v>9</c:v>
                </c:pt>
                <c:pt idx="352">
                  <c:v>8.5</c:v>
                </c:pt>
                <c:pt idx="353">
                  <c:v>1.7</c:v>
                </c:pt>
                <c:pt idx="354">
                  <c:v>2.2999999999999998</c:v>
                </c:pt>
                <c:pt idx="355">
                  <c:v>8.6</c:v>
                </c:pt>
                <c:pt idx="356">
                  <c:v>1.4</c:v>
                </c:pt>
                <c:pt idx="357">
                  <c:v>4.5999999999999996</c:v>
                </c:pt>
                <c:pt idx="358">
                  <c:v>8.9</c:v>
                </c:pt>
                <c:pt idx="359">
                  <c:v>4.0999999999999996</c:v>
                </c:pt>
                <c:pt idx="360">
                  <c:v>4.9000000000000004</c:v>
                </c:pt>
                <c:pt idx="361">
                  <c:v>2.2000000000000002</c:v>
                </c:pt>
                <c:pt idx="362">
                  <c:v>3.7</c:v>
                </c:pt>
                <c:pt idx="363">
                  <c:v>2.5</c:v>
                </c:pt>
                <c:pt idx="364">
                  <c:v>0.9</c:v>
                </c:pt>
                <c:pt idx="365">
                  <c:v>7.6</c:v>
                </c:pt>
                <c:pt idx="366">
                  <c:v>0.3</c:v>
                </c:pt>
                <c:pt idx="367">
                  <c:v>5.5</c:v>
                </c:pt>
                <c:pt idx="368">
                  <c:v>6.1</c:v>
                </c:pt>
                <c:pt idx="369">
                  <c:v>6.8</c:v>
                </c:pt>
                <c:pt idx="370">
                  <c:v>3.5</c:v>
                </c:pt>
                <c:pt idx="371">
                  <c:v>9.5</c:v>
                </c:pt>
                <c:pt idx="372">
                  <c:v>9.9</c:v>
                </c:pt>
                <c:pt idx="373">
                  <c:v>3.7</c:v>
                </c:pt>
                <c:pt idx="374">
                  <c:v>2.5</c:v>
                </c:pt>
                <c:pt idx="375">
                  <c:v>0.1</c:v>
                </c:pt>
                <c:pt idx="376">
                  <c:v>2.7</c:v>
                </c:pt>
                <c:pt idx="377">
                  <c:v>4.9000000000000004</c:v>
                </c:pt>
                <c:pt idx="378">
                  <c:v>6.6</c:v>
                </c:pt>
                <c:pt idx="379">
                  <c:v>8</c:v>
                </c:pt>
                <c:pt idx="380">
                  <c:v>0.3</c:v>
                </c:pt>
                <c:pt idx="381">
                  <c:v>2.6</c:v>
                </c:pt>
                <c:pt idx="382">
                  <c:v>2.5</c:v>
                </c:pt>
                <c:pt idx="383">
                  <c:v>2.1</c:v>
                </c:pt>
                <c:pt idx="384">
                  <c:v>4.5999999999999996</c:v>
                </c:pt>
                <c:pt idx="385">
                  <c:v>1.6</c:v>
                </c:pt>
                <c:pt idx="386">
                  <c:v>6.6</c:v>
                </c:pt>
                <c:pt idx="387">
                  <c:v>1.1000000000000001</c:v>
                </c:pt>
                <c:pt idx="388">
                  <c:v>0.4</c:v>
                </c:pt>
                <c:pt idx="389">
                  <c:v>8.9</c:v>
                </c:pt>
                <c:pt idx="390">
                  <c:v>7.3</c:v>
                </c:pt>
                <c:pt idx="391">
                  <c:v>8.4</c:v>
                </c:pt>
                <c:pt idx="392">
                  <c:v>9.6999999999999993</c:v>
                </c:pt>
                <c:pt idx="393">
                  <c:v>9.9</c:v>
                </c:pt>
                <c:pt idx="394">
                  <c:v>3.1</c:v>
                </c:pt>
                <c:pt idx="395">
                  <c:v>1</c:v>
                </c:pt>
                <c:pt idx="396">
                  <c:v>2.2999999999999998</c:v>
                </c:pt>
                <c:pt idx="397">
                  <c:v>0.1</c:v>
                </c:pt>
                <c:pt idx="398">
                  <c:v>2.7</c:v>
                </c:pt>
                <c:pt idx="399">
                  <c:v>8.1999999999999993</c:v>
                </c:pt>
                <c:pt idx="400">
                  <c:v>4.9000000000000004</c:v>
                </c:pt>
                <c:pt idx="401">
                  <c:v>1.5</c:v>
                </c:pt>
                <c:pt idx="402">
                  <c:v>6.4</c:v>
                </c:pt>
                <c:pt idx="403">
                  <c:v>6.7</c:v>
                </c:pt>
                <c:pt idx="404">
                  <c:v>1.6</c:v>
                </c:pt>
                <c:pt idx="405">
                  <c:v>4.0999999999999996</c:v>
                </c:pt>
                <c:pt idx="406">
                  <c:v>7.8</c:v>
                </c:pt>
                <c:pt idx="407">
                  <c:v>8.6999999999999993</c:v>
                </c:pt>
                <c:pt idx="408">
                  <c:v>6.8</c:v>
                </c:pt>
                <c:pt idx="409">
                  <c:v>2.2000000000000002</c:v>
                </c:pt>
                <c:pt idx="410">
                  <c:v>3.3</c:v>
                </c:pt>
                <c:pt idx="411">
                  <c:v>3</c:v>
                </c:pt>
                <c:pt idx="412">
                  <c:v>6</c:v>
                </c:pt>
                <c:pt idx="413">
                  <c:v>7.9</c:v>
                </c:pt>
                <c:pt idx="414">
                  <c:v>5.9</c:v>
                </c:pt>
                <c:pt idx="415">
                  <c:v>9.1999999999999993</c:v>
                </c:pt>
                <c:pt idx="416">
                  <c:v>2.5</c:v>
                </c:pt>
                <c:pt idx="417">
                  <c:v>6.1</c:v>
                </c:pt>
                <c:pt idx="418">
                  <c:v>8.6999999999999993</c:v>
                </c:pt>
                <c:pt idx="419">
                  <c:v>1.3</c:v>
                </c:pt>
                <c:pt idx="420">
                  <c:v>6.2</c:v>
                </c:pt>
                <c:pt idx="421">
                  <c:v>1.1000000000000001</c:v>
                </c:pt>
                <c:pt idx="422">
                  <c:v>6.4</c:v>
                </c:pt>
                <c:pt idx="423">
                  <c:v>5.8</c:v>
                </c:pt>
                <c:pt idx="424">
                  <c:v>0.2</c:v>
                </c:pt>
                <c:pt idx="425">
                  <c:v>4.0999999999999996</c:v>
                </c:pt>
                <c:pt idx="426">
                  <c:v>1.6</c:v>
                </c:pt>
                <c:pt idx="427">
                  <c:v>6.6</c:v>
                </c:pt>
                <c:pt idx="428">
                  <c:v>6</c:v>
                </c:pt>
                <c:pt idx="429">
                  <c:v>5.5</c:v>
                </c:pt>
                <c:pt idx="430">
                  <c:v>4</c:v>
                </c:pt>
                <c:pt idx="431">
                  <c:v>8.3000000000000007</c:v>
                </c:pt>
                <c:pt idx="432">
                  <c:v>9.6999999999999993</c:v>
                </c:pt>
                <c:pt idx="433">
                  <c:v>8.1</c:v>
                </c:pt>
                <c:pt idx="434">
                  <c:v>3.8</c:v>
                </c:pt>
                <c:pt idx="435">
                  <c:v>5.9</c:v>
                </c:pt>
                <c:pt idx="436">
                  <c:v>5.4</c:v>
                </c:pt>
                <c:pt idx="437">
                  <c:v>2.2999999999999998</c:v>
                </c:pt>
                <c:pt idx="438">
                  <c:v>5.0999999999999996</c:v>
                </c:pt>
                <c:pt idx="439">
                  <c:v>8.8000000000000007</c:v>
                </c:pt>
                <c:pt idx="440">
                  <c:v>9.5</c:v>
                </c:pt>
                <c:pt idx="441">
                  <c:v>9.9</c:v>
                </c:pt>
                <c:pt idx="442">
                  <c:v>4.0999999999999996</c:v>
                </c:pt>
                <c:pt idx="443">
                  <c:v>3.2</c:v>
                </c:pt>
                <c:pt idx="444">
                  <c:v>0.7</c:v>
                </c:pt>
                <c:pt idx="445">
                  <c:v>4.0999999999999996</c:v>
                </c:pt>
                <c:pt idx="446">
                  <c:v>8.6999999999999993</c:v>
                </c:pt>
                <c:pt idx="447">
                  <c:v>6.8</c:v>
                </c:pt>
                <c:pt idx="448">
                  <c:v>6.7</c:v>
                </c:pt>
                <c:pt idx="449">
                  <c:v>2.1</c:v>
                </c:pt>
                <c:pt idx="450">
                  <c:v>7.4</c:v>
                </c:pt>
                <c:pt idx="451">
                  <c:v>5</c:v>
                </c:pt>
                <c:pt idx="452">
                  <c:v>5.5</c:v>
                </c:pt>
                <c:pt idx="453">
                  <c:v>8.1</c:v>
                </c:pt>
                <c:pt idx="454">
                  <c:v>5.6</c:v>
                </c:pt>
                <c:pt idx="455">
                  <c:v>4</c:v>
                </c:pt>
                <c:pt idx="456">
                  <c:v>4.5999999999999996</c:v>
                </c:pt>
                <c:pt idx="457">
                  <c:v>2.2999999999999998</c:v>
                </c:pt>
                <c:pt idx="458">
                  <c:v>7.6</c:v>
                </c:pt>
                <c:pt idx="459">
                  <c:v>6.9</c:v>
                </c:pt>
                <c:pt idx="460">
                  <c:v>4.3</c:v>
                </c:pt>
                <c:pt idx="461">
                  <c:v>7.5</c:v>
                </c:pt>
                <c:pt idx="462">
                  <c:v>2.5</c:v>
                </c:pt>
                <c:pt idx="463">
                  <c:v>9.5</c:v>
                </c:pt>
                <c:pt idx="464">
                  <c:v>1.4</c:v>
                </c:pt>
                <c:pt idx="465">
                  <c:v>7.1</c:v>
                </c:pt>
                <c:pt idx="466">
                  <c:v>3.8</c:v>
                </c:pt>
                <c:pt idx="467">
                  <c:v>8.3000000000000007</c:v>
                </c:pt>
                <c:pt idx="468">
                  <c:v>4.0999999999999996</c:v>
                </c:pt>
                <c:pt idx="469">
                  <c:v>7.8</c:v>
                </c:pt>
                <c:pt idx="470">
                  <c:v>4.4000000000000004</c:v>
                </c:pt>
                <c:pt idx="471">
                  <c:v>4.2</c:v>
                </c:pt>
                <c:pt idx="472">
                  <c:v>5.0999999999999996</c:v>
                </c:pt>
                <c:pt idx="473">
                  <c:v>2.2000000000000002</c:v>
                </c:pt>
                <c:pt idx="474">
                  <c:v>4.3</c:v>
                </c:pt>
                <c:pt idx="475">
                  <c:v>2.2999999999999998</c:v>
                </c:pt>
                <c:pt idx="476">
                  <c:v>8.6</c:v>
                </c:pt>
                <c:pt idx="477">
                  <c:v>5.4</c:v>
                </c:pt>
                <c:pt idx="478">
                  <c:v>3.4</c:v>
                </c:pt>
                <c:pt idx="479">
                  <c:v>4.2</c:v>
                </c:pt>
                <c:pt idx="480">
                  <c:v>3</c:v>
                </c:pt>
                <c:pt idx="481">
                  <c:v>8.1999999999999993</c:v>
                </c:pt>
                <c:pt idx="482">
                  <c:v>7.7</c:v>
                </c:pt>
                <c:pt idx="483">
                  <c:v>5.4</c:v>
                </c:pt>
                <c:pt idx="484">
                  <c:v>5.5</c:v>
                </c:pt>
                <c:pt idx="485">
                  <c:v>1.8</c:v>
                </c:pt>
                <c:pt idx="486">
                  <c:v>6.3</c:v>
                </c:pt>
                <c:pt idx="487">
                  <c:v>3.1</c:v>
                </c:pt>
                <c:pt idx="488">
                  <c:v>3</c:v>
                </c:pt>
                <c:pt idx="489">
                  <c:v>1.1000000000000001</c:v>
                </c:pt>
                <c:pt idx="490">
                  <c:v>3.9</c:v>
                </c:pt>
                <c:pt idx="491">
                  <c:v>9.3000000000000007</c:v>
                </c:pt>
                <c:pt idx="492">
                  <c:v>1.7</c:v>
                </c:pt>
                <c:pt idx="493">
                  <c:v>0.5</c:v>
                </c:pt>
                <c:pt idx="494">
                  <c:v>4.9000000000000004</c:v>
                </c:pt>
                <c:pt idx="495">
                  <c:v>7.9</c:v>
                </c:pt>
                <c:pt idx="496">
                  <c:v>4.5</c:v>
                </c:pt>
                <c:pt idx="497">
                  <c:v>4.8</c:v>
                </c:pt>
                <c:pt idx="498">
                  <c:v>2.5</c:v>
                </c:pt>
                <c:pt idx="499">
                  <c:v>5.5</c:v>
                </c:pt>
                <c:pt idx="500">
                  <c:v>0.7</c:v>
                </c:pt>
              </c:numCache>
            </c:numRef>
          </c:yVal>
          <c:smooth val="0"/>
          <c:extLst>
            <c:ext xmlns:c16="http://schemas.microsoft.com/office/drawing/2014/chart" uri="{C3380CC4-5D6E-409C-BE32-E72D297353CC}">
              <c16:uniqueId val="{00000000-02E2-4E76-A6B9-65533CD2FADB}"/>
            </c:ext>
          </c:extLst>
        </c:ser>
        <c:ser>
          <c:idx val="1"/>
          <c:order val="1"/>
          <c:spPr>
            <a:ln w="19050" cap="rnd">
              <a:noFill/>
              <a:round/>
            </a:ln>
            <a:effectLst/>
          </c:spPr>
          <c:marker>
            <c:symbol val="circle"/>
            <c:size val="5"/>
            <c:spPr>
              <a:solidFill>
                <a:schemeClr val="accent2"/>
              </a:solidFill>
              <a:ln w="9525">
                <a:solidFill>
                  <a:schemeClr val="accent2"/>
                </a:solidFill>
              </a:ln>
              <a:effectLst/>
            </c:spPr>
          </c:marker>
          <c:yVal>
            <c:numRef>
              <c:f>Sheet21!$A$1</c:f>
              <c:numCache>
                <c:formatCode>General</c:formatCode>
                <c:ptCount val="1"/>
                <c:pt idx="0">
                  <c:v>0</c:v>
                </c:pt>
              </c:numCache>
            </c:numRef>
          </c:yVal>
          <c:smooth val="0"/>
          <c:extLst>
            <c:ext xmlns:c16="http://schemas.microsoft.com/office/drawing/2014/chart" uri="{C3380CC4-5D6E-409C-BE32-E72D297353CC}">
              <c16:uniqueId val="{00000001-02E2-4E76-A6B9-65533CD2FADB}"/>
            </c:ext>
          </c:extLst>
        </c:ser>
        <c:ser>
          <c:idx val="2"/>
          <c:order val="2"/>
          <c:spPr>
            <a:ln w="19050" cap="rnd">
              <a:noFill/>
              <a:round/>
            </a:ln>
            <a:effectLst/>
          </c:spPr>
          <c:marker>
            <c:symbol val="circle"/>
            <c:size val="5"/>
            <c:spPr>
              <a:solidFill>
                <a:schemeClr val="accent3"/>
              </a:solidFill>
              <a:ln w="9525">
                <a:solidFill>
                  <a:schemeClr val="accent3"/>
                </a:solidFill>
              </a:ln>
              <a:effectLst/>
            </c:spPr>
          </c:marker>
          <c:yVal>
            <c:numRef>
              <c:f>Sheet21!$A$1:$A$501</c:f>
              <c:numCache>
                <c:formatCode>General</c:formatCode>
                <c:ptCount val="501"/>
                <c:pt idx="0">
                  <c:v>0</c:v>
                </c:pt>
                <c:pt idx="1">
                  <c:v>1</c:v>
                </c:pt>
                <c:pt idx="2">
                  <c:v>1</c:v>
                </c:pt>
                <c:pt idx="3">
                  <c:v>3</c:v>
                </c:pt>
                <c:pt idx="4">
                  <c:v>2</c:v>
                </c:pt>
                <c:pt idx="5">
                  <c:v>1</c:v>
                </c:pt>
                <c:pt idx="6">
                  <c:v>4</c:v>
                </c:pt>
                <c:pt idx="7">
                  <c:v>4</c:v>
                </c:pt>
                <c:pt idx="8">
                  <c:v>3</c:v>
                </c:pt>
                <c:pt idx="9">
                  <c:v>7</c:v>
                </c:pt>
                <c:pt idx="10">
                  <c:v>1</c:v>
                </c:pt>
                <c:pt idx="11">
                  <c:v>7</c:v>
                </c:pt>
                <c:pt idx="12">
                  <c:v>3</c:v>
                </c:pt>
                <c:pt idx="13">
                  <c:v>5</c:v>
                </c:pt>
                <c:pt idx="14">
                  <c:v>4</c:v>
                </c:pt>
                <c:pt idx="15">
                  <c:v>6</c:v>
                </c:pt>
                <c:pt idx="16">
                  <c:v>7</c:v>
                </c:pt>
                <c:pt idx="17">
                  <c:v>1</c:v>
                </c:pt>
                <c:pt idx="18">
                  <c:v>0</c:v>
                </c:pt>
                <c:pt idx="19">
                  <c:v>2</c:v>
                </c:pt>
                <c:pt idx="20">
                  <c:v>1</c:v>
                </c:pt>
                <c:pt idx="21">
                  <c:v>0</c:v>
                </c:pt>
                <c:pt idx="22">
                  <c:v>4</c:v>
                </c:pt>
                <c:pt idx="23">
                  <c:v>7</c:v>
                </c:pt>
                <c:pt idx="24">
                  <c:v>2</c:v>
                </c:pt>
                <c:pt idx="25">
                  <c:v>6</c:v>
                </c:pt>
                <c:pt idx="26">
                  <c:v>3</c:v>
                </c:pt>
                <c:pt idx="27">
                  <c:v>3</c:v>
                </c:pt>
                <c:pt idx="28">
                  <c:v>5</c:v>
                </c:pt>
                <c:pt idx="29">
                  <c:v>2</c:v>
                </c:pt>
                <c:pt idx="30">
                  <c:v>1</c:v>
                </c:pt>
                <c:pt idx="31">
                  <c:v>0</c:v>
                </c:pt>
                <c:pt idx="32">
                  <c:v>3</c:v>
                </c:pt>
                <c:pt idx="33">
                  <c:v>2</c:v>
                </c:pt>
                <c:pt idx="34">
                  <c:v>1</c:v>
                </c:pt>
                <c:pt idx="35">
                  <c:v>7</c:v>
                </c:pt>
                <c:pt idx="36">
                  <c:v>0</c:v>
                </c:pt>
                <c:pt idx="37">
                  <c:v>7</c:v>
                </c:pt>
                <c:pt idx="38">
                  <c:v>0</c:v>
                </c:pt>
                <c:pt idx="39">
                  <c:v>2</c:v>
                </c:pt>
                <c:pt idx="40">
                  <c:v>6</c:v>
                </c:pt>
                <c:pt idx="41">
                  <c:v>1</c:v>
                </c:pt>
                <c:pt idx="42">
                  <c:v>4</c:v>
                </c:pt>
                <c:pt idx="43">
                  <c:v>0</c:v>
                </c:pt>
                <c:pt idx="44">
                  <c:v>4</c:v>
                </c:pt>
                <c:pt idx="45">
                  <c:v>2</c:v>
                </c:pt>
                <c:pt idx="46">
                  <c:v>4</c:v>
                </c:pt>
                <c:pt idx="47">
                  <c:v>2</c:v>
                </c:pt>
                <c:pt idx="48">
                  <c:v>4</c:v>
                </c:pt>
                <c:pt idx="49">
                  <c:v>4</c:v>
                </c:pt>
                <c:pt idx="50">
                  <c:v>7</c:v>
                </c:pt>
                <c:pt idx="51">
                  <c:v>2</c:v>
                </c:pt>
                <c:pt idx="52">
                  <c:v>2</c:v>
                </c:pt>
                <c:pt idx="53">
                  <c:v>3</c:v>
                </c:pt>
                <c:pt idx="54">
                  <c:v>2</c:v>
                </c:pt>
                <c:pt idx="55">
                  <c:v>3</c:v>
                </c:pt>
                <c:pt idx="56">
                  <c:v>3</c:v>
                </c:pt>
                <c:pt idx="57">
                  <c:v>0</c:v>
                </c:pt>
                <c:pt idx="58">
                  <c:v>5</c:v>
                </c:pt>
                <c:pt idx="59">
                  <c:v>4</c:v>
                </c:pt>
                <c:pt idx="60">
                  <c:v>5</c:v>
                </c:pt>
                <c:pt idx="61">
                  <c:v>0</c:v>
                </c:pt>
                <c:pt idx="62">
                  <c:v>6</c:v>
                </c:pt>
                <c:pt idx="63">
                  <c:v>4</c:v>
                </c:pt>
                <c:pt idx="64">
                  <c:v>2</c:v>
                </c:pt>
                <c:pt idx="65">
                  <c:v>4</c:v>
                </c:pt>
                <c:pt idx="66">
                  <c:v>5</c:v>
                </c:pt>
                <c:pt idx="67">
                  <c:v>7</c:v>
                </c:pt>
                <c:pt idx="68">
                  <c:v>3</c:v>
                </c:pt>
                <c:pt idx="69">
                  <c:v>3</c:v>
                </c:pt>
                <c:pt idx="70">
                  <c:v>7</c:v>
                </c:pt>
                <c:pt idx="71">
                  <c:v>6</c:v>
                </c:pt>
                <c:pt idx="72">
                  <c:v>3</c:v>
                </c:pt>
                <c:pt idx="73">
                  <c:v>6</c:v>
                </c:pt>
                <c:pt idx="74">
                  <c:v>4</c:v>
                </c:pt>
                <c:pt idx="75">
                  <c:v>7</c:v>
                </c:pt>
                <c:pt idx="76">
                  <c:v>1</c:v>
                </c:pt>
                <c:pt idx="77">
                  <c:v>1</c:v>
                </c:pt>
                <c:pt idx="78">
                  <c:v>0</c:v>
                </c:pt>
                <c:pt idx="79">
                  <c:v>6</c:v>
                </c:pt>
                <c:pt idx="80">
                  <c:v>3</c:v>
                </c:pt>
                <c:pt idx="81">
                  <c:v>6</c:v>
                </c:pt>
                <c:pt idx="82">
                  <c:v>0</c:v>
                </c:pt>
                <c:pt idx="83">
                  <c:v>7</c:v>
                </c:pt>
                <c:pt idx="84">
                  <c:v>7</c:v>
                </c:pt>
                <c:pt idx="85">
                  <c:v>1</c:v>
                </c:pt>
                <c:pt idx="86">
                  <c:v>1</c:v>
                </c:pt>
                <c:pt idx="87">
                  <c:v>2</c:v>
                </c:pt>
                <c:pt idx="88">
                  <c:v>3</c:v>
                </c:pt>
                <c:pt idx="89">
                  <c:v>4</c:v>
                </c:pt>
                <c:pt idx="90">
                  <c:v>3</c:v>
                </c:pt>
                <c:pt idx="91">
                  <c:v>1</c:v>
                </c:pt>
                <c:pt idx="92">
                  <c:v>1</c:v>
                </c:pt>
                <c:pt idx="93">
                  <c:v>6</c:v>
                </c:pt>
                <c:pt idx="94">
                  <c:v>4</c:v>
                </c:pt>
                <c:pt idx="95">
                  <c:v>3</c:v>
                </c:pt>
                <c:pt idx="96">
                  <c:v>6</c:v>
                </c:pt>
                <c:pt idx="97">
                  <c:v>3</c:v>
                </c:pt>
                <c:pt idx="98">
                  <c:v>0</c:v>
                </c:pt>
                <c:pt idx="99">
                  <c:v>3</c:v>
                </c:pt>
                <c:pt idx="100">
                  <c:v>3</c:v>
                </c:pt>
                <c:pt idx="101">
                  <c:v>5</c:v>
                </c:pt>
                <c:pt idx="102">
                  <c:v>4</c:v>
                </c:pt>
                <c:pt idx="103">
                  <c:v>1</c:v>
                </c:pt>
                <c:pt idx="104">
                  <c:v>4</c:v>
                </c:pt>
                <c:pt idx="105">
                  <c:v>4</c:v>
                </c:pt>
                <c:pt idx="106">
                  <c:v>4</c:v>
                </c:pt>
                <c:pt idx="107">
                  <c:v>7</c:v>
                </c:pt>
                <c:pt idx="108">
                  <c:v>1</c:v>
                </c:pt>
                <c:pt idx="109">
                  <c:v>2</c:v>
                </c:pt>
                <c:pt idx="110">
                  <c:v>6</c:v>
                </c:pt>
                <c:pt idx="111">
                  <c:v>4</c:v>
                </c:pt>
                <c:pt idx="112">
                  <c:v>1</c:v>
                </c:pt>
                <c:pt idx="113">
                  <c:v>3</c:v>
                </c:pt>
                <c:pt idx="114">
                  <c:v>7</c:v>
                </c:pt>
                <c:pt idx="115">
                  <c:v>1</c:v>
                </c:pt>
                <c:pt idx="116">
                  <c:v>1</c:v>
                </c:pt>
                <c:pt idx="117">
                  <c:v>0</c:v>
                </c:pt>
                <c:pt idx="118">
                  <c:v>1</c:v>
                </c:pt>
                <c:pt idx="119">
                  <c:v>1</c:v>
                </c:pt>
                <c:pt idx="120">
                  <c:v>4</c:v>
                </c:pt>
                <c:pt idx="121">
                  <c:v>0</c:v>
                </c:pt>
                <c:pt idx="122">
                  <c:v>2</c:v>
                </c:pt>
                <c:pt idx="123">
                  <c:v>6</c:v>
                </c:pt>
                <c:pt idx="124">
                  <c:v>7</c:v>
                </c:pt>
                <c:pt idx="125">
                  <c:v>5</c:v>
                </c:pt>
                <c:pt idx="126">
                  <c:v>7</c:v>
                </c:pt>
                <c:pt idx="127">
                  <c:v>7</c:v>
                </c:pt>
                <c:pt idx="128">
                  <c:v>7</c:v>
                </c:pt>
                <c:pt idx="129">
                  <c:v>4</c:v>
                </c:pt>
                <c:pt idx="130">
                  <c:v>1</c:v>
                </c:pt>
                <c:pt idx="131">
                  <c:v>4</c:v>
                </c:pt>
                <c:pt idx="132">
                  <c:v>2</c:v>
                </c:pt>
                <c:pt idx="133">
                  <c:v>4</c:v>
                </c:pt>
                <c:pt idx="134">
                  <c:v>4</c:v>
                </c:pt>
                <c:pt idx="135">
                  <c:v>5</c:v>
                </c:pt>
                <c:pt idx="136">
                  <c:v>6</c:v>
                </c:pt>
                <c:pt idx="137">
                  <c:v>6</c:v>
                </c:pt>
                <c:pt idx="138">
                  <c:v>7</c:v>
                </c:pt>
                <c:pt idx="139">
                  <c:v>2</c:v>
                </c:pt>
                <c:pt idx="140">
                  <c:v>5</c:v>
                </c:pt>
                <c:pt idx="141">
                  <c:v>0</c:v>
                </c:pt>
                <c:pt idx="142">
                  <c:v>1</c:v>
                </c:pt>
                <c:pt idx="143">
                  <c:v>0</c:v>
                </c:pt>
                <c:pt idx="144">
                  <c:v>6</c:v>
                </c:pt>
                <c:pt idx="145">
                  <c:v>2</c:v>
                </c:pt>
                <c:pt idx="146">
                  <c:v>2</c:v>
                </c:pt>
                <c:pt idx="147">
                  <c:v>7</c:v>
                </c:pt>
                <c:pt idx="148">
                  <c:v>4</c:v>
                </c:pt>
                <c:pt idx="149">
                  <c:v>7</c:v>
                </c:pt>
                <c:pt idx="150">
                  <c:v>4</c:v>
                </c:pt>
                <c:pt idx="151">
                  <c:v>0</c:v>
                </c:pt>
                <c:pt idx="152">
                  <c:v>3</c:v>
                </c:pt>
                <c:pt idx="153">
                  <c:v>4</c:v>
                </c:pt>
                <c:pt idx="154">
                  <c:v>4</c:v>
                </c:pt>
                <c:pt idx="155">
                  <c:v>5</c:v>
                </c:pt>
                <c:pt idx="156">
                  <c:v>5</c:v>
                </c:pt>
                <c:pt idx="157">
                  <c:v>5</c:v>
                </c:pt>
                <c:pt idx="158">
                  <c:v>5</c:v>
                </c:pt>
                <c:pt idx="159">
                  <c:v>0</c:v>
                </c:pt>
                <c:pt idx="160">
                  <c:v>4</c:v>
                </c:pt>
                <c:pt idx="161">
                  <c:v>7</c:v>
                </c:pt>
                <c:pt idx="162">
                  <c:v>7</c:v>
                </c:pt>
                <c:pt idx="163">
                  <c:v>1</c:v>
                </c:pt>
                <c:pt idx="164">
                  <c:v>7</c:v>
                </c:pt>
                <c:pt idx="165">
                  <c:v>5</c:v>
                </c:pt>
                <c:pt idx="166">
                  <c:v>1</c:v>
                </c:pt>
                <c:pt idx="167">
                  <c:v>3</c:v>
                </c:pt>
                <c:pt idx="168">
                  <c:v>2</c:v>
                </c:pt>
                <c:pt idx="169">
                  <c:v>4</c:v>
                </c:pt>
                <c:pt idx="170">
                  <c:v>3</c:v>
                </c:pt>
                <c:pt idx="171">
                  <c:v>2</c:v>
                </c:pt>
                <c:pt idx="172">
                  <c:v>1</c:v>
                </c:pt>
                <c:pt idx="173">
                  <c:v>0</c:v>
                </c:pt>
                <c:pt idx="174">
                  <c:v>7</c:v>
                </c:pt>
                <c:pt idx="175">
                  <c:v>2</c:v>
                </c:pt>
                <c:pt idx="176">
                  <c:v>6</c:v>
                </c:pt>
                <c:pt idx="177">
                  <c:v>7</c:v>
                </c:pt>
                <c:pt idx="178">
                  <c:v>1</c:v>
                </c:pt>
                <c:pt idx="179">
                  <c:v>2</c:v>
                </c:pt>
                <c:pt idx="180">
                  <c:v>1</c:v>
                </c:pt>
                <c:pt idx="181">
                  <c:v>6</c:v>
                </c:pt>
                <c:pt idx="182">
                  <c:v>1</c:v>
                </c:pt>
                <c:pt idx="183">
                  <c:v>1</c:v>
                </c:pt>
                <c:pt idx="184">
                  <c:v>0</c:v>
                </c:pt>
                <c:pt idx="185">
                  <c:v>5</c:v>
                </c:pt>
                <c:pt idx="186">
                  <c:v>2</c:v>
                </c:pt>
                <c:pt idx="187">
                  <c:v>7</c:v>
                </c:pt>
                <c:pt idx="188">
                  <c:v>1</c:v>
                </c:pt>
                <c:pt idx="189">
                  <c:v>4</c:v>
                </c:pt>
                <c:pt idx="190">
                  <c:v>4</c:v>
                </c:pt>
                <c:pt idx="191">
                  <c:v>7</c:v>
                </c:pt>
                <c:pt idx="192">
                  <c:v>0</c:v>
                </c:pt>
                <c:pt idx="193">
                  <c:v>4</c:v>
                </c:pt>
                <c:pt idx="194">
                  <c:v>2</c:v>
                </c:pt>
                <c:pt idx="195">
                  <c:v>6</c:v>
                </c:pt>
                <c:pt idx="196">
                  <c:v>6</c:v>
                </c:pt>
                <c:pt idx="197">
                  <c:v>0</c:v>
                </c:pt>
                <c:pt idx="198">
                  <c:v>6</c:v>
                </c:pt>
                <c:pt idx="199">
                  <c:v>1</c:v>
                </c:pt>
                <c:pt idx="200">
                  <c:v>1</c:v>
                </c:pt>
                <c:pt idx="201">
                  <c:v>5</c:v>
                </c:pt>
                <c:pt idx="202">
                  <c:v>2</c:v>
                </c:pt>
                <c:pt idx="203">
                  <c:v>7</c:v>
                </c:pt>
                <c:pt idx="204">
                  <c:v>7</c:v>
                </c:pt>
                <c:pt idx="205">
                  <c:v>1</c:v>
                </c:pt>
                <c:pt idx="206">
                  <c:v>4</c:v>
                </c:pt>
                <c:pt idx="207">
                  <c:v>0</c:v>
                </c:pt>
                <c:pt idx="208">
                  <c:v>2</c:v>
                </c:pt>
                <c:pt idx="209">
                  <c:v>2</c:v>
                </c:pt>
                <c:pt idx="210">
                  <c:v>5</c:v>
                </c:pt>
                <c:pt idx="211">
                  <c:v>1</c:v>
                </c:pt>
                <c:pt idx="212">
                  <c:v>4</c:v>
                </c:pt>
                <c:pt idx="213">
                  <c:v>4</c:v>
                </c:pt>
                <c:pt idx="214">
                  <c:v>6</c:v>
                </c:pt>
                <c:pt idx="215">
                  <c:v>5</c:v>
                </c:pt>
                <c:pt idx="216">
                  <c:v>7</c:v>
                </c:pt>
                <c:pt idx="217">
                  <c:v>1</c:v>
                </c:pt>
                <c:pt idx="218">
                  <c:v>6</c:v>
                </c:pt>
                <c:pt idx="219">
                  <c:v>0</c:v>
                </c:pt>
                <c:pt idx="220">
                  <c:v>3</c:v>
                </c:pt>
                <c:pt idx="221">
                  <c:v>7</c:v>
                </c:pt>
                <c:pt idx="222">
                  <c:v>3</c:v>
                </c:pt>
                <c:pt idx="223">
                  <c:v>1</c:v>
                </c:pt>
                <c:pt idx="224">
                  <c:v>7</c:v>
                </c:pt>
                <c:pt idx="225">
                  <c:v>5</c:v>
                </c:pt>
                <c:pt idx="226">
                  <c:v>6</c:v>
                </c:pt>
                <c:pt idx="227">
                  <c:v>5</c:v>
                </c:pt>
                <c:pt idx="228">
                  <c:v>7</c:v>
                </c:pt>
                <c:pt idx="229">
                  <c:v>2</c:v>
                </c:pt>
                <c:pt idx="230">
                  <c:v>1</c:v>
                </c:pt>
                <c:pt idx="231">
                  <c:v>1</c:v>
                </c:pt>
                <c:pt idx="232">
                  <c:v>4</c:v>
                </c:pt>
                <c:pt idx="233">
                  <c:v>6</c:v>
                </c:pt>
                <c:pt idx="234">
                  <c:v>0</c:v>
                </c:pt>
                <c:pt idx="235">
                  <c:v>4</c:v>
                </c:pt>
                <c:pt idx="236">
                  <c:v>5</c:v>
                </c:pt>
                <c:pt idx="237">
                  <c:v>7</c:v>
                </c:pt>
                <c:pt idx="238">
                  <c:v>4</c:v>
                </c:pt>
                <c:pt idx="239">
                  <c:v>6</c:v>
                </c:pt>
                <c:pt idx="240">
                  <c:v>5</c:v>
                </c:pt>
                <c:pt idx="241">
                  <c:v>6</c:v>
                </c:pt>
                <c:pt idx="242">
                  <c:v>5</c:v>
                </c:pt>
                <c:pt idx="243">
                  <c:v>6</c:v>
                </c:pt>
                <c:pt idx="244">
                  <c:v>1</c:v>
                </c:pt>
                <c:pt idx="245">
                  <c:v>7</c:v>
                </c:pt>
                <c:pt idx="246">
                  <c:v>6</c:v>
                </c:pt>
                <c:pt idx="247">
                  <c:v>2</c:v>
                </c:pt>
                <c:pt idx="248">
                  <c:v>2</c:v>
                </c:pt>
                <c:pt idx="249">
                  <c:v>0</c:v>
                </c:pt>
                <c:pt idx="250">
                  <c:v>1</c:v>
                </c:pt>
                <c:pt idx="251">
                  <c:v>4</c:v>
                </c:pt>
                <c:pt idx="252">
                  <c:v>6</c:v>
                </c:pt>
                <c:pt idx="253">
                  <c:v>4</c:v>
                </c:pt>
                <c:pt idx="254">
                  <c:v>2</c:v>
                </c:pt>
                <c:pt idx="255">
                  <c:v>4</c:v>
                </c:pt>
                <c:pt idx="256">
                  <c:v>3</c:v>
                </c:pt>
                <c:pt idx="257">
                  <c:v>5</c:v>
                </c:pt>
                <c:pt idx="258">
                  <c:v>6</c:v>
                </c:pt>
                <c:pt idx="259">
                  <c:v>5</c:v>
                </c:pt>
                <c:pt idx="260">
                  <c:v>2</c:v>
                </c:pt>
                <c:pt idx="261">
                  <c:v>2</c:v>
                </c:pt>
                <c:pt idx="262">
                  <c:v>4</c:v>
                </c:pt>
                <c:pt idx="263">
                  <c:v>4</c:v>
                </c:pt>
                <c:pt idx="264">
                  <c:v>2</c:v>
                </c:pt>
                <c:pt idx="265">
                  <c:v>0</c:v>
                </c:pt>
                <c:pt idx="266">
                  <c:v>0</c:v>
                </c:pt>
                <c:pt idx="267">
                  <c:v>4</c:v>
                </c:pt>
                <c:pt idx="268">
                  <c:v>7</c:v>
                </c:pt>
                <c:pt idx="269">
                  <c:v>5</c:v>
                </c:pt>
                <c:pt idx="270">
                  <c:v>3</c:v>
                </c:pt>
                <c:pt idx="271">
                  <c:v>1</c:v>
                </c:pt>
                <c:pt idx="272">
                  <c:v>2</c:v>
                </c:pt>
                <c:pt idx="273">
                  <c:v>7</c:v>
                </c:pt>
                <c:pt idx="274">
                  <c:v>7</c:v>
                </c:pt>
                <c:pt idx="275">
                  <c:v>4</c:v>
                </c:pt>
                <c:pt idx="276">
                  <c:v>6</c:v>
                </c:pt>
                <c:pt idx="277">
                  <c:v>6</c:v>
                </c:pt>
                <c:pt idx="278">
                  <c:v>6</c:v>
                </c:pt>
                <c:pt idx="279">
                  <c:v>1</c:v>
                </c:pt>
                <c:pt idx="280">
                  <c:v>3</c:v>
                </c:pt>
                <c:pt idx="281">
                  <c:v>2</c:v>
                </c:pt>
                <c:pt idx="282">
                  <c:v>2</c:v>
                </c:pt>
                <c:pt idx="283">
                  <c:v>5</c:v>
                </c:pt>
                <c:pt idx="284">
                  <c:v>5</c:v>
                </c:pt>
                <c:pt idx="285">
                  <c:v>7</c:v>
                </c:pt>
                <c:pt idx="286">
                  <c:v>6</c:v>
                </c:pt>
                <c:pt idx="287">
                  <c:v>0</c:v>
                </c:pt>
                <c:pt idx="288">
                  <c:v>6</c:v>
                </c:pt>
                <c:pt idx="289">
                  <c:v>3</c:v>
                </c:pt>
                <c:pt idx="290">
                  <c:v>2</c:v>
                </c:pt>
                <c:pt idx="291">
                  <c:v>7</c:v>
                </c:pt>
                <c:pt idx="292">
                  <c:v>4</c:v>
                </c:pt>
                <c:pt idx="293">
                  <c:v>4</c:v>
                </c:pt>
                <c:pt idx="294">
                  <c:v>5</c:v>
                </c:pt>
                <c:pt idx="295">
                  <c:v>7</c:v>
                </c:pt>
                <c:pt idx="296">
                  <c:v>4</c:v>
                </c:pt>
                <c:pt idx="297">
                  <c:v>0</c:v>
                </c:pt>
                <c:pt idx="298">
                  <c:v>5</c:v>
                </c:pt>
                <c:pt idx="299">
                  <c:v>7</c:v>
                </c:pt>
                <c:pt idx="300">
                  <c:v>1</c:v>
                </c:pt>
                <c:pt idx="301">
                  <c:v>6</c:v>
                </c:pt>
                <c:pt idx="302">
                  <c:v>0</c:v>
                </c:pt>
                <c:pt idx="303">
                  <c:v>4</c:v>
                </c:pt>
                <c:pt idx="304">
                  <c:v>3</c:v>
                </c:pt>
                <c:pt idx="305">
                  <c:v>2</c:v>
                </c:pt>
                <c:pt idx="306">
                  <c:v>6</c:v>
                </c:pt>
                <c:pt idx="307">
                  <c:v>2</c:v>
                </c:pt>
                <c:pt idx="308">
                  <c:v>3</c:v>
                </c:pt>
                <c:pt idx="309">
                  <c:v>5</c:v>
                </c:pt>
                <c:pt idx="310">
                  <c:v>6</c:v>
                </c:pt>
                <c:pt idx="311">
                  <c:v>3</c:v>
                </c:pt>
                <c:pt idx="312">
                  <c:v>5</c:v>
                </c:pt>
                <c:pt idx="313">
                  <c:v>1</c:v>
                </c:pt>
                <c:pt idx="314">
                  <c:v>1</c:v>
                </c:pt>
                <c:pt idx="315">
                  <c:v>5</c:v>
                </c:pt>
                <c:pt idx="316">
                  <c:v>7</c:v>
                </c:pt>
                <c:pt idx="317">
                  <c:v>6</c:v>
                </c:pt>
                <c:pt idx="318">
                  <c:v>6</c:v>
                </c:pt>
                <c:pt idx="319">
                  <c:v>6</c:v>
                </c:pt>
                <c:pt idx="320">
                  <c:v>0</c:v>
                </c:pt>
                <c:pt idx="321">
                  <c:v>6</c:v>
                </c:pt>
                <c:pt idx="322">
                  <c:v>1</c:v>
                </c:pt>
                <c:pt idx="323">
                  <c:v>0</c:v>
                </c:pt>
                <c:pt idx="324">
                  <c:v>3</c:v>
                </c:pt>
                <c:pt idx="325">
                  <c:v>0</c:v>
                </c:pt>
                <c:pt idx="326">
                  <c:v>0</c:v>
                </c:pt>
                <c:pt idx="327">
                  <c:v>7</c:v>
                </c:pt>
                <c:pt idx="328">
                  <c:v>5</c:v>
                </c:pt>
                <c:pt idx="329">
                  <c:v>3</c:v>
                </c:pt>
                <c:pt idx="330">
                  <c:v>7</c:v>
                </c:pt>
                <c:pt idx="331">
                  <c:v>6</c:v>
                </c:pt>
                <c:pt idx="332">
                  <c:v>3</c:v>
                </c:pt>
                <c:pt idx="333">
                  <c:v>2</c:v>
                </c:pt>
                <c:pt idx="334">
                  <c:v>7</c:v>
                </c:pt>
                <c:pt idx="335">
                  <c:v>4</c:v>
                </c:pt>
                <c:pt idx="336">
                  <c:v>3</c:v>
                </c:pt>
                <c:pt idx="337">
                  <c:v>7</c:v>
                </c:pt>
                <c:pt idx="338">
                  <c:v>6</c:v>
                </c:pt>
                <c:pt idx="339">
                  <c:v>7</c:v>
                </c:pt>
                <c:pt idx="340">
                  <c:v>5</c:v>
                </c:pt>
                <c:pt idx="341">
                  <c:v>4</c:v>
                </c:pt>
                <c:pt idx="342">
                  <c:v>3</c:v>
                </c:pt>
                <c:pt idx="343">
                  <c:v>7</c:v>
                </c:pt>
                <c:pt idx="344">
                  <c:v>2</c:v>
                </c:pt>
                <c:pt idx="345">
                  <c:v>0</c:v>
                </c:pt>
                <c:pt idx="346">
                  <c:v>1</c:v>
                </c:pt>
                <c:pt idx="347">
                  <c:v>0</c:v>
                </c:pt>
                <c:pt idx="348">
                  <c:v>6</c:v>
                </c:pt>
                <c:pt idx="349">
                  <c:v>4</c:v>
                </c:pt>
                <c:pt idx="350">
                  <c:v>2</c:v>
                </c:pt>
                <c:pt idx="351">
                  <c:v>4</c:v>
                </c:pt>
                <c:pt idx="352">
                  <c:v>3</c:v>
                </c:pt>
                <c:pt idx="353">
                  <c:v>6</c:v>
                </c:pt>
                <c:pt idx="354">
                  <c:v>2</c:v>
                </c:pt>
                <c:pt idx="355">
                  <c:v>1</c:v>
                </c:pt>
                <c:pt idx="356">
                  <c:v>0</c:v>
                </c:pt>
                <c:pt idx="357">
                  <c:v>5</c:v>
                </c:pt>
                <c:pt idx="358">
                  <c:v>4</c:v>
                </c:pt>
                <c:pt idx="359">
                  <c:v>2</c:v>
                </c:pt>
                <c:pt idx="360">
                  <c:v>1</c:v>
                </c:pt>
                <c:pt idx="361">
                  <c:v>7</c:v>
                </c:pt>
                <c:pt idx="362">
                  <c:v>6</c:v>
                </c:pt>
                <c:pt idx="363">
                  <c:v>4</c:v>
                </c:pt>
                <c:pt idx="364">
                  <c:v>5</c:v>
                </c:pt>
                <c:pt idx="365">
                  <c:v>4</c:v>
                </c:pt>
                <c:pt idx="366">
                  <c:v>6</c:v>
                </c:pt>
                <c:pt idx="367">
                  <c:v>5</c:v>
                </c:pt>
                <c:pt idx="368">
                  <c:v>3</c:v>
                </c:pt>
                <c:pt idx="369">
                  <c:v>4</c:v>
                </c:pt>
                <c:pt idx="370">
                  <c:v>4</c:v>
                </c:pt>
                <c:pt idx="371">
                  <c:v>3</c:v>
                </c:pt>
                <c:pt idx="372">
                  <c:v>0</c:v>
                </c:pt>
                <c:pt idx="373">
                  <c:v>5</c:v>
                </c:pt>
                <c:pt idx="374">
                  <c:v>5</c:v>
                </c:pt>
                <c:pt idx="375">
                  <c:v>3</c:v>
                </c:pt>
                <c:pt idx="376">
                  <c:v>3</c:v>
                </c:pt>
                <c:pt idx="377">
                  <c:v>7</c:v>
                </c:pt>
                <c:pt idx="378">
                  <c:v>4</c:v>
                </c:pt>
                <c:pt idx="379">
                  <c:v>1</c:v>
                </c:pt>
                <c:pt idx="380">
                  <c:v>0</c:v>
                </c:pt>
                <c:pt idx="381">
                  <c:v>0</c:v>
                </c:pt>
                <c:pt idx="382">
                  <c:v>1</c:v>
                </c:pt>
                <c:pt idx="383">
                  <c:v>5</c:v>
                </c:pt>
                <c:pt idx="384">
                  <c:v>0</c:v>
                </c:pt>
                <c:pt idx="385">
                  <c:v>2</c:v>
                </c:pt>
                <c:pt idx="386">
                  <c:v>7</c:v>
                </c:pt>
                <c:pt idx="387">
                  <c:v>1</c:v>
                </c:pt>
                <c:pt idx="388">
                  <c:v>2</c:v>
                </c:pt>
                <c:pt idx="389">
                  <c:v>6</c:v>
                </c:pt>
                <c:pt idx="390">
                  <c:v>6</c:v>
                </c:pt>
                <c:pt idx="391">
                  <c:v>6</c:v>
                </c:pt>
                <c:pt idx="392">
                  <c:v>1</c:v>
                </c:pt>
                <c:pt idx="393">
                  <c:v>1</c:v>
                </c:pt>
                <c:pt idx="394">
                  <c:v>6</c:v>
                </c:pt>
                <c:pt idx="395">
                  <c:v>7</c:v>
                </c:pt>
                <c:pt idx="396">
                  <c:v>5</c:v>
                </c:pt>
                <c:pt idx="397">
                  <c:v>2</c:v>
                </c:pt>
                <c:pt idx="398">
                  <c:v>6</c:v>
                </c:pt>
                <c:pt idx="399">
                  <c:v>2</c:v>
                </c:pt>
                <c:pt idx="400">
                  <c:v>0</c:v>
                </c:pt>
                <c:pt idx="401">
                  <c:v>7</c:v>
                </c:pt>
                <c:pt idx="402">
                  <c:v>2</c:v>
                </c:pt>
                <c:pt idx="403">
                  <c:v>3</c:v>
                </c:pt>
                <c:pt idx="404">
                  <c:v>1</c:v>
                </c:pt>
                <c:pt idx="405">
                  <c:v>0</c:v>
                </c:pt>
                <c:pt idx="406">
                  <c:v>0</c:v>
                </c:pt>
                <c:pt idx="407">
                  <c:v>3</c:v>
                </c:pt>
                <c:pt idx="408">
                  <c:v>2</c:v>
                </c:pt>
                <c:pt idx="409">
                  <c:v>4</c:v>
                </c:pt>
                <c:pt idx="410">
                  <c:v>4</c:v>
                </c:pt>
                <c:pt idx="411">
                  <c:v>2</c:v>
                </c:pt>
                <c:pt idx="412">
                  <c:v>6</c:v>
                </c:pt>
                <c:pt idx="413">
                  <c:v>6</c:v>
                </c:pt>
                <c:pt idx="414">
                  <c:v>7</c:v>
                </c:pt>
                <c:pt idx="415">
                  <c:v>5</c:v>
                </c:pt>
                <c:pt idx="416">
                  <c:v>4</c:v>
                </c:pt>
                <c:pt idx="417">
                  <c:v>7</c:v>
                </c:pt>
                <c:pt idx="418">
                  <c:v>1</c:v>
                </c:pt>
                <c:pt idx="419">
                  <c:v>2</c:v>
                </c:pt>
                <c:pt idx="420">
                  <c:v>1</c:v>
                </c:pt>
                <c:pt idx="421">
                  <c:v>6</c:v>
                </c:pt>
                <c:pt idx="422">
                  <c:v>2</c:v>
                </c:pt>
                <c:pt idx="423">
                  <c:v>0</c:v>
                </c:pt>
                <c:pt idx="424">
                  <c:v>1</c:v>
                </c:pt>
                <c:pt idx="425">
                  <c:v>5</c:v>
                </c:pt>
                <c:pt idx="426">
                  <c:v>1</c:v>
                </c:pt>
                <c:pt idx="427">
                  <c:v>5</c:v>
                </c:pt>
                <c:pt idx="428">
                  <c:v>1</c:v>
                </c:pt>
                <c:pt idx="429">
                  <c:v>6</c:v>
                </c:pt>
                <c:pt idx="430">
                  <c:v>4</c:v>
                </c:pt>
                <c:pt idx="431">
                  <c:v>4</c:v>
                </c:pt>
                <c:pt idx="432">
                  <c:v>7</c:v>
                </c:pt>
                <c:pt idx="433">
                  <c:v>2</c:v>
                </c:pt>
                <c:pt idx="434">
                  <c:v>1</c:v>
                </c:pt>
                <c:pt idx="435">
                  <c:v>0</c:v>
                </c:pt>
                <c:pt idx="436">
                  <c:v>1</c:v>
                </c:pt>
                <c:pt idx="437">
                  <c:v>3</c:v>
                </c:pt>
                <c:pt idx="438">
                  <c:v>6</c:v>
                </c:pt>
                <c:pt idx="439">
                  <c:v>7</c:v>
                </c:pt>
                <c:pt idx="440">
                  <c:v>0</c:v>
                </c:pt>
                <c:pt idx="441">
                  <c:v>4</c:v>
                </c:pt>
                <c:pt idx="442">
                  <c:v>0</c:v>
                </c:pt>
                <c:pt idx="443">
                  <c:v>1</c:v>
                </c:pt>
                <c:pt idx="444">
                  <c:v>2</c:v>
                </c:pt>
                <c:pt idx="445">
                  <c:v>0</c:v>
                </c:pt>
                <c:pt idx="446">
                  <c:v>6</c:v>
                </c:pt>
                <c:pt idx="447">
                  <c:v>5</c:v>
                </c:pt>
                <c:pt idx="448">
                  <c:v>5</c:v>
                </c:pt>
                <c:pt idx="449">
                  <c:v>1</c:v>
                </c:pt>
                <c:pt idx="450">
                  <c:v>7</c:v>
                </c:pt>
                <c:pt idx="451">
                  <c:v>3</c:v>
                </c:pt>
                <c:pt idx="452">
                  <c:v>3</c:v>
                </c:pt>
                <c:pt idx="453">
                  <c:v>5</c:v>
                </c:pt>
                <c:pt idx="454">
                  <c:v>1</c:v>
                </c:pt>
                <c:pt idx="455">
                  <c:v>4</c:v>
                </c:pt>
                <c:pt idx="456">
                  <c:v>7</c:v>
                </c:pt>
                <c:pt idx="457">
                  <c:v>0</c:v>
                </c:pt>
                <c:pt idx="458">
                  <c:v>6</c:v>
                </c:pt>
                <c:pt idx="459">
                  <c:v>3</c:v>
                </c:pt>
                <c:pt idx="460">
                  <c:v>7</c:v>
                </c:pt>
                <c:pt idx="461">
                  <c:v>7</c:v>
                </c:pt>
                <c:pt idx="462">
                  <c:v>4</c:v>
                </c:pt>
                <c:pt idx="463">
                  <c:v>3</c:v>
                </c:pt>
                <c:pt idx="464">
                  <c:v>2</c:v>
                </c:pt>
                <c:pt idx="465">
                  <c:v>7</c:v>
                </c:pt>
                <c:pt idx="466">
                  <c:v>2</c:v>
                </c:pt>
                <c:pt idx="467">
                  <c:v>4</c:v>
                </c:pt>
                <c:pt idx="468">
                  <c:v>1</c:v>
                </c:pt>
                <c:pt idx="469">
                  <c:v>6</c:v>
                </c:pt>
                <c:pt idx="470">
                  <c:v>5</c:v>
                </c:pt>
                <c:pt idx="471">
                  <c:v>0</c:v>
                </c:pt>
                <c:pt idx="472">
                  <c:v>7</c:v>
                </c:pt>
                <c:pt idx="473">
                  <c:v>3</c:v>
                </c:pt>
                <c:pt idx="474">
                  <c:v>7</c:v>
                </c:pt>
                <c:pt idx="475">
                  <c:v>4</c:v>
                </c:pt>
                <c:pt idx="476">
                  <c:v>4</c:v>
                </c:pt>
                <c:pt idx="477">
                  <c:v>1</c:v>
                </c:pt>
                <c:pt idx="478">
                  <c:v>6</c:v>
                </c:pt>
                <c:pt idx="479">
                  <c:v>0</c:v>
                </c:pt>
                <c:pt idx="480">
                  <c:v>4</c:v>
                </c:pt>
                <c:pt idx="481">
                  <c:v>3</c:v>
                </c:pt>
                <c:pt idx="482">
                  <c:v>5</c:v>
                </c:pt>
                <c:pt idx="483">
                  <c:v>2</c:v>
                </c:pt>
                <c:pt idx="484">
                  <c:v>1</c:v>
                </c:pt>
                <c:pt idx="485">
                  <c:v>7</c:v>
                </c:pt>
                <c:pt idx="486">
                  <c:v>2</c:v>
                </c:pt>
                <c:pt idx="487">
                  <c:v>6</c:v>
                </c:pt>
                <c:pt idx="488">
                  <c:v>3</c:v>
                </c:pt>
                <c:pt idx="489">
                  <c:v>3</c:v>
                </c:pt>
                <c:pt idx="490">
                  <c:v>7</c:v>
                </c:pt>
                <c:pt idx="491">
                  <c:v>4</c:v>
                </c:pt>
                <c:pt idx="492">
                  <c:v>2</c:v>
                </c:pt>
                <c:pt idx="493">
                  <c:v>7</c:v>
                </c:pt>
                <c:pt idx="494">
                  <c:v>4</c:v>
                </c:pt>
                <c:pt idx="495">
                  <c:v>2</c:v>
                </c:pt>
                <c:pt idx="496">
                  <c:v>7</c:v>
                </c:pt>
                <c:pt idx="497">
                  <c:v>0</c:v>
                </c:pt>
                <c:pt idx="498">
                  <c:v>4</c:v>
                </c:pt>
                <c:pt idx="499">
                  <c:v>7</c:v>
                </c:pt>
                <c:pt idx="500">
                  <c:v>4</c:v>
                </c:pt>
              </c:numCache>
            </c:numRef>
          </c:yVal>
          <c:smooth val="0"/>
          <c:extLst>
            <c:ext xmlns:c16="http://schemas.microsoft.com/office/drawing/2014/chart" uri="{C3380CC4-5D6E-409C-BE32-E72D297353CC}">
              <c16:uniqueId val="{00000002-02E2-4E76-A6B9-65533CD2FADB}"/>
            </c:ext>
          </c:extLst>
        </c:ser>
        <c:dLbls>
          <c:showLegendKey val="0"/>
          <c:showVal val="0"/>
          <c:showCatName val="0"/>
          <c:showSerName val="0"/>
          <c:showPercent val="0"/>
          <c:showBubbleSize val="0"/>
        </c:dLbls>
        <c:axId val="1264561968"/>
        <c:axId val="1264546128"/>
      </c:scatterChart>
      <c:valAx>
        <c:axId val="126456196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546128"/>
        <c:crosses val="autoZero"/>
        <c:crossBetween val="midCat"/>
      </c:valAx>
      <c:valAx>
        <c:axId val="126454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5619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2.xlsx]PT1!PivotTable1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2F80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F2994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2F80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2994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2F80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2994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'PT1'!$B$3:$B$5</c:f>
              <c:strCache>
                <c:ptCount val="1"/>
                <c:pt idx="0">
                  <c:v>2020 - Average of Internet Usage (hrs/day)</c:v>
                </c:pt>
              </c:strCache>
            </c:strRef>
          </c:tx>
          <c:spPr>
            <a:solidFill>
              <a:schemeClr val="accent1"/>
            </a:solidFill>
            <a:ln>
              <a:noFill/>
            </a:ln>
            <a:effectLst/>
          </c:spPr>
          <c:invertIfNegative val="0"/>
          <c:cat>
            <c:strRef>
              <c:f>'PT1'!$A$6:$A$16</c:f>
              <c:strCache>
                <c:ptCount val="10"/>
                <c:pt idx="0">
                  <c:v>Australia</c:v>
                </c:pt>
                <c:pt idx="1">
                  <c:v>Brazil</c:v>
                </c:pt>
                <c:pt idx="2">
                  <c:v>Canada</c:v>
                </c:pt>
                <c:pt idx="3">
                  <c:v>France</c:v>
                </c:pt>
                <c:pt idx="4">
                  <c:v>Germany</c:v>
                </c:pt>
                <c:pt idx="5">
                  <c:v>India</c:v>
                </c:pt>
                <c:pt idx="6">
                  <c:v>Japan</c:v>
                </c:pt>
                <c:pt idx="7">
                  <c:v>South Korea</c:v>
                </c:pt>
                <c:pt idx="8">
                  <c:v>UK</c:v>
                </c:pt>
                <c:pt idx="9">
                  <c:v>USA</c:v>
                </c:pt>
              </c:strCache>
            </c:strRef>
          </c:cat>
          <c:val>
            <c:numRef>
              <c:f>'PT1'!$B$6:$B$16</c:f>
              <c:numCache>
                <c:formatCode>General</c:formatCode>
                <c:ptCount val="10"/>
                <c:pt idx="0">
                  <c:v>4.255238095238095</c:v>
                </c:pt>
                <c:pt idx="1">
                  <c:v>5.1271428571428572</c:v>
                </c:pt>
                <c:pt idx="2">
                  <c:v>4.3338461538461539</c:v>
                </c:pt>
                <c:pt idx="3">
                  <c:v>5.4689999999999994</c:v>
                </c:pt>
                <c:pt idx="4">
                  <c:v>4.5114285714285716</c:v>
                </c:pt>
                <c:pt idx="5">
                  <c:v>5.4538888888888897</c:v>
                </c:pt>
                <c:pt idx="6">
                  <c:v>6.4487500000000004</c:v>
                </c:pt>
                <c:pt idx="7">
                  <c:v>5.0236363636363643</c:v>
                </c:pt>
                <c:pt idx="8">
                  <c:v>3.69625</c:v>
                </c:pt>
                <c:pt idx="9">
                  <c:v>6.25</c:v>
                </c:pt>
              </c:numCache>
            </c:numRef>
          </c:val>
          <c:extLst>
            <c:ext xmlns:c16="http://schemas.microsoft.com/office/drawing/2014/chart" uri="{C3380CC4-5D6E-409C-BE32-E72D297353CC}">
              <c16:uniqueId val="{00000000-9E2A-4E5E-BCFD-E94ECC736C30}"/>
            </c:ext>
          </c:extLst>
        </c:ser>
        <c:ser>
          <c:idx val="1"/>
          <c:order val="1"/>
          <c:tx>
            <c:strRef>
              <c:f>'PT1'!$C$3:$C$5</c:f>
              <c:strCache>
                <c:ptCount val="1"/>
                <c:pt idx="0">
                  <c:v>2020 - Average of Mental Health Index</c:v>
                </c:pt>
              </c:strCache>
            </c:strRef>
          </c:tx>
          <c:spPr>
            <a:solidFill>
              <a:schemeClr val="accent2"/>
            </a:solidFill>
            <a:ln>
              <a:noFill/>
            </a:ln>
            <a:effectLst/>
          </c:spPr>
          <c:invertIfNegative val="0"/>
          <c:cat>
            <c:strRef>
              <c:f>'PT1'!$A$6:$A$16</c:f>
              <c:strCache>
                <c:ptCount val="10"/>
                <c:pt idx="0">
                  <c:v>Australia</c:v>
                </c:pt>
                <c:pt idx="1">
                  <c:v>Brazil</c:v>
                </c:pt>
                <c:pt idx="2">
                  <c:v>Canada</c:v>
                </c:pt>
                <c:pt idx="3">
                  <c:v>France</c:v>
                </c:pt>
                <c:pt idx="4">
                  <c:v>Germany</c:v>
                </c:pt>
                <c:pt idx="5">
                  <c:v>India</c:v>
                </c:pt>
                <c:pt idx="6">
                  <c:v>Japan</c:v>
                </c:pt>
                <c:pt idx="7">
                  <c:v>South Korea</c:v>
                </c:pt>
                <c:pt idx="8">
                  <c:v>UK</c:v>
                </c:pt>
                <c:pt idx="9">
                  <c:v>USA</c:v>
                </c:pt>
              </c:strCache>
            </c:strRef>
          </c:cat>
          <c:val>
            <c:numRef>
              <c:f>'PT1'!$C$6:$C$16</c:f>
              <c:numCache>
                <c:formatCode>General</c:formatCode>
                <c:ptCount val="10"/>
                <c:pt idx="0">
                  <c:v>72.35238095238094</c:v>
                </c:pt>
                <c:pt idx="1">
                  <c:v>75.242857142857133</c:v>
                </c:pt>
                <c:pt idx="2">
                  <c:v>78.330769230769249</c:v>
                </c:pt>
                <c:pt idx="3">
                  <c:v>76.969999999999985</c:v>
                </c:pt>
                <c:pt idx="4">
                  <c:v>63.728571428571421</c:v>
                </c:pt>
                <c:pt idx="5">
                  <c:v>72.294444444444437</c:v>
                </c:pt>
                <c:pt idx="6">
                  <c:v>59.1</c:v>
                </c:pt>
                <c:pt idx="7">
                  <c:v>66.272727272727266</c:v>
                </c:pt>
                <c:pt idx="8">
                  <c:v>73.09375</c:v>
                </c:pt>
                <c:pt idx="9">
                  <c:v>64.800000000000011</c:v>
                </c:pt>
              </c:numCache>
            </c:numRef>
          </c:val>
          <c:extLst>
            <c:ext xmlns:c16="http://schemas.microsoft.com/office/drawing/2014/chart" uri="{C3380CC4-5D6E-409C-BE32-E72D297353CC}">
              <c16:uniqueId val="{00000001-9E2A-4E5E-BCFD-E94ECC736C30}"/>
            </c:ext>
          </c:extLst>
        </c:ser>
        <c:ser>
          <c:idx val="2"/>
          <c:order val="2"/>
          <c:tx>
            <c:strRef>
              <c:f>'PT1'!$D$3:$D$5</c:f>
              <c:strCache>
                <c:ptCount val="1"/>
                <c:pt idx="0">
                  <c:v>2021 - Average of Internet Usage (hrs/day)</c:v>
                </c:pt>
              </c:strCache>
            </c:strRef>
          </c:tx>
          <c:spPr>
            <a:solidFill>
              <a:srgbClr val="2F80ED"/>
            </a:solidFill>
            <a:ln>
              <a:noFill/>
            </a:ln>
            <a:effectLst/>
          </c:spPr>
          <c:invertIfNegative val="0"/>
          <c:cat>
            <c:strRef>
              <c:f>'PT1'!$A$6:$A$16</c:f>
              <c:strCache>
                <c:ptCount val="10"/>
                <c:pt idx="0">
                  <c:v>Australia</c:v>
                </c:pt>
                <c:pt idx="1">
                  <c:v>Brazil</c:v>
                </c:pt>
                <c:pt idx="2">
                  <c:v>Canada</c:v>
                </c:pt>
                <c:pt idx="3">
                  <c:v>France</c:v>
                </c:pt>
                <c:pt idx="4">
                  <c:v>Germany</c:v>
                </c:pt>
                <c:pt idx="5">
                  <c:v>India</c:v>
                </c:pt>
                <c:pt idx="6">
                  <c:v>Japan</c:v>
                </c:pt>
                <c:pt idx="7">
                  <c:v>South Korea</c:v>
                </c:pt>
                <c:pt idx="8">
                  <c:v>UK</c:v>
                </c:pt>
                <c:pt idx="9">
                  <c:v>USA</c:v>
                </c:pt>
              </c:strCache>
            </c:strRef>
          </c:cat>
          <c:val>
            <c:numRef>
              <c:f>'PT1'!$D$6:$D$16</c:f>
              <c:numCache>
                <c:formatCode>General</c:formatCode>
                <c:ptCount val="10"/>
                <c:pt idx="0">
                  <c:v>5.3849999999999998</c:v>
                </c:pt>
                <c:pt idx="1">
                  <c:v>5.0494444444444442</c:v>
                </c:pt>
                <c:pt idx="2">
                  <c:v>6.0381818181818172</c:v>
                </c:pt>
                <c:pt idx="3">
                  <c:v>5.4744444444444449</c:v>
                </c:pt>
                <c:pt idx="4">
                  <c:v>5.3049999999999997</c:v>
                </c:pt>
                <c:pt idx="5">
                  <c:v>4.4028571428571421</c:v>
                </c:pt>
                <c:pt idx="6">
                  <c:v>6.3000000000000007</c:v>
                </c:pt>
                <c:pt idx="7">
                  <c:v>5.1994117647058813</c:v>
                </c:pt>
                <c:pt idx="8">
                  <c:v>4.9291666666666671</c:v>
                </c:pt>
                <c:pt idx="9">
                  <c:v>5.5920000000000005</c:v>
                </c:pt>
              </c:numCache>
            </c:numRef>
          </c:val>
          <c:extLst>
            <c:ext xmlns:c16="http://schemas.microsoft.com/office/drawing/2014/chart" uri="{C3380CC4-5D6E-409C-BE32-E72D297353CC}">
              <c16:uniqueId val="{0000000F-9E2A-4E5E-BCFD-E94ECC736C30}"/>
            </c:ext>
          </c:extLst>
        </c:ser>
        <c:ser>
          <c:idx val="3"/>
          <c:order val="3"/>
          <c:tx>
            <c:strRef>
              <c:f>'PT1'!$E$3:$E$5</c:f>
              <c:strCache>
                <c:ptCount val="1"/>
                <c:pt idx="0">
                  <c:v>2021 - Average of Mental Health Index</c:v>
                </c:pt>
              </c:strCache>
            </c:strRef>
          </c:tx>
          <c:spPr>
            <a:solidFill>
              <a:srgbClr val="F2994A"/>
            </a:solidFill>
            <a:ln>
              <a:noFill/>
            </a:ln>
            <a:effectLst/>
          </c:spPr>
          <c:invertIfNegative val="0"/>
          <c:cat>
            <c:strRef>
              <c:f>'PT1'!$A$6:$A$16</c:f>
              <c:strCache>
                <c:ptCount val="10"/>
                <c:pt idx="0">
                  <c:v>Australia</c:v>
                </c:pt>
                <c:pt idx="1">
                  <c:v>Brazil</c:v>
                </c:pt>
                <c:pt idx="2">
                  <c:v>Canada</c:v>
                </c:pt>
                <c:pt idx="3">
                  <c:v>France</c:v>
                </c:pt>
                <c:pt idx="4">
                  <c:v>Germany</c:v>
                </c:pt>
                <c:pt idx="5">
                  <c:v>India</c:v>
                </c:pt>
                <c:pt idx="6">
                  <c:v>Japan</c:v>
                </c:pt>
                <c:pt idx="7">
                  <c:v>South Korea</c:v>
                </c:pt>
                <c:pt idx="8">
                  <c:v>UK</c:v>
                </c:pt>
                <c:pt idx="9">
                  <c:v>USA</c:v>
                </c:pt>
              </c:strCache>
            </c:strRef>
          </c:cat>
          <c:val>
            <c:numRef>
              <c:f>'PT1'!$E$6:$E$16</c:f>
              <c:numCache>
                <c:formatCode>General</c:formatCode>
                <c:ptCount val="10"/>
                <c:pt idx="0">
                  <c:v>70.2</c:v>
                </c:pt>
                <c:pt idx="1">
                  <c:v>72.499999999999972</c:v>
                </c:pt>
                <c:pt idx="2">
                  <c:v>66.781818181818181</c:v>
                </c:pt>
                <c:pt idx="3">
                  <c:v>71.566666666666663</c:v>
                </c:pt>
                <c:pt idx="4">
                  <c:v>66.850000000000009</c:v>
                </c:pt>
                <c:pt idx="5">
                  <c:v>68.885714285714286</c:v>
                </c:pt>
                <c:pt idx="6">
                  <c:v>74.11666666666666</c:v>
                </c:pt>
                <c:pt idx="7">
                  <c:v>79.729411764705887</c:v>
                </c:pt>
                <c:pt idx="8">
                  <c:v>68.808333333333323</c:v>
                </c:pt>
                <c:pt idx="9">
                  <c:v>77.069999999999993</c:v>
                </c:pt>
              </c:numCache>
            </c:numRef>
          </c:val>
          <c:extLst>
            <c:ext xmlns:c16="http://schemas.microsoft.com/office/drawing/2014/chart" uri="{C3380CC4-5D6E-409C-BE32-E72D297353CC}">
              <c16:uniqueId val="{00000010-9E2A-4E5E-BCFD-E94ECC736C30}"/>
            </c:ext>
          </c:extLst>
        </c:ser>
        <c:ser>
          <c:idx val="4"/>
          <c:order val="4"/>
          <c:tx>
            <c:strRef>
              <c:f>'PT1'!$F$3:$F$5</c:f>
              <c:strCache>
                <c:ptCount val="1"/>
                <c:pt idx="0">
                  <c:v>2022 - Average of Internet Usage (hrs/day)</c:v>
                </c:pt>
              </c:strCache>
            </c:strRef>
          </c:tx>
          <c:spPr>
            <a:solidFill>
              <a:srgbClr val="2F80ED"/>
            </a:solidFill>
            <a:ln>
              <a:noFill/>
            </a:ln>
            <a:effectLst/>
          </c:spPr>
          <c:invertIfNegative val="0"/>
          <c:cat>
            <c:strRef>
              <c:f>'PT1'!$A$6:$A$16</c:f>
              <c:strCache>
                <c:ptCount val="10"/>
                <c:pt idx="0">
                  <c:v>Australia</c:v>
                </c:pt>
                <c:pt idx="1">
                  <c:v>Brazil</c:v>
                </c:pt>
                <c:pt idx="2">
                  <c:v>Canada</c:v>
                </c:pt>
                <c:pt idx="3">
                  <c:v>France</c:v>
                </c:pt>
                <c:pt idx="4">
                  <c:v>Germany</c:v>
                </c:pt>
                <c:pt idx="5">
                  <c:v>India</c:v>
                </c:pt>
                <c:pt idx="6">
                  <c:v>Japan</c:v>
                </c:pt>
                <c:pt idx="7">
                  <c:v>South Korea</c:v>
                </c:pt>
                <c:pt idx="8">
                  <c:v>UK</c:v>
                </c:pt>
                <c:pt idx="9">
                  <c:v>USA</c:v>
                </c:pt>
              </c:strCache>
            </c:strRef>
          </c:cat>
          <c:val>
            <c:numRef>
              <c:f>'PT1'!$F$6:$F$16</c:f>
              <c:numCache>
                <c:formatCode>General</c:formatCode>
                <c:ptCount val="10"/>
                <c:pt idx="0">
                  <c:v>5.4994736842105256</c:v>
                </c:pt>
                <c:pt idx="1">
                  <c:v>5.043333333333333</c:v>
                </c:pt>
                <c:pt idx="2">
                  <c:v>6.9414285714285722</c:v>
                </c:pt>
                <c:pt idx="3">
                  <c:v>5.347142857142857</c:v>
                </c:pt>
                <c:pt idx="4">
                  <c:v>3.5529999999999999</c:v>
                </c:pt>
                <c:pt idx="5">
                  <c:v>5.8950000000000005</c:v>
                </c:pt>
                <c:pt idx="6">
                  <c:v>6.2249999999999996</c:v>
                </c:pt>
                <c:pt idx="7">
                  <c:v>5.69</c:v>
                </c:pt>
                <c:pt idx="8">
                  <c:v>5.1788235294117655</c:v>
                </c:pt>
                <c:pt idx="9">
                  <c:v>4.6979999999999986</c:v>
                </c:pt>
              </c:numCache>
            </c:numRef>
          </c:val>
          <c:extLst>
            <c:ext xmlns:c16="http://schemas.microsoft.com/office/drawing/2014/chart" uri="{C3380CC4-5D6E-409C-BE32-E72D297353CC}">
              <c16:uniqueId val="{00000011-9E2A-4E5E-BCFD-E94ECC736C30}"/>
            </c:ext>
          </c:extLst>
        </c:ser>
        <c:ser>
          <c:idx val="5"/>
          <c:order val="5"/>
          <c:tx>
            <c:strRef>
              <c:f>'PT1'!$G$3:$G$5</c:f>
              <c:strCache>
                <c:ptCount val="1"/>
                <c:pt idx="0">
                  <c:v>2022 - Average of Mental Health Index</c:v>
                </c:pt>
              </c:strCache>
            </c:strRef>
          </c:tx>
          <c:spPr>
            <a:solidFill>
              <a:srgbClr val="F2994A"/>
            </a:solidFill>
            <a:ln>
              <a:noFill/>
            </a:ln>
            <a:effectLst/>
          </c:spPr>
          <c:invertIfNegative val="0"/>
          <c:cat>
            <c:strRef>
              <c:f>'PT1'!$A$6:$A$16</c:f>
              <c:strCache>
                <c:ptCount val="10"/>
                <c:pt idx="0">
                  <c:v>Australia</c:v>
                </c:pt>
                <c:pt idx="1">
                  <c:v>Brazil</c:v>
                </c:pt>
                <c:pt idx="2">
                  <c:v>Canada</c:v>
                </c:pt>
                <c:pt idx="3">
                  <c:v>France</c:v>
                </c:pt>
                <c:pt idx="4">
                  <c:v>Germany</c:v>
                </c:pt>
                <c:pt idx="5">
                  <c:v>India</c:v>
                </c:pt>
                <c:pt idx="6">
                  <c:v>Japan</c:v>
                </c:pt>
                <c:pt idx="7">
                  <c:v>South Korea</c:v>
                </c:pt>
                <c:pt idx="8">
                  <c:v>UK</c:v>
                </c:pt>
                <c:pt idx="9">
                  <c:v>USA</c:v>
                </c:pt>
              </c:strCache>
            </c:strRef>
          </c:cat>
          <c:val>
            <c:numRef>
              <c:f>'PT1'!$G$6:$G$16</c:f>
              <c:numCache>
                <c:formatCode>General</c:formatCode>
                <c:ptCount val="10"/>
                <c:pt idx="0">
                  <c:v>59.542105263157907</c:v>
                </c:pt>
                <c:pt idx="1">
                  <c:v>66.933333333333323</c:v>
                </c:pt>
                <c:pt idx="2">
                  <c:v>73.514285714285705</c:v>
                </c:pt>
                <c:pt idx="3">
                  <c:v>84.885714285714286</c:v>
                </c:pt>
                <c:pt idx="4">
                  <c:v>68.23</c:v>
                </c:pt>
                <c:pt idx="5">
                  <c:v>68.664285714285711</c:v>
                </c:pt>
                <c:pt idx="6">
                  <c:v>52.525000000000006</c:v>
                </c:pt>
                <c:pt idx="7">
                  <c:v>65.109999999999985</c:v>
                </c:pt>
                <c:pt idx="8">
                  <c:v>72.382352941176464</c:v>
                </c:pt>
                <c:pt idx="9">
                  <c:v>70.533333333333331</c:v>
                </c:pt>
              </c:numCache>
            </c:numRef>
          </c:val>
          <c:extLst>
            <c:ext xmlns:c16="http://schemas.microsoft.com/office/drawing/2014/chart" uri="{C3380CC4-5D6E-409C-BE32-E72D297353CC}">
              <c16:uniqueId val="{00000012-9E2A-4E5E-BCFD-E94ECC736C30}"/>
            </c:ext>
          </c:extLst>
        </c:ser>
        <c:ser>
          <c:idx val="6"/>
          <c:order val="6"/>
          <c:tx>
            <c:strRef>
              <c:f>'PT1'!$H$3:$H$5</c:f>
              <c:strCache>
                <c:ptCount val="1"/>
                <c:pt idx="0">
                  <c:v>2023 - Average of Internet Usage (hrs/day)</c:v>
                </c:pt>
              </c:strCache>
            </c:strRef>
          </c:tx>
          <c:spPr>
            <a:solidFill>
              <a:srgbClr val="2F80ED"/>
            </a:solidFill>
            <a:ln>
              <a:noFill/>
            </a:ln>
            <a:effectLst/>
          </c:spPr>
          <c:invertIfNegative val="0"/>
          <c:cat>
            <c:strRef>
              <c:f>'PT1'!$A$6:$A$16</c:f>
              <c:strCache>
                <c:ptCount val="10"/>
                <c:pt idx="0">
                  <c:v>Australia</c:v>
                </c:pt>
                <c:pt idx="1">
                  <c:v>Brazil</c:v>
                </c:pt>
                <c:pt idx="2">
                  <c:v>Canada</c:v>
                </c:pt>
                <c:pt idx="3">
                  <c:v>France</c:v>
                </c:pt>
                <c:pt idx="4">
                  <c:v>Germany</c:v>
                </c:pt>
                <c:pt idx="5">
                  <c:v>India</c:v>
                </c:pt>
                <c:pt idx="6">
                  <c:v>Japan</c:v>
                </c:pt>
                <c:pt idx="7">
                  <c:v>South Korea</c:v>
                </c:pt>
                <c:pt idx="8">
                  <c:v>UK</c:v>
                </c:pt>
                <c:pt idx="9">
                  <c:v>USA</c:v>
                </c:pt>
              </c:strCache>
            </c:strRef>
          </c:cat>
          <c:val>
            <c:numRef>
              <c:f>'PT1'!$H$6:$H$16</c:f>
              <c:numCache>
                <c:formatCode>General</c:formatCode>
                <c:ptCount val="10"/>
                <c:pt idx="0">
                  <c:v>4.7808333333333337</c:v>
                </c:pt>
                <c:pt idx="1">
                  <c:v>6.080909090909091</c:v>
                </c:pt>
                <c:pt idx="2">
                  <c:v>4.7175000000000011</c:v>
                </c:pt>
                <c:pt idx="3">
                  <c:v>5.66</c:v>
                </c:pt>
                <c:pt idx="4">
                  <c:v>6.8950000000000005</c:v>
                </c:pt>
                <c:pt idx="5">
                  <c:v>5.2769230769230768</c:v>
                </c:pt>
                <c:pt idx="6">
                  <c:v>6.8308333333333335</c:v>
                </c:pt>
                <c:pt idx="7">
                  <c:v>5.8225000000000007</c:v>
                </c:pt>
                <c:pt idx="8">
                  <c:v>4.4254545454545458</c:v>
                </c:pt>
                <c:pt idx="9">
                  <c:v>3.5927272727272737</c:v>
                </c:pt>
              </c:numCache>
            </c:numRef>
          </c:val>
          <c:extLst>
            <c:ext xmlns:c16="http://schemas.microsoft.com/office/drawing/2014/chart" uri="{C3380CC4-5D6E-409C-BE32-E72D297353CC}">
              <c16:uniqueId val="{00000001-C105-48DF-BE4C-B233261B2FA3}"/>
            </c:ext>
          </c:extLst>
        </c:ser>
        <c:ser>
          <c:idx val="7"/>
          <c:order val="7"/>
          <c:tx>
            <c:strRef>
              <c:f>'PT1'!$I$3:$I$5</c:f>
              <c:strCache>
                <c:ptCount val="1"/>
                <c:pt idx="0">
                  <c:v>2023 - Average of Mental Health Index</c:v>
                </c:pt>
              </c:strCache>
            </c:strRef>
          </c:tx>
          <c:spPr>
            <a:solidFill>
              <a:srgbClr val="F2994A"/>
            </a:solidFill>
            <a:ln>
              <a:noFill/>
            </a:ln>
            <a:effectLst/>
          </c:spPr>
          <c:invertIfNegative val="0"/>
          <c:cat>
            <c:strRef>
              <c:f>'PT1'!$A$6:$A$16</c:f>
              <c:strCache>
                <c:ptCount val="10"/>
                <c:pt idx="0">
                  <c:v>Australia</c:v>
                </c:pt>
                <c:pt idx="1">
                  <c:v>Brazil</c:v>
                </c:pt>
                <c:pt idx="2">
                  <c:v>Canada</c:v>
                </c:pt>
                <c:pt idx="3">
                  <c:v>France</c:v>
                </c:pt>
                <c:pt idx="4">
                  <c:v>Germany</c:v>
                </c:pt>
                <c:pt idx="5">
                  <c:v>India</c:v>
                </c:pt>
                <c:pt idx="6">
                  <c:v>Japan</c:v>
                </c:pt>
                <c:pt idx="7">
                  <c:v>South Korea</c:v>
                </c:pt>
                <c:pt idx="8">
                  <c:v>UK</c:v>
                </c:pt>
                <c:pt idx="9">
                  <c:v>USA</c:v>
                </c:pt>
              </c:strCache>
            </c:strRef>
          </c:cat>
          <c:val>
            <c:numRef>
              <c:f>'PT1'!$I$6:$I$16</c:f>
              <c:numCache>
                <c:formatCode>General</c:formatCode>
                <c:ptCount val="10"/>
                <c:pt idx="0">
                  <c:v>71.74166666666666</c:v>
                </c:pt>
                <c:pt idx="1">
                  <c:v>62.718181818181819</c:v>
                </c:pt>
                <c:pt idx="2">
                  <c:v>70.881249999999994</c:v>
                </c:pt>
                <c:pt idx="3">
                  <c:v>61.961111111111094</c:v>
                </c:pt>
                <c:pt idx="4">
                  <c:v>73.92</c:v>
                </c:pt>
                <c:pt idx="5">
                  <c:v>73.246153846153845</c:v>
                </c:pt>
                <c:pt idx="6">
                  <c:v>68.291666666666671</c:v>
                </c:pt>
                <c:pt idx="7">
                  <c:v>74.00833333333334</c:v>
                </c:pt>
                <c:pt idx="8">
                  <c:v>64.854545454545459</c:v>
                </c:pt>
                <c:pt idx="9">
                  <c:v>73.545454545454533</c:v>
                </c:pt>
              </c:numCache>
            </c:numRef>
          </c:val>
          <c:extLst>
            <c:ext xmlns:c16="http://schemas.microsoft.com/office/drawing/2014/chart" uri="{C3380CC4-5D6E-409C-BE32-E72D297353CC}">
              <c16:uniqueId val="{00000002-C105-48DF-BE4C-B233261B2FA3}"/>
            </c:ext>
          </c:extLst>
        </c:ser>
        <c:dLbls>
          <c:showLegendKey val="0"/>
          <c:showVal val="0"/>
          <c:showCatName val="0"/>
          <c:showSerName val="0"/>
          <c:showPercent val="0"/>
          <c:showBubbleSize val="0"/>
        </c:dLbls>
        <c:gapWidth val="219"/>
        <c:axId val="851753040"/>
        <c:axId val="851748720"/>
      </c:barChart>
      <c:catAx>
        <c:axId val="85175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748720"/>
        <c:crosses val="autoZero"/>
        <c:auto val="1"/>
        <c:lblAlgn val="ctr"/>
        <c:lblOffset val="100"/>
        <c:noMultiLvlLbl val="0"/>
      </c:catAx>
      <c:valAx>
        <c:axId val="85174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75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F9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2.xlsx]PT2!PivotTable2</c:name>
    <c:fmtId val="5"/>
  </c:pivotSource>
  <c:chart>
    <c:autoTitleDeleted val="0"/>
    <c:pivotFmts>
      <c:pivotFmt>
        <c:idx val="0"/>
        <c:spPr>
          <a:solidFill>
            <a:schemeClr val="accent1"/>
          </a:solidFill>
          <a:ln w="28575" cap="rnd">
            <a:solidFill>
              <a:srgbClr val="9B51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E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B51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EE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27AE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EB575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'PT2'!$B$3</c:f>
              <c:strCache>
                <c:ptCount val="1"/>
                <c:pt idx="0">
                  <c:v>Average of Social Media Usage (hrs/day)</c:v>
                </c:pt>
              </c:strCache>
            </c:strRef>
          </c:tx>
          <c:spPr>
            <a:ln w="28575" cap="rnd">
              <a:solidFill>
                <a:srgbClr val="27AE60"/>
              </a:solidFill>
              <a:round/>
            </a:ln>
            <a:effectLst/>
          </c:spPr>
          <c:marker>
            <c:symbol val="none"/>
          </c:marker>
          <c:cat>
            <c:strRef>
              <c:f>'PT2'!$A$4:$A$8</c:f>
              <c:strCache>
                <c:ptCount val="4"/>
                <c:pt idx="0">
                  <c:v>2020</c:v>
                </c:pt>
                <c:pt idx="1">
                  <c:v>2021</c:v>
                </c:pt>
                <c:pt idx="2">
                  <c:v>2022</c:v>
                </c:pt>
                <c:pt idx="3">
                  <c:v>2023</c:v>
                </c:pt>
              </c:strCache>
            </c:strRef>
          </c:cat>
          <c:val>
            <c:numRef>
              <c:f>'PT2'!$B$4:$B$8</c:f>
              <c:numCache>
                <c:formatCode>General</c:formatCode>
                <c:ptCount val="4"/>
                <c:pt idx="0">
                  <c:v>2.6945736434108549</c:v>
                </c:pt>
                <c:pt idx="1">
                  <c:v>2.8706201550387602</c:v>
                </c:pt>
                <c:pt idx="2">
                  <c:v>3.1872413793103442</c:v>
                </c:pt>
                <c:pt idx="3">
                  <c:v>2.977063492063492</c:v>
                </c:pt>
              </c:numCache>
            </c:numRef>
          </c:val>
          <c:smooth val="0"/>
          <c:extLst>
            <c:ext xmlns:c16="http://schemas.microsoft.com/office/drawing/2014/chart" uri="{C3380CC4-5D6E-409C-BE32-E72D297353CC}">
              <c16:uniqueId val="{00000000-CE84-4A3A-A567-0E1BA6AC139B}"/>
            </c:ext>
          </c:extLst>
        </c:ser>
        <c:ser>
          <c:idx val="1"/>
          <c:order val="1"/>
          <c:tx>
            <c:strRef>
              <c:f>'PT2'!$C$3</c:f>
              <c:strCache>
                <c:ptCount val="1"/>
                <c:pt idx="0">
                  <c:v>Average of Depression Score</c:v>
                </c:pt>
              </c:strCache>
            </c:strRef>
          </c:tx>
          <c:spPr>
            <a:ln w="28575" cap="rnd">
              <a:solidFill>
                <a:srgbClr val="EB5757"/>
              </a:solidFill>
              <a:round/>
            </a:ln>
            <a:effectLst/>
          </c:spPr>
          <c:marker>
            <c:symbol val="none"/>
          </c:marker>
          <c:cat>
            <c:strRef>
              <c:f>'PT2'!$A$4:$A$8</c:f>
              <c:strCache>
                <c:ptCount val="4"/>
                <c:pt idx="0">
                  <c:v>2020</c:v>
                </c:pt>
                <c:pt idx="1">
                  <c:v>2021</c:v>
                </c:pt>
                <c:pt idx="2">
                  <c:v>2022</c:v>
                </c:pt>
                <c:pt idx="3">
                  <c:v>2023</c:v>
                </c:pt>
              </c:strCache>
            </c:strRef>
          </c:cat>
          <c:val>
            <c:numRef>
              <c:f>'PT2'!$C$4:$C$8</c:f>
              <c:numCache>
                <c:formatCode>General</c:formatCode>
                <c:ptCount val="4"/>
                <c:pt idx="0">
                  <c:v>4.8131782945736434</c:v>
                </c:pt>
                <c:pt idx="1">
                  <c:v>5.2806201550387586</c:v>
                </c:pt>
                <c:pt idx="2">
                  <c:v>5.2456896551724128</c:v>
                </c:pt>
                <c:pt idx="3">
                  <c:v>4.9095238095238098</c:v>
                </c:pt>
              </c:numCache>
            </c:numRef>
          </c:val>
          <c:smooth val="0"/>
          <c:extLst>
            <c:ext xmlns:c16="http://schemas.microsoft.com/office/drawing/2014/chart" uri="{C3380CC4-5D6E-409C-BE32-E72D297353CC}">
              <c16:uniqueId val="{00000001-CE84-4A3A-A567-0E1BA6AC139B}"/>
            </c:ext>
          </c:extLst>
        </c:ser>
        <c:dLbls>
          <c:showLegendKey val="0"/>
          <c:showVal val="0"/>
          <c:showCatName val="0"/>
          <c:showSerName val="0"/>
          <c:showPercent val="0"/>
          <c:showBubbleSize val="0"/>
        </c:dLbls>
        <c:smooth val="0"/>
        <c:axId val="1094056064"/>
        <c:axId val="1094061344"/>
      </c:lineChart>
      <c:catAx>
        <c:axId val="109405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61344"/>
        <c:crosses val="autoZero"/>
        <c:auto val="1"/>
        <c:lblAlgn val="ctr"/>
        <c:lblOffset val="100"/>
        <c:noMultiLvlLbl val="0"/>
      </c:catAx>
      <c:valAx>
        <c:axId val="109406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5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F9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2.xlsx]PT3!PivotTable3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Avg Screen Time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D9CD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D9CD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D9CD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'PT3'!$B$3</c:f>
              <c:strCache>
                <c:ptCount val="1"/>
                <c:pt idx="0">
                  <c:v>Total</c:v>
                </c:pt>
              </c:strCache>
            </c:strRef>
          </c:tx>
          <c:spPr>
            <a:solidFill>
              <a:srgbClr val="2D9CDB"/>
            </a:solidFill>
            <a:ln>
              <a:noFill/>
            </a:ln>
            <a:effectLst/>
          </c:spPr>
          <c:invertIfNegative val="0"/>
          <c:cat>
            <c:strRef>
              <c:f>'PT3'!$A$4:$A$14</c:f>
              <c:strCache>
                <c:ptCount val="10"/>
                <c:pt idx="0">
                  <c:v>Australia</c:v>
                </c:pt>
                <c:pt idx="1">
                  <c:v>Brazil</c:v>
                </c:pt>
                <c:pt idx="2">
                  <c:v>Canada</c:v>
                </c:pt>
                <c:pt idx="3">
                  <c:v>France</c:v>
                </c:pt>
                <c:pt idx="4">
                  <c:v>Germany</c:v>
                </c:pt>
                <c:pt idx="5">
                  <c:v>India</c:v>
                </c:pt>
                <c:pt idx="6">
                  <c:v>Japan</c:v>
                </c:pt>
                <c:pt idx="7">
                  <c:v>South Korea</c:v>
                </c:pt>
                <c:pt idx="8">
                  <c:v>UK</c:v>
                </c:pt>
                <c:pt idx="9">
                  <c:v>USA</c:v>
                </c:pt>
              </c:strCache>
            </c:strRef>
          </c:cat>
          <c:val>
            <c:numRef>
              <c:f>'PT3'!$B$4:$B$14</c:f>
              <c:numCache>
                <c:formatCode>0.00000</c:formatCode>
                <c:ptCount val="10"/>
                <c:pt idx="0">
                  <c:v>6.1162121212121212</c:v>
                </c:pt>
                <c:pt idx="1">
                  <c:v>6.6480952380952392</c:v>
                </c:pt>
                <c:pt idx="2">
                  <c:v>6.6572222222222193</c:v>
                </c:pt>
                <c:pt idx="3">
                  <c:v>6.7995454545454548</c:v>
                </c:pt>
                <c:pt idx="4">
                  <c:v>6.2932608695652172</c:v>
                </c:pt>
                <c:pt idx="5">
                  <c:v>6.418135593220339</c:v>
                </c:pt>
                <c:pt idx="6">
                  <c:v>7.8216666666666663</c:v>
                </c:pt>
                <c:pt idx="7">
                  <c:v>6.6474000000000011</c:v>
                </c:pt>
                <c:pt idx="8">
                  <c:v>5.7178571428571434</c:v>
                </c:pt>
                <c:pt idx="9">
                  <c:v>6.321063829787235</c:v>
                </c:pt>
              </c:numCache>
            </c:numRef>
          </c:val>
          <c:extLst>
            <c:ext xmlns:c16="http://schemas.microsoft.com/office/drawing/2014/chart" uri="{C3380CC4-5D6E-409C-BE32-E72D297353CC}">
              <c16:uniqueId val="{00000000-5215-416D-98CE-09E52C7FF381}"/>
            </c:ext>
          </c:extLst>
        </c:ser>
        <c:dLbls>
          <c:showLegendKey val="0"/>
          <c:showVal val="0"/>
          <c:showCatName val="0"/>
          <c:showSerName val="0"/>
          <c:showPercent val="0"/>
          <c:showBubbleSize val="0"/>
        </c:dLbls>
        <c:gapWidth val="182"/>
        <c:axId val="1094008064"/>
        <c:axId val="1094003744"/>
      </c:barChart>
      <c:catAx>
        <c:axId val="1094008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03744"/>
        <c:crosses val="autoZero"/>
        <c:auto val="1"/>
        <c:lblAlgn val="ctr"/>
        <c:lblOffset val="100"/>
        <c:noMultiLvlLbl val="0"/>
      </c:catAx>
      <c:valAx>
        <c:axId val="1094003744"/>
        <c:scaling>
          <c:orientation val="minMax"/>
        </c:scaling>
        <c:delete val="0"/>
        <c:axPos val="b"/>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0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F9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2.xlsx]PT4!PivotTable4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Mental Health by Device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7AE60"/>
          </a:solidFill>
          <a:ln w="19050">
            <a:solidFill>
              <a:schemeClr val="lt1"/>
            </a:solidFill>
          </a:ln>
          <a:effectLst/>
        </c:spPr>
      </c:pivotFmt>
      <c:pivotFmt>
        <c:idx val="2"/>
        <c:spPr>
          <a:solidFill>
            <a:srgbClr val="F2994A"/>
          </a:solidFill>
          <a:ln w="19050">
            <a:solidFill>
              <a:schemeClr val="lt1"/>
            </a:solidFill>
          </a:ln>
          <a:effectLst/>
        </c:spPr>
      </c:pivotFmt>
      <c:pivotFmt>
        <c:idx val="3"/>
        <c:spPr>
          <a:solidFill>
            <a:srgbClr val="56CCF2"/>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2994A"/>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27AE60"/>
          </a:solidFill>
          <a:ln w="19050">
            <a:solidFill>
              <a:schemeClr val="lt1"/>
            </a:solidFill>
          </a:ln>
          <a:effectLst/>
        </c:spPr>
      </c:pivotFmt>
      <c:pivotFmt>
        <c:idx val="8"/>
        <c:spPr>
          <a:solidFill>
            <a:srgbClr val="56CCF2"/>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2994A"/>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rgbClr val="27AE60"/>
          </a:solidFill>
          <a:ln w="19050">
            <a:solidFill>
              <a:schemeClr val="lt1"/>
            </a:solidFill>
          </a:ln>
          <a:effectLst/>
        </c:spPr>
      </c:pivotFmt>
      <c:pivotFmt>
        <c:idx val="13"/>
        <c:spPr>
          <a:solidFill>
            <a:srgbClr val="56CCF2"/>
          </a:solidFill>
          <a:ln w="19050">
            <a:solidFill>
              <a:schemeClr val="lt1"/>
            </a:solidFill>
          </a:ln>
          <a:effectLst/>
        </c:spPr>
      </c:pivotFmt>
    </c:pivotFmts>
    <c:plotArea>
      <c:layout/>
      <c:doughnutChart>
        <c:varyColors val="1"/>
        <c:ser>
          <c:idx val="0"/>
          <c:order val="0"/>
          <c:tx>
            <c:strRef>
              <c:f>'PT4'!$B$3</c:f>
              <c:strCache>
                <c:ptCount val="1"/>
                <c:pt idx="0">
                  <c:v>Total</c:v>
                </c:pt>
              </c:strCache>
            </c:strRef>
          </c:tx>
          <c:dPt>
            <c:idx val="0"/>
            <c:bubble3D val="0"/>
            <c:spPr>
              <a:solidFill>
                <a:srgbClr val="F2994A"/>
              </a:solidFill>
              <a:ln w="19050">
                <a:solidFill>
                  <a:schemeClr val="lt1"/>
                </a:solidFill>
              </a:ln>
              <a:effectLst/>
            </c:spPr>
            <c:extLst>
              <c:ext xmlns:c16="http://schemas.microsoft.com/office/drawing/2014/chart" uri="{C3380CC4-5D6E-409C-BE32-E72D297353CC}">
                <c16:uniqueId val="{00000001-D5B0-4292-99DE-A6DA51EDAE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B0-4292-99DE-A6DA51EDAEC2}"/>
              </c:ext>
            </c:extLst>
          </c:dPt>
          <c:dPt>
            <c:idx val="2"/>
            <c:bubble3D val="0"/>
            <c:spPr>
              <a:solidFill>
                <a:srgbClr val="27AE60"/>
              </a:solidFill>
              <a:ln w="19050">
                <a:solidFill>
                  <a:schemeClr val="lt1"/>
                </a:solidFill>
              </a:ln>
              <a:effectLst/>
            </c:spPr>
            <c:extLst>
              <c:ext xmlns:c16="http://schemas.microsoft.com/office/drawing/2014/chart" uri="{C3380CC4-5D6E-409C-BE32-E72D297353CC}">
                <c16:uniqueId val="{00000005-D5B0-4292-99DE-A6DA51EDAEC2}"/>
              </c:ext>
            </c:extLst>
          </c:dPt>
          <c:dPt>
            <c:idx val="3"/>
            <c:bubble3D val="0"/>
            <c:spPr>
              <a:solidFill>
                <a:srgbClr val="56CCF2"/>
              </a:solidFill>
              <a:ln w="19050">
                <a:solidFill>
                  <a:schemeClr val="lt1"/>
                </a:solidFill>
              </a:ln>
              <a:effectLst/>
            </c:spPr>
            <c:extLst>
              <c:ext xmlns:c16="http://schemas.microsoft.com/office/drawing/2014/chart" uri="{C3380CC4-5D6E-409C-BE32-E72D297353CC}">
                <c16:uniqueId val="{00000007-D5B0-4292-99DE-A6DA51EDAEC2}"/>
              </c:ext>
            </c:extLst>
          </c:dPt>
          <c:cat>
            <c:strRef>
              <c:f>'PT4'!$A$4:$A$8</c:f>
              <c:strCache>
                <c:ptCount val="4"/>
                <c:pt idx="0">
                  <c:v>Laptop</c:v>
                </c:pt>
                <c:pt idx="1">
                  <c:v>Mixed</c:v>
                </c:pt>
                <c:pt idx="2">
                  <c:v>Smartphone</c:v>
                </c:pt>
                <c:pt idx="3">
                  <c:v>Tablet</c:v>
                </c:pt>
              </c:strCache>
            </c:strRef>
          </c:cat>
          <c:val>
            <c:numRef>
              <c:f>'PT4'!$B$4:$B$8</c:f>
              <c:numCache>
                <c:formatCode>0.00000</c:formatCode>
                <c:ptCount val="4"/>
                <c:pt idx="0">
                  <c:v>71.518181818181787</c:v>
                </c:pt>
                <c:pt idx="1">
                  <c:v>71.505468749999991</c:v>
                </c:pt>
                <c:pt idx="2">
                  <c:v>67.322608695652164</c:v>
                </c:pt>
                <c:pt idx="3">
                  <c:v>69.775999999999982</c:v>
                </c:pt>
              </c:numCache>
            </c:numRef>
          </c:val>
          <c:extLst>
            <c:ext xmlns:c16="http://schemas.microsoft.com/office/drawing/2014/chart" uri="{C3380CC4-5D6E-409C-BE32-E72D297353CC}">
              <c16:uniqueId val="{00000008-D5B0-4292-99DE-A6DA51EDAEC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F9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2.xlsx]PT2!PivotTable2</c:name>
    <c:fmtId val="0"/>
  </c:pivotSource>
  <c:chart>
    <c:autoTitleDeleted val="0"/>
    <c:pivotFmts>
      <c:pivotFmt>
        <c:idx val="0"/>
        <c:spPr>
          <a:ln w="28575" cap="rnd">
            <a:solidFill>
              <a:srgbClr val="9B51E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EE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'PT2'!$B$3</c:f>
              <c:strCache>
                <c:ptCount val="1"/>
                <c:pt idx="0">
                  <c:v>Average of Social Media Usage (hrs/day)</c:v>
                </c:pt>
              </c:strCache>
            </c:strRef>
          </c:tx>
          <c:spPr>
            <a:ln w="28575" cap="rnd">
              <a:solidFill>
                <a:srgbClr val="9B51E0"/>
              </a:solidFill>
              <a:round/>
            </a:ln>
            <a:effectLst/>
          </c:spPr>
          <c:marker>
            <c:symbol val="none"/>
          </c:marker>
          <c:cat>
            <c:strRef>
              <c:f>'PT2'!$A$4:$A$8</c:f>
              <c:strCache>
                <c:ptCount val="4"/>
                <c:pt idx="0">
                  <c:v>2020</c:v>
                </c:pt>
                <c:pt idx="1">
                  <c:v>2021</c:v>
                </c:pt>
                <c:pt idx="2">
                  <c:v>2022</c:v>
                </c:pt>
                <c:pt idx="3">
                  <c:v>2023</c:v>
                </c:pt>
              </c:strCache>
            </c:strRef>
          </c:cat>
          <c:val>
            <c:numRef>
              <c:f>'PT2'!$B$4:$B$8</c:f>
              <c:numCache>
                <c:formatCode>General</c:formatCode>
                <c:ptCount val="4"/>
                <c:pt idx="0">
                  <c:v>2.6945736434108549</c:v>
                </c:pt>
                <c:pt idx="1">
                  <c:v>2.8706201550387602</c:v>
                </c:pt>
                <c:pt idx="2">
                  <c:v>3.1872413793103442</c:v>
                </c:pt>
                <c:pt idx="3">
                  <c:v>2.977063492063492</c:v>
                </c:pt>
              </c:numCache>
            </c:numRef>
          </c:val>
          <c:smooth val="0"/>
          <c:extLst>
            <c:ext xmlns:c16="http://schemas.microsoft.com/office/drawing/2014/chart" uri="{C3380CC4-5D6E-409C-BE32-E72D297353CC}">
              <c16:uniqueId val="{00000000-90F7-49D0-B3AB-8E0B62955EB9}"/>
            </c:ext>
          </c:extLst>
        </c:ser>
        <c:ser>
          <c:idx val="1"/>
          <c:order val="1"/>
          <c:tx>
            <c:strRef>
              <c:f>'PT2'!$C$3</c:f>
              <c:strCache>
                <c:ptCount val="1"/>
                <c:pt idx="0">
                  <c:v>Average of Depression Score</c:v>
                </c:pt>
              </c:strCache>
            </c:strRef>
          </c:tx>
          <c:spPr>
            <a:ln w="28575" cap="rnd">
              <a:solidFill>
                <a:srgbClr val="EE0000"/>
              </a:solidFill>
              <a:round/>
            </a:ln>
            <a:effectLst/>
          </c:spPr>
          <c:marker>
            <c:symbol val="none"/>
          </c:marker>
          <c:cat>
            <c:strRef>
              <c:f>'PT2'!$A$4:$A$8</c:f>
              <c:strCache>
                <c:ptCount val="4"/>
                <c:pt idx="0">
                  <c:v>2020</c:v>
                </c:pt>
                <c:pt idx="1">
                  <c:v>2021</c:v>
                </c:pt>
                <c:pt idx="2">
                  <c:v>2022</c:v>
                </c:pt>
                <c:pt idx="3">
                  <c:v>2023</c:v>
                </c:pt>
              </c:strCache>
            </c:strRef>
          </c:cat>
          <c:val>
            <c:numRef>
              <c:f>'PT2'!$C$4:$C$8</c:f>
              <c:numCache>
                <c:formatCode>General</c:formatCode>
                <c:ptCount val="4"/>
                <c:pt idx="0">
                  <c:v>4.8131782945736434</c:v>
                </c:pt>
                <c:pt idx="1">
                  <c:v>5.2806201550387586</c:v>
                </c:pt>
                <c:pt idx="2">
                  <c:v>5.2456896551724128</c:v>
                </c:pt>
                <c:pt idx="3">
                  <c:v>4.9095238095238098</c:v>
                </c:pt>
              </c:numCache>
            </c:numRef>
          </c:val>
          <c:smooth val="0"/>
          <c:extLst>
            <c:ext xmlns:c16="http://schemas.microsoft.com/office/drawing/2014/chart" uri="{C3380CC4-5D6E-409C-BE32-E72D297353CC}">
              <c16:uniqueId val="{00000001-90F7-49D0-B3AB-8E0B62955EB9}"/>
            </c:ext>
          </c:extLst>
        </c:ser>
        <c:dLbls>
          <c:showLegendKey val="0"/>
          <c:showVal val="0"/>
          <c:showCatName val="0"/>
          <c:showSerName val="0"/>
          <c:showPercent val="0"/>
          <c:showBubbleSize val="0"/>
        </c:dLbls>
        <c:smooth val="0"/>
        <c:axId val="1094056064"/>
        <c:axId val="1094061344"/>
      </c:lineChart>
      <c:catAx>
        <c:axId val="109405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61344"/>
        <c:crosses val="autoZero"/>
        <c:auto val="1"/>
        <c:lblAlgn val="ctr"/>
        <c:lblOffset val="100"/>
        <c:noMultiLvlLbl val="0"/>
      </c:catAx>
      <c:valAx>
        <c:axId val="109406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5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2.xlsx]PT5!PivotTable5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Anxiety Score (Yearly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gradFill flip="none" rotWithShape="1">
            <a:gsLst>
              <a:gs pos="0">
                <a:srgbClr val="FAD7A0"/>
              </a:gs>
              <a:gs pos="50000">
                <a:srgbClr val="F2994A"/>
              </a:gs>
              <a:gs pos="100000">
                <a:srgbClr val="EB984E">
                  <a:lumMod val="99000"/>
                </a:srgbClr>
              </a:gs>
              <a:gs pos="100000">
                <a:schemeClr val="accent1">
                  <a:lumMod val="30000"/>
                  <a:lumOff val="70000"/>
                </a:schemeClr>
              </a:gs>
            </a:gsLst>
            <a:lin ang="18900000" scaled="1"/>
            <a:tileRect/>
          </a:gradFill>
          <a:ln>
            <a:solidFill>
              <a:srgbClr val="9B51E0">
                <a:alpha val="98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FAD7A0"/>
              </a:gs>
              <a:gs pos="50000">
                <a:srgbClr val="F2994A"/>
              </a:gs>
              <a:gs pos="100000">
                <a:srgbClr val="EB984E">
                  <a:lumMod val="99000"/>
                </a:srgbClr>
              </a:gs>
              <a:gs pos="100000">
                <a:schemeClr val="accent1">
                  <a:lumMod val="30000"/>
                  <a:lumOff val="70000"/>
                </a:schemeClr>
              </a:gs>
            </a:gsLst>
            <a:lin ang="18900000" scaled="1"/>
            <a:tileRect/>
          </a:gradFill>
          <a:ln>
            <a:solidFill>
              <a:srgbClr val="9B51E0">
                <a:alpha val="98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FAD7A0"/>
              </a:gs>
              <a:gs pos="50000">
                <a:srgbClr val="F2994A"/>
              </a:gs>
              <a:gs pos="100000">
                <a:srgbClr val="EB984E">
                  <a:lumMod val="99000"/>
                </a:srgbClr>
              </a:gs>
              <a:gs pos="100000">
                <a:schemeClr val="accent1">
                  <a:lumMod val="30000"/>
                  <a:lumOff val="70000"/>
                </a:schemeClr>
              </a:gs>
            </a:gsLst>
            <a:lin ang="18900000" scaled="1"/>
            <a:tileRect/>
          </a:gradFill>
          <a:ln>
            <a:solidFill>
              <a:srgbClr val="9B51E0">
                <a:alpha val="98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'PT5'!$B$3</c:f>
              <c:strCache>
                <c:ptCount val="1"/>
                <c:pt idx="0">
                  <c:v>Total</c:v>
                </c:pt>
              </c:strCache>
            </c:strRef>
          </c:tx>
          <c:spPr>
            <a:gradFill flip="none" rotWithShape="1">
              <a:gsLst>
                <a:gs pos="0">
                  <a:srgbClr val="FAD7A0"/>
                </a:gs>
                <a:gs pos="50000">
                  <a:srgbClr val="F2994A"/>
                </a:gs>
                <a:gs pos="100000">
                  <a:srgbClr val="EB984E">
                    <a:lumMod val="99000"/>
                  </a:srgbClr>
                </a:gs>
                <a:gs pos="100000">
                  <a:schemeClr val="accent1">
                    <a:lumMod val="30000"/>
                    <a:lumOff val="70000"/>
                  </a:schemeClr>
                </a:gs>
              </a:gsLst>
              <a:lin ang="18900000" scaled="1"/>
              <a:tileRect/>
            </a:gradFill>
            <a:ln>
              <a:solidFill>
                <a:srgbClr val="9B51E0">
                  <a:alpha val="98000"/>
                </a:srgbClr>
              </a:solidFill>
            </a:ln>
            <a:effectLst/>
          </c:spPr>
          <c:cat>
            <c:strRef>
              <c:f>'PT5'!$A$4:$A$8</c:f>
              <c:strCache>
                <c:ptCount val="4"/>
                <c:pt idx="0">
                  <c:v>2020</c:v>
                </c:pt>
                <c:pt idx="1">
                  <c:v>2021</c:v>
                </c:pt>
                <c:pt idx="2">
                  <c:v>2022</c:v>
                </c:pt>
                <c:pt idx="3">
                  <c:v>2023</c:v>
                </c:pt>
              </c:strCache>
            </c:strRef>
          </c:cat>
          <c:val>
            <c:numRef>
              <c:f>'PT5'!$B$4:$B$8</c:f>
              <c:numCache>
                <c:formatCode>0.00000</c:formatCode>
                <c:ptCount val="4"/>
                <c:pt idx="0">
                  <c:v>4.6077519379844976</c:v>
                </c:pt>
                <c:pt idx="1">
                  <c:v>5.0410852713178276</c:v>
                </c:pt>
                <c:pt idx="2">
                  <c:v>5.1060344827586217</c:v>
                </c:pt>
                <c:pt idx="3">
                  <c:v>5.0888888888888903</c:v>
                </c:pt>
              </c:numCache>
            </c:numRef>
          </c:val>
          <c:extLst>
            <c:ext xmlns:c16="http://schemas.microsoft.com/office/drawing/2014/chart" uri="{C3380CC4-5D6E-409C-BE32-E72D297353CC}">
              <c16:uniqueId val="{00000000-8ADD-4FEA-974A-6581CB537372}"/>
            </c:ext>
          </c:extLst>
        </c:ser>
        <c:dLbls>
          <c:showLegendKey val="0"/>
          <c:showVal val="0"/>
          <c:showCatName val="0"/>
          <c:showSerName val="0"/>
          <c:showPercent val="0"/>
          <c:showBubbleSize val="0"/>
        </c:dLbls>
        <c:axId val="1094004224"/>
        <c:axId val="1094004704"/>
      </c:areaChart>
      <c:catAx>
        <c:axId val="1094004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04704"/>
        <c:crosses val="autoZero"/>
        <c:auto val="1"/>
        <c:lblAlgn val="ctr"/>
        <c:lblOffset val="100"/>
        <c:noMultiLvlLbl val="0"/>
      </c:catAx>
      <c:valAx>
        <c:axId val="1094004704"/>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042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9F9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2.xlsx]PT_SLEEP!PivotTable6</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PT_SLEEP!$B$3:$B$4</c:f>
              <c:strCache>
                <c:ptCount val="1"/>
                <c:pt idx="0">
                  <c:v>Female</c:v>
                </c:pt>
              </c:strCache>
            </c:strRef>
          </c:tx>
          <c:spPr>
            <a:solidFill>
              <a:schemeClr val="accent1"/>
            </a:solidFill>
            <a:ln>
              <a:noFill/>
            </a:ln>
            <a:effectLst/>
          </c:spPr>
          <c:invertIfNegative val="0"/>
          <c:cat>
            <c:strRef>
              <c:f>PT_SLEEP!$A$5:$A$10</c:f>
              <c:strCache>
                <c:ptCount val="5"/>
                <c:pt idx="0">
                  <c:v>13-18</c:v>
                </c:pt>
                <c:pt idx="1">
                  <c:v>19-25</c:v>
                </c:pt>
                <c:pt idx="2">
                  <c:v>26-35</c:v>
                </c:pt>
                <c:pt idx="3">
                  <c:v>36-45</c:v>
                </c:pt>
                <c:pt idx="4">
                  <c:v>46-60</c:v>
                </c:pt>
              </c:strCache>
            </c:strRef>
          </c:cat>
          <c:val>
            <c:numRef>
              <c:f>PT_SLEEP!$B$5:$B$10</c:f>
              <c:numCache>
                <c:formatCode>0.000</c:formatCode>
                <c:ptCount val="5"/>
                <c:pt idx="0">
                  <c:v>6.4194444444444461</c:v>
                </c:pt>
                <c:pt idx="1">
                  <c:v>6.5812500000000007</c:v>
                </c:pt>
                <c:pt idx="2">
                  <c:v>6.5820512820512835</c:v>
                </c:pt>
                <c:pt idx="3">
                  <c:v>6.8045454545454556</c:v>
                </c:pt>
                <c:pt idx="4">
                  <c:v>6.3857142857142861</c:v>
                </c:pt>
              </c:numCache>
            </c:numRef>
          </c:val>
          <c:extLst>
            <c:ext xmlns:c16="http://schemas.microsoft.com/office/drawing/2014/chart" uri="{C3380CC4-5D6E-409C-BE32-E72D297353CC}">
              <c16:uniqueId val="{00000000-213D-4788-9F12-7F0E91FA0675}"/>
            </c:ext>
          </c:extLst>
        </c:ser>
        <c:ser>
          <c:idx val="1"/>
          <c:order val="1"/>
          <c:tx>
            <c:strRef>
              <c:f>PT_SLEEP!$C$3:$C$4</c:f>
              <c:strCache>
                <c:ptCount val="1"/>
                <c:pt idx="0">
                  <c:v>Male</c:v>
                </c:pt>
              </c:strCache>
            </c:strRef>
          </c:tx>
          <c:spPr>
            <a:solidFill>
              <a:schemeClr val="accent2"/>
            </a:solidFill>
            <a:ln>
              <a:noFill/>
            </a:ln>
            <a:effectLst/>
          </c:spPr>
          <c:invertIfNegative val="0"/>
          <c:cat>
            <c:strRef>
              <c:f>PT_SLEEP!$A$5:$A$10</c:f>
              <c:strCache>
                <c:ptCount val="5"/>
                <c:pt idx="0">
                  <c:v>13-18</c:v>
                </c:pt>
                <c:pt idx="1">
                  <c:v>19-25</c:v>
                </c:pt>
                <c:pt idx="2">
                  <c:v>26-35</c:v>
                </c:pt>
                <c:pt idx="3">
                  <c:v>36-45</c:v>
                </c:pt>
                <c:pt idx="4">
                  <c:v>46-60</c:v>
                </c:pt>
              </c:strCache>
            </c:strRef>
          </c:cat>
          <c:val>
            <c:numRef>
              <c:f>PT_SLEEP!$C$5:$C$10</c:f>
              <c:numCache>
                <c:formatCode>0.000</c:formatCode>
                <c:ptCount val="5"/>
                <c:pt idx="0">
                  <c:v>6.4885714285714284</c:v>
                </c:pt>
                <c:pt idx="1">
                  <c:v>6.2914285714285709</c:v>
                </c:pt>
                <c:pt idx="2">
                  <c:v>6.4511627906976754</c:v>
                </c:pt>
                <c:pt idx="3">
                  <c:v>6.6576923076923089</c:v>
                </c:pt>
                <c:pt idx="4">
                  <c:v>6.9548387096774196</c:v>
                </c:pt>
              </c:numCache>
            </c:numRef>
          </c:val>
          <c:extLst>
            <c:ext xmlns:c16="http://schemas.microsoft.com/office/drawing/2014/chart" uri="{C3380CC4-5D6E-409C-BE32-E72D297353CC}">
              <c16:uniqueId val="{00000005-58F6-4339-B3A7-B59E870D5481}"/>
            </c:ext>
          </c:extLst>
        </c:ser>
        <c:ser>
          <c:idx val="2"/>
          <c:order val="2"/>
          <c:tx>
            <c:strRef>
              <c:f>PT_SLEEP!$D$3:$D$4</c:f>
              <c:strCache>
                <c:ptCount val="1"/>
                <c:pt idx="0">
                  <c:v>Other</c:v>
                </c:pt>
              </c:strCache>
            </c:strRef>
          </c:tx>
          <c:spPr>
            <a:solidFill>
              <a:schemeClr val="accent3"/>
            </a:solidFill>
            <a:ln>
              <a:noFill/>
            </a:ln>
            <a:effectLst/>
          </c:spPr>
          <c:invertIfNegative val="0"/>
          <c:cat>
            <c:strRef>
              <c:f>PT_SLEEP!$A$5:$A$10</c:f>
              <c:strCache>
                <c:ptCount val="5"/>
                <c:pt idx="0">
                  <c:v>13-18</c:v>
                </c:pt>
                <c:pt idx="1">
                  <c:v>19-25</c:v>
                </c:pt>
                <c:pt idx="2">
                  <c:v>26-35</c:v>
                </c:pt>
                <c:pt idx="3">
                  <c:v>36-45</c:v>
                </c:pt>
                <c:pt idx="4">
                  <c:v>46-60</c:v>
                </c:pt>
              </c:strCache>
            </c:strRef>
          </c:cat>
          <c:val>
            <c:numRef>
              <c:f>PT_SLEEP!$D$5:$D$10</c:f>
              <c:numCache>
                <c:formatCode>0.000</c:formatCode>
                <c:ptCount val="5"/>
                <c:pt idx="0">
                  <c:v>7.0115384615384606</c:v>
                </c:pt>
                <c:pt idx="1">
                  <c:v>6.55</c:v>
                </c:pt>
                <c:pt idx="2">
                  <c:v>6.575000000000002</c:v>
                </c:pt>
                <c:pt idx="3">
                  <c:v>6.8062499999999995</c:v>
                </c:pt>
                <c:pt idx="4">
                  <c:v>6.7324999999999999</c:v>
                </c:pt>
              </c:numCache>
            </c:numRef>
          </c:val>
          <c:extLst>
            <c:ext xmlns:c16="http://schemas.microsoft.com/office/drawing/2014/chart" uri="{C3380CC4-5D6E-409C-BE32-E72D297353CC}">
              <c16:uniqueId val="{00000006-58F6-4339-B3A7-B59E870D5481}"/>
            </c:ext>
          </c:extLst>
        </c:ser>
        <c:dLbls>
          <c:showLegendKey val="0"/>
          <c:showVal val="0"/>
          <c:showCatName val="0"/>
          <c:showSerName val="0"/>
          <c:showPercent val="0"/>
          <c:showBubbleSize val="0"/>
        </c:dLbls>
        <c:gapWidth val="150"/>
        <c:overlap val="100"/>
        <c:axId val="1149451568"/>
        <c:axId val="1149454928"/>
      </c:barChart>
      <c:catAx>
        <c:axId val="114945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454928"/>
        <c:crosses val="autoZero"/>
        <c:auto val="1"/>
        <c:lblAlgn val="ctr"/>
        <c:lblOffset val="100"/>
        <c:noMultiLvlLbl val="0"/>
      </c:catAx>
      <c:valAx>
        <c:axId val="114945492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45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F9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2.xlsx]PT_ACTIVITY!PivotTable7</c:name>
    <c:fmtId val="7"/>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PT_ACTIVITY!$B$3:$B$4</c:f>
              <c:strCache>
                <c:ptCount val="1"/>
                <c:pt idx="0">
                  <c:v>Female</c:v>
                </c:pt>
              </c:strCache>
            </c:strRef>
          </c:tx>
          <c:spPr>
            <a:solidFill>
              <a:schemeClr val="accent1"/>
            </a:solidFill>
            <a:ln>
              <a:noFill/>
            </a:ln>
            <a:effectLst/>
          </c:spPr>
          <c:invertIfNegative val="0"/>
          <c:cat>
            <c:strRef>
              <c:f>PT_ACTIVITY!$A$5:$A$10</c:f>
              <c:strCache>
                <c:ptCount val="5"/>
                <c:pt idx="0">
                  <c:v>13-18</c:v>
                </c:pt>
                <c:pt idx="1">
                  <c:v>19-25</c:v>
                </c:pt>
                <c:pt idx="2">
                  <c:v>26-35</c:v>
                </c:pt>
                <c:pt idx="3">
                  <c:v>36-45</c:v>
                </c:pt>
                <c:pt idx="4">
                  <c:v>46-60</c:v>
                </c:pt>
              </c:strCache>
            </c:strRef>
          </c:cat>
          <c:val>
            <c:numRef>
              <c:f>PT_ACTIVITY!$B$5:$B$10</c:f>
              <c:numCache>
                <c:formatCode>General</c:formatCode>
                <c:ptCount val="5"/>
                <c:pt idx="0">
                  <c:v>45.216666666666676</c:v>
                </c:pt>
                <c:pt idx="1">
                  <c:v>42.728124999999999</c:v>
                </c:pt>
                <c:pt idx="2">
                  <c:v>45.115384615384606</c:v>
                </c:pt>
                <c:pt idx="3">
                  <c:v>51.15</c:v>
                </c:pt>
                <c:pt idx="4">
                  <c:v>42.485714285714288</c:v>
                </c:pt>
              </c:numCache>
            </c:numRef>
          </c:val>
          <c:extLst>
            <c:ext xmlns:c16="http://schemas.microsoft.com/office/drawing/2014/chart" uri="{C3380CC4-5D6E-409C-BE32-E72D297353CC}">
              <c16:uniqueId val="{00000000-E647-406A-A997-61EE2F52DDBF}"/>
            </c:ext>
          </c:extLst>
        </c:ser>
        <c:ser>
          <c:idx val="1"/>
          <c:order val="1"/>
          <c:tx>
            <c:strRef>
              <c:f>PT_ACTIVITY!$C$3:$C$4</c:f>
              <c:strCache>
                <c:ptCount val="1"/>
                <c:pt idx="0">
                  <c:v>Male</c:v>
                </c:pt>
              </c:strCache>
            </c:strRef>
          </c:tx>
          <c:spPr>
            <a:solidFill>
              <a:schemeClr val="accent2"/>
            </a:solidFill>
            <a:ln>
              <a:noFill/>
            </a:ln>
            <a:effectLst/>
          </c:spPr>
          <c:invertIfNegative val="0"/>
          <c:cat>
            <c:strRef>
              <c:f>PT_ACTIVITY!$A$5:$A$10</c:f>
              <c:strCache>
                <c:ptCount val="5"/>
                <c:pt idx="0">
                  <c:v>13-18</c:v>
                </c:pt>
                <c:pt idx="1">
                  <c:v>19-25</c:v>
                </c:pt>
                <c:pt idx="2">
                  <c:v>26-35</c:v>
                </c:pt>
                <c:pt idx="3">
                  <c:v>36-45</c:v>
                </c:pt>
                <c:pt idx="4">
                  <c:v>46-60</c:v>
                </c:pt>
              </c:strCache>
            </c:strRef>
          </c:cat>
          <c:val>
            <c:numRef>
              <c:f>PT_ACTIVITY!$C$5:$C$10</c:f>
              <c:numCache>
                <c:formatCode>General</c:formatCode>
                <c:ptCount val="5"/>
                <c:pt idx="0">
                  <c:v>39.325714285714284</c:v>
                </c:pt>
                <c:pt idx="1">
                  <c:v>41.917142857142863</c:v>
                </c:pt>
                <c:pt idx="2">
                  <c:v>35.84651162790697</c:v>
                </c:pt>
                <c:pt idx="3">
                  <c:v>33.203846153846158</c:v>
                </c:pt>
                <c:pt idx="4">
                  <c:v>42.880645161290332</c:v>
                </c:pt>
              </c:numCache>
            </c:numRef>
          </c:val>
          <c:extLst>
            <c:ext xmlns:c16="http://schemas.microsoft.com/office/drawing/2014/chart" uri="{C3380CC4-5D6E-409C-BE32-E72D297353CC}">
              <c16:uniqueId val="{00000005-4288-46F7-916C-CCDFF3BA18E2}"/>
            </c:ext>
          </c:extLst>
        </c:ser>
        <c:ser>
          <c:idx val="2"/>
          <c:order val="2"/>
          <c:tx>
            <c:strRef>
              <c:f>PT_ACTIVITY!$D$3:$D$4</c:f>
              <c:strCache>
                <c:ptCount val="1"/>
                <c:pt idx="0">
                  <c:v>Other</c:v>
                </c:pt>
              </c:strCache>
            </c:strRef>
          </c:tx>
          <c:spPr>
            <a:solidFill>
              <a:schemeClr val="accent3"/>
            </a:solidFill>
            <a:ln>
              <a:noFill/>
            </a:ln>
            <a:effectLst/>
          </c:spPr>
          <c:invertIfNegative val="0"/>
          <c:cat>
            <c:strRef>
              <c:f>PT_ACTIVITY!$A$5:$A$10</c:f>
              <c:strCache>
                <c:ptCount val="5"/>
                <c:pt idx="0">
                  <c:v>13-18</c:v>
                </c:pt>
                <c:pt idx="1">
                  <c:v>19-25</c:v>
                </c:pt>
                <c:pt idx="2">
                  <c:v>26-35</c:v>
                </c:pt>
                <c:pt idx="3">
                  <c:v>36-45</c:v>
                </c:pt>
                <c:pt idx="4">
                  <c:v>46-60</c:v>
                </c:pt>
              </c:strCache>
            </c:strRef>
          </c:cat>
          <c:val>
            <c:numRef>
              <c:f>PT_ACTIVITY!$D$5:$D$10</c:f>
              <c:numCache>
                <c:formatCode>General</c:formatCode>
                <c:ptCount val="5"/>
                <c:pt idx="0">
                  <c:v>38.4653846153846</c:v>
                </c:pt>
                <c:pt idx="1">
                  <c:v>49.478124999999999</c:v>
                </c:pt>
                <c:pt idx="2">
                  <c:v>48.955555555555563</c:v>
                </c:pt>
                <c:pt idx="3">
                  <c:v>45.678125000000001</c:v>
                </c:pt>
                <c:pt idx="4">
                  <c:v>43.75</c:v>
                </c:pt>
              </c:numCache>
            </c:numRef>
          </c:val>
          <c:extLst>
            <c:ext xmlns:c16="http://schemas.microsoft.com/office/drawing/2014/chart" uri="{C3380CC4-5D6E-409C-BE32-E72D297353CC}">
              <c16:uniqueId val="{00000006-4288-46F7-916C-CCDFF3BA18E2}"/>
            </c:ext>
          </c:extLst>
        </c:ser>
        <c:dLbls>
          <c:showLegendKey val="0"/>
          <c:showVal val="0"/>
          <c:showCatName val="0"/>
          <c:showSerName val="0"/>
          <c:showPercent val="0"/>
          <c:showBubbleSize val="0"/>
        </c:dLbls>
        <c:gapWidth val="182"/>
        <c:axId val="1264587888"/>
        <c:axId val="1264588368"/>
      </c:barChart>
      <c:catAx>
        <c:axId val="1264587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588368"/>
        <c:crosses val="autoZero"/>
        <c:auto val="1"/>
        <c:lblAlgn val="ctr"/>
        <c:lblOffset val="100"/>
        <c:noMultiLvlLbl val="0"/>
      </c:catAx>
      <c:valAx>
        <c:axId val="1264588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58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F9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2.xlsx]PT_STRESS!PivotTable8</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PT_STRESS!$B$3</c:f>
              <c:strCache>
                <c:ptCount val="1"/>
                <c:pt idx="0">
                  <c:v>Total</c:v>
                </c:pt>
              </c:strCache>
            </c:strRef>
          </c:tx>
          <c:spPr>
            <a:ln w="28575" cap="rnd">
              <a:solidFill>
                <a:schemeClr val="accent1"/>
              </a:solidFill>
              <a:round/>
            </a:ln>
            <a:effectLst/>
          </c:spPr>
          <c:marker>
            <c:symbol val="none"/>
          </c:marker>
          <c:cat>
            <c:strRef>
              <c:f>PT_STRESS!$A$4:$A$9</c:f>
              <c:strCache>
                <c:ptCount val="5"/>
                <c:pt idx="0">
                  <c:v>13-18</c:v>
                </c:pt>
                <c:pt idx="1">
                  <c:v>19-25</c:v>
                </c:pt>
                <c:pt idx="2">
                  <c:v>26-35</c:v>
                </c:pt>
                <c:pt idx="3">
                  <c:v>36-45</c:v>
                </c:pt>
                <c:pt idx="4">
                  <c:v>46-60</c:v>
                </c:pt>
              </c:strCache>
            </c:strRef>
          </c:cat>
          <c:val>
            <c:numRef>
              <c:f>PT_STRESS!$B$4:$B$9</c:f>
              <c:numCache>
                <c:formatCode>General</c:formatCode>
                <c:ptCount val="5"/>
                <c:pt idx="0">
                  <c:v>5.3659793814432986</c:v>
                </c:pt>
                <c:pt idx="1">
                  <c:v>5.7898989898989877</c:v>
                </c:pt>
                <c:pt idx="2">
                  <c:v>5.5144067796610168</c:v>
                </c:pt>
                <c:pt idx="3">
                  <c:v>5.285000000000001</c:v>
                </c:pt>
                <c:pt idx="4">
                  <c:v>5.5037735849056606</c:v>
                </c:pt>
              </c:numCache>
            </c:numRef>
          </c:val>
          <c:smooth val="0"/>
          <c:extLst>
            <c:ext xmlns:c16="http://schemas.microsoft.com/office/drawing/2014/chart" uri="{C3380CC4-5D6E-409C-BE32-E72D297353CC}">
              <c16:uniqueId val="{00000000-8FE0-46A9-A884-065A2635CEC6}"/>
            </c:ext>
          </c:extLst>
        </c:ser>
        <c:dLbls>
          <c:showLegendKey val="0"/>
          <c:showVal val="0"/>
          <c:showCatName val="0"/>
          <c:showSerName val="0"/>
          <c:showPercent val="0"/>
          <c:showBubbleSize val="0"/>
        </c:dLbls>
        <c:smooth val="0"/>
        <c:axId val="1149456848"/>
        <c:axId val="1149453968"/>
      </c:lineChart>
      <c:catAx>
        <c:axId val="114945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453968"/>
        <c:crosses val="autoZero"/>
        <c:auto val="1"/>
        <c:lblAlgn val="ctr"/>
        <c:lblOffset val="100"/>
        <c:noMultiLvlLbl val="0"/>
      </c:catAx>
      <c:valAx>
        <c:axId val="114945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45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F9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Impact of Physical Activity on Anxiety Levels</a:t>
            </a:r>
            <a:endParaRPr lang="en-IN"/>
          </a:p>
        </c:rich>
      </c:tx>
      <c:layout>
        <c:manualLayout>
          <c:xMode val="edge"/>
          <c:yMode val="edge"/>
          <c:x val="0.14257633420822396"/>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scatterChart>
        <c:scatterStyle val="lineMarker"/>
        <c:varyColors val="0"/>
        <c:ser>
          <c:idx val="0"/>
          <c:order val="0"/>
          <c:tx>
            <c:strRef>
              <c:f>stress!$B$1</c:f>
              <c:strCache>
                <c:ptCount val="1"/>
                <c:pt idx="0">
                  <c:v>Anxiety Score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stress!$A$2:$A$501</c:f>
              <c:numCache>
                <c:formatCode>General</c:formatCode>
                <c:ptCount val="500"/>
                <c:pt idx="0">
                  <c:v>78</c:v>
                </c:pt>
                <c:pt idx="1">
                  <c:v>47.2</c:v>
                </c:pt>
                <c:pt idx="2">
                  <c:v>46.3</c:v>
                </c:pt>
                <c:pt idx="3">
                  <c:v>8.8000000000000007</c:v>
                </c:pt>
                <c:pt idx="4">
                  <c:v>46.8</c:v>
                </c:pt>
                <c:pt idx="5">
                  <c:v>17.600000000000001</c:v>
                </c:pt>
                <c:pt idx="6">
                  <c:v>72.2</c:v>
                </c:pt>
                <c:pt idx="7">
                  <c:v>6.7</c:v>
                </c:pt>
                <c:pt idx="8">
                  <c:v>57.4</c:v>
                </c:pt>
                <c:pt idx="9">
                  <c:v>38.5</c:v>
                </c:pt>
                <c:pt idx="10">
                  <c:v>68</c:v>
                </c:pt>
                <c:pt idx="11">
                  <c:v>16.8</c:v>
                </c:pt>
                <c:pt idx="12">
                  <c:v>77.5</c:v>
                </c:pt>
                <c:pt idx="13">
                  <c:v>63.3</c:v>
                </c:pt>
                <c:pt idx="14">
                  <c:v>45.2</c:v>
                </c:pt>
                <c:pt idx="15">
                  <c:v>68.5</c:v>
                </c:pt>
                <c:pt idx="16">
                  <c:v>16.8</c:v>
                </c:pt>
                <c:pt idx="17">
                  <c:v>34.799999999999997</c:v>
                </c:pt>
                <c:pt idx="18">
                  <c:v>50</c:v>
                </c:pt>
                <c:pt idx="19">
                  <c:v>80.7</c:v>
                </c:pt>
                <c:pt idx="20">
                  <c:v>59.7</c:v>
                </c:pt>
                <c:pt idx="21">
                  <c:v>67.2</c:v>
                </c:pt>
                <c:pt idx="22">
                  <c:v>35.4</c:v>
                </c:pt>
                <c:pt idx="23">
                  <c:v>2.2000000000000002</c:v>
                </c:pt>
                <c:pt idx="24">
                  <c:v>87</c:v>
                </c:pt>
                <c:pt idx="25">
                  <c:v>62.6</c:v>
                </c:pt>
                <c:pt idx="26">
                  <c:v>63.2</c:v>
                </c:pt>
                <c:pt idx="27">
                  <c:v>58.5</c:v>
                </c:pt>
                <c:pt idx="28">
                  <c:v>48.8</c:v>
                </c:pt>
                <c:pt idx="29">
                  <c:v>19.399999999999999</c:v>
                </c:pt>
                <c:pt idx="30">
                  <c:v>29.1</c:v>
                </c:pt>
                <c:pt idx="31">
                  <c:v>15.6</c:v>
                </c:pt>
                <c:pt idx="32">
                  <c:v>55.1</c:v>
                </c:pt>
                <c:pt idx="33">
                  <c:v>63.3</c:v>
                </c:pt>
                <c:pt idx="34">
                  <c:v>4.0999999999999996</c:v>
                </c:pt>
                <c:pt idx="35">
                  <c:v>52.7</c:v>
                </c:pt>
                <c:pt idx="36">
                  <c:v>81.5</c:v>
                </c:pt>
                <c:pt idx="37">
                  <c:v>2.1</c:v>
                </c:pt>
                <c:pt idx="38">
                  <c:v>16</c:v>
                </c:pt>
                <c:pt idx="39">
                  <c:v>38.6</c:v>
                </c:pt>
                <c:pt idx="40">
                  <c:v>1</c:v>
                </c:pt>
                <c:pt idx="41">
                  <c:v>29.6</c:v>
                </c:pt>
                <c:pt idx="42">
                  <c:v>79.900000000000006</c:v>
                </c:pt>
                <c:pt idx="43">
                  <c:v>74</c:v>
                </c:pt>
                <c:pt idx="44">
                  <c:v>67.8</c:v>
                </c:pt>
                <c:pt idx="45">
                  <c:v>42.2</c:v>
                </c:pt>
                <c:pt idx="46">
                  <c:v>78.2</c:v>
                </c:pt>
                <c:pt idx="47">
                  <c:v>49.8</c:v>
                </c:pt>
                <c:pt idx="48">
                  <c:v>25.3</c:v>
                </c:pt>
                <c:pt idx="49">
                  <c:v>7</c:v>
                </c:pt>
                <c:pt idx="50">
                  <c:v>74</c:v>
                </c:pt>
                <c:pt idx="51">
                  <c:v>72.900000000000006</c:v>
                </c:pt>
                <c:pt idx="52">
                  <c:v>24.6</c:v>
                </c:pt>
                <c:pt idx="53">
                  <c:v>22.3</c:v>
                </c:pt>
                <c:pt idx="54">
                  <c:v>60.4</c:v>
                </c:pt>
                <c:pt idx="55">
                  <c:v>2.6</c:v>
                </c:pt>
                <c:pt idx="56">
                  <c:v>39.4</c:v>
                </c:pt>
                <c:pt idx="57">
                  <c:v>83.4</c:v>
                </c:pt>
                <c:pt idx="58">
                  <c:v>11.6</c:v>
                </c:pt>
                <c:pt idx="59">
                  <c:v>15.5</c:v>
                </c:pt>
                <c:pt idx="60">
                  <c:v>32.799999999999997</c:v>
                </c:pt>
                <c:pt idx="61">
                  <c:v>24.9</c:v>
                </c:pt>
                <c:pt idx="62">
                  <c:v>67.3</c:v>
                </c:pt>
                <c:pt idx="63">
                  <c:v>21.8</c:v>
                </c:pt>
                <c:pt idx="64">
                  <c:v>61.1</c:v>
                </c:pt>
                <c:pt idx="65">
                  <c:v>32.700000000000003</c:v>
                </c:pt>
                <c:pt idx="66">
                  <c:v>14.5</c:v>
                </c:pt>
                <c:pt idx="67">
                  <c:v>35.799999999999997</c:v>
                </c:pt>
                <c:pt idx="68">
                  <c:v>25.2</c:v>
                </c:pt>
                <c:pt idx="69">
                  <c:v>52.3</c:v>
                </c:pt>
                <c:pt idx="70">
                  <c:v>72.900000000000006</c:v>
                </c:pt>
                <c:pt idx="71">
                  <c:v>86.9</c:v>
                </c:pt>
                <c:pt idx="72">
                  <c:v>71.599999999999994</c:v>
                </c:pt>
                <c:pt idx="73">
                  <c:v>73.5</c:v>
                </c:pt>
                <c:pt idx="74">
                  <c:v>48.9</c:v>
                </c:pt>
                <c:pt idx="75">
                  <c:v>48</c:v>
                </c:pt>
                <c:pt idx="76">
                  <c:v>78.900000000000006</c:v>
                </c:pt>
                <c:pt idx="77">
                  <c:v>65</c:v>
                </c:pt>
                <c:pt idx="78">
                  <c:v>36.1</c:v>
                </c:pt>
                <c:pt idx="79">
                  <c:v>50.9</c:v>
                </c:pt>
                <c:pt idx="80">
                  <c:v>83.3</c:v>
                </c:pt>
                <c:pt idx="81">
                  <c:v>35.9</c:v>
                </c:pt>
                <c:pt idx="82">
                  <c:v>31.2</c:v>
                </c:pt>
                <c:pt idx="83">
                  <c:v>32.6</c:v>
                </c:pt>
                <c:pt idx="84">
                  <c:v>89.7</c:v>
                </c:pt>
                <c:pt idx="85">
                  <c:v>42.5</c:v>
                </c:pt>
                <c:pt idx="86">
                  <c:v>16.399999999999999</c:v>
                </c:pt>
                <c:pt idx="87">
                  <c:v>59.3</c:v>
                </c:pt>
                <c:pt idx="88">
                  <c:v>21.4</c:v>
                </c:pt>
                <c:pt idx="89">
                  <c:v>80.7</c:v>
                </c:pt>
                <c:pt idx="90">
                  <c:v>30.8</c:v>
                </c:pt>
                <c:pt idx="91">
                  <c:v>85.4</c:v>
                </c:pt>
                <c:pt idx="92">
                  <c:v>48.7</c:v>
                </c:pt>
                <c:pt idx="93">
                  <c:v>82.3</c:v>
                </c:pt>
                <c:pt idx="94">
                  <c:v>81</c:v>
                </c:pt>
                <c:pt idx="95">
                  <c:v>4.2</c:v>
                </c:pt>
                <c:pt idx="96">
                  <c:v>26.7</c:v>
                </c:pt>
                <c:pt idx="97">
                  <c:v>4.5999999999999996</c:v>
                </c:pt>
                <c:pt idx="98">
                  <c:v>39.1</c:v>
                </c:pt>
                <c:pt idx="99">
                  <c:v>12.3</c:v>
                </c:pt>
                <c:pt idx="100">
                  <c:v>76.400000000000006</c:v>
                </c:pt>
                <c:pt idx="101">
                  <c:v>51.1</c:v>
                </c:pt>
                <c:pt idx="102">
                  <c:v>76</c:v>
                </c:pt>
                <c:pt idx="103">
                  <c:v>65.2</c:v>
                </c:pt>
                <c:pt idx="104">
                  <c:v>2.2000000000000002</c:v>
                </c:pt>
                <c:pt idx="105">
                  <c:v>36.200000000000003</c:v>
                </c:pt>
                <c:pt idx="106">
                  <c:v>9.9</c:v>
                </c:pt>
                <c:pt idx="107">
                  <c:v>61.2</c:v>
                </c:pt>
                <c:pt idx="108">
                  <c:v>15</c:v>
                </c:pt>
                <c:pt idx="109">
                  <c:v>16.8</c:v>
                </c:pt>
                <c:pt idx="110">
                  <c:v>68.2</c:v>
                </c:pt>
                <c:pt idx="111">
                  <c:v>79</c:v>
                </c:pt>
                <c:pt idx="112">
                  <c:v>36.799999999999997</c:v>
                </c:pt>
                <c:pt idx="113">
                  <c:v>44.6</c:v>
                </c:pt>
                <c:pt idx="114">
                  <c:v>59.3</c:v>
                </c:pt>
                <c:pt idx="115">
                  <c:v>79.3</c:v>
                </c:pt>
                <c:pt idx="116">
                  <c:v>45.7</c:v>
                </c:pt>
                <c:pt idx="117">
                  <c:v>9.6</c:v>
                </c:pt>
                <c:pt idx="118">
                  <c:v>6.1</c:v>
                </c:pt>
                <c:pt idx="119">
                  <c:v>87.2</c:v>
                </c:pt>
                <c:pt idx="120">
                  <c:v>40.1</c:v>
                </c:pt>
                <c:pt idx="121">
                  <c:v>61.2</c:v>
                </c:pt>
                <c:pt idx="122">
                  <c:v>24.7</c:v>
                </c:pt>
                <c:pt idx="123">
                  <c:v>42.6</c:v>
                </c:pt>
                <c:pt idx="124">
                  <c:v>2.9</c:v>
                </c:pt>
                <c:pt idx="125">
                  <c:v>44.2</c:v>
                </c:pt>
                <c:pt idx="126">
                  <c:v>43.2</c:v>
                </c:pt>
                <c:pt idx="127">
                  <c:v>88.8</c:v>
                </c:pt>
                <c:pt idx="128">
                  <c:v>31.6</c:v>
                </c:pt>
                <c:pt idx="129">
                  <c:v>9.4</c:v>
                </c:pt>
                <c:pt idx="130">
                  <c:v>72.2</c:v>
                </c:pt>
                <c:pt idx="131">
                  <c:v>65.8</c:v>
                </c:pt>
                <c:pt idx="132">
                  <c:v>71.099999999999994</c:v>
                </c:pt>
                <c:pt idx="133">
                  <c:v>61.2</c:v>
                </c:pt>
                <c:pt idx="134">
                  <c:v>33.4</c:v>
                </c:pt>
                <c:pt idx="135">
                  <c:v>38</c:v>
                </c:pt>
                <c:pt idx="136">
                  <c:v>81.8</c:v>
                </c:pt>
                <c:pt idx="137">
                  <c:v>46.3</c:v>
                </c:pt>
                <c:pt idx="138">
                  <c:v>11.8</c:v>
                </c:pt>
                <c:pt idx="139">
                  <c:v>22.4</c:v>
                </c:pt>
                <c:pt idx="140">
                  <c:v>72.5</c:v>
                </c:pt>
                <c:pt idx="141">
                  <c:v>11</c:v>
                </c:pt>
                <c:pt idx="142">
                  <c:v>85.7</c:v>
                </c:pt>
                <c:pt idx="143">
                  <c:v>63.4</c:v>
                </c:pt>
                <c:pt idx="144">
                  <c:v>75.400000000000006</c:v>
                </c:pt>
                <c:pt idx="145">
                  <c:v>60.9</c:v>
                </c:pt>
                <c:pt idx="146">
                  <c:v>36.6</c:v>
                </c:pt>
                <c:pt idx="147">
                  <c:v>68.599999999999994</c:v>
                </c:pt>
                <c:pt idx="148">
                  <c:v>62.6</c:v>
                </c:pt>
                <c:pt idx="149">
                  <c:v>41.7</c:v>
                </c:pt>
                <c:pt idx="150">
                  <c:v>48</c:v>
                </c:pt>
                <c:pt idx="151">
                  <c:v>80.8</c:v>
                </c:pt>
                <c:pt idx="152">
                  <c:v>27.7</c:v>
                </c:pt>
                <c:pt idx="153">
                  <c:v>61.3</c:v>
                </c:pt>
                <c:pt idx="154">
                  <c:v>49.5</c:v>
                </c:pt>
                <c:pt idx="155">
                  <c:v>37</c:v>
                </c:pt>
                <c:pt idx="156">
                  <c:v>8.6</c:v>
                </c:pt>
                <c:pt idx="157">
                  <c:v>57.8</c:v>
                </c:pt>
                <c:pt idx="158">
                  <c:v>36.4</c:v>
                </c:pt>
                <c:pt idx="159">
                  <c:v>7.1</c:v>
                </c:pt>
                <c:pt idx="160">
                  <c:v>72</c:v>
                </c:pt>
                <c:pt idx="161">
                  <c:v>59.6</c:v>
                </c:pt>
                <c:pt idx="162">
                  <c:v>48.2</c:v>
                </c:pt>
                <c:pt idx="163">
                  <c:v>13.7</c:v>
                </c:pt>
                <c:pt idx="164">
                  <c:v>74.3</c:v>
                </c:pt>
                <c:pt idx="165">
                  <c:v>27.5</c:v>
                </c:pt>
                <c:pt idx="166">
                  <c:v>83.8</c:v>
                </c:pt>
                <c:pt idx="167">
                  <c:v>36.299999999999997</c:v>
                </c:pt>
                <c:pt idx="168">
                  <c:v>43.8</c:v>
                </c:pt>
                <c:pt idx="169">
                  <c:v>12.2</c:v>
                </c:pt>
                <c:pt idx="170">
                  <c:v>19.399999999999999</c:v>
                </c:pt>
                <c:pt idx="171">
                  <c:v>62.6</c:v>
                </c:pt>
                <c:pt idx="172">
                  <c:v>89.7</c:v>
                </c:pt>
                <c:pt idx="173">
                  <c:v>17.5</c:v>
                </c:pt>
                <c:pt idx="174">
                  <c:v>23.4</c:v>
                </c:pt>
                <c:pt idx="175">
                  <c:v>43.9</c:v>
                </c:pt>
                <c:pt idx="176">
                  <c:v>42.8</c:v>
                </c:pt>
                <c:pt idx="177">
                  <c:v>39.4</c:v>
                </c:pt>
                <c:pt idx="178">
                  <c:v>55.3</c:v>
                </c:pt>
                <c:pt idx="179">
                  <c:v>6.5</c:v>
                </c:pt>
                <c:pt idx="180">
                  <c:v>16.7</c:v>
                </c:pt>
                <c:pt idx="181">
                  <c:v>69.2</c:v>
                </c:pt>
                <c:pt idx="182">
                  <c:v>87.2</c:v>
                </c:pt>
                <c:pt idx="183">
                  <c:v>30.4</c:v>
                </c:pt>
                <c:pt idx="184">
                  <c:v>17.8</c:v>
                </c:pt>
                <c:pt idx="185">
                  <c:v>41.4</c:v>
                </c:pt>
                <c:pt idx="186">
                  <c:v>14.8</c:v>
                </c:pt>
                <c:pt idx="187">
                  <c:v>45.8</c:v>
                </c:pt>
                <c:pt idx="188">
                  <c:v>22.2</c:v>
                </c:pt>
                <c:pt idx="189">
                  <c:v>16.899999999999999</c:v>
                </c:pt>
                <c:pt idx="190">
                  <c:v>33.1</c:v>
                </c:pt>
                <c:pt idx="191">
                  <c:v>53.4</c:v>
                </c:pt>
                <c:pt idx="192">
                  <c:v>43.3</c:v>
                </c:pt>
                <c:pt idx="193">
                  <c:v>74.3</c:v>
                </c:pt>
                <c:pt idx="194">
                  <c:v>13.3</c:v>
                </c:pt>
                <c:pt idx="195">
                  <c:v>37.9</c:v>
                </c:pt>
                <c:pt idx="196">
                  <c:v>32.6</c:v>
                </c:pt>
                <c:pt idx="197">
                  <c:v>38.700000000000003</c:v>
                </c:pt>
                <c:pt idx="198">
                  <c:v>44.7</c:v>
                </c:pt>
                <c:pt idx="199">
                  <c:v>6.2</c:v>
                </c:pt>
                <c:pt idx="200">
                  <c:v>69.900000000000006</c:v>
                </c:pt>
                <c:pt idx="201">
                  <c:v>81</c:v>
                </c:pt>
                <c:pt idx="202">
                  <c:v>88.3</c:v>
                </c:pt>
                <c:pt idx="203">
                  <c:v>13.6</c:v>
                </c:pt>
                <c:pt idx="204">
                  <c:v>63.7</c:v>
                </c:pt>
                <c:pt idx="205">
                  <c:v>37.1</c:v>
                </c:pt>
                <c:pt idx="206">
                  <c:v>23.3</c:v>
                </c:pt>
                <c:pt idx="207">
                  <c:v>40.6</c:v>
                </c:pt>
                <c:pt idx="208">
                  <c:v>59.1</c:v>
                </c:pt>
                <c:pt idx="209">
                  <c:v>57.1</c:v>
                </c:pt>
                <c:pt idx="210">
                  <c:v>81.599999999999994</c:v>
                </c:pt>
                <c:pt idx="211">
                  <c:v>55.4</c:v>
                </c:pt>
                <c:pt idx="212">
                  <c:v>14.9</c:v>
                </c:pt>
                <c:pt idx="213">
                  <c:v>65.8</c:v>
                </c:pt>
                <c:pt idx="214">
                  <c:v>32.200000000000003</c:v>
                </c:pt>
                <c:pt idx="215">
                  <c:v>31.3</c:v>
                </c:pt>
                <c:pt idx="216">
                  <c:v>11.4</c:v>
                </c:pt>
                <c:pt idx="217">
                  <c:v>57.9</c:v>
                </c:pt>
                <c:pt idx="218">
                  <c:v>68.900000000000006</c:v>
                </c:pt>
                <c:pt idx="219">
                  <c:v>77.8</c:v>
                </c:pt>
                <c:pt idx="220">
                  <c:v>77.3</c:v>
                </c:pt>
                <c:pt idx="221">
                  <c:v>25.3</c:v>
                </c:pt>
                <c:pt idx="222">
                  <c:v>53.9</c:v>
                </c:pt>
                <c:pt idx="223">
                  <c:v>16.7</c:v>
                </c:pt>
                <c:pt idx="224">
                  <c:v>74.8</c:v>
                </c:pt>
                <c:pt idx="225">
                  <c:v>38.700000000000003</c:v>
                </c:pt>
                <c:pt idx="226">
                  <c:v>63.2</c:v>
                </c:pt>
                <c:pt idx="227">
                  <c:v>45.6</c:v>
                </c:pt>
                <c:pt idx="228">
                  <c:v>29.8</c:v>
                </c:pt>
                <c:pt idx="229">
                  <c:v>3.3</c:v>
                </c:pt>
                <c:pt idx="230">
                  <c:v>55.5</c:v>
                </c:pt>
                <c:pt idx="231">
                  <c:v>35.5</c:v>
                </c:pt>
                <c:pt idx="232">
                  <c:v>0.1</c:v>
                </c:pt>
                <c:pt idx="233">
                  <c:v>33.200000000000003</c:v>
                </c:pt>
                <c:pt idx="234">
                  <c:v>32.6</c:v>
                </c:pt>
                <c:pt idx="235">
                  <c:v>6</c:v>
                </c:pt>
                <c:pt idx="236">
                  <c:v>50.3</c:v>
                </c:pt>
                <c:pt idx="237">
                  <c:v>71</c:v>
                </c:pt>
                <c:pt idx="238">
                  <c:v>54.1</c:v>
                </c:pt>
                <c:pt idx="239">
                  <c:v>2.2999999999999998</c:v>
                </c:pt>
                <c:pt idx="240">
                  <c:v>19.600000000000001</c:v>
                </c:pt>
                <c:pt idx="241">
                  <c:v>3.5</c:v>
                </c:pt>
                <c:pt idx="242">
                  <c:v>86</c:v>
                </c:pt>
                <c:pt idx="243">
                  <c:v>30.6</c:v>
                </c:pt>
                <c:pt idx="244">
                  <c:v>17.5</c:v>
                </c:pt>
                <c:pt idx="245">
                  <c:v>56.4</c:v>
                </c:pt>
                <c:pt idx="246">
                  <c:v>3.6</c:v>
                </c:pt>
                <c:pt idx="247">
                  <c:v>71.099999999999994</c:v>
                </c:pt>
                <c:pt idx="248">
                  <c:v>77.7</c:v>
                </c:pt>
                <c:pt idx="249">
                  <c:v>77.900000000000006</c:v>
                </c:pt>
                <c:pt idx="250">
                  <c:v>39.5</c:v>
                </c:pt>
                <c:pt idx="251">
                  <c:v>42.9</c:v>
                </c:pt>
                <c:pt idx="252">
                  <c:v>86.2</c:v>
                </c:pt>
                <c:pt idx="253">
                  <c:v>12.9</c:v>
                </c:pt>
                <c:pt idx="254">
                  <c:v>36.700000000000003</c:v>
                </c:pt>
                <c:pt idx="255">
                  <c:v>27</c:v>
                </c:pt>
                <c:pt idx="256">
                  <c:v>25.3</c:v>
                </c:pt>
                <c:pt idx="257">
                  <c:v>54.3</c:v>
                </c:pt>
                <c:pt idx="258">
                  <c:v>61.4</c:v>
                </c:pt>
                <c:pt idx="259">
                  <c:v>44.7</c:v>
                </c:pt>
                <c:pt idx="260">
                  <c:v>24.9</c:v>
                </c:pt>
                <c:pt idx="261">
                  <c:v>24.3</c:v>
                </c:pt>
                <c:pt idx="262">
                  <c:v>61.8</c:v>
                </c:pt>
                <c:pt idx="263">
                  <c:v>68.5</c:v>
                </c:pt>
                <c:pt idx="264">
                  <c:v>45</c:v>
                </c:pt>
                <c:pt idx="265">
                  <c:v>76.5</c:v>
                </c:pt>
                <c:pt idx="266">
                  <c:v>58.6</c:v>
                </c:pt>
                <c:pt idx="267">
                  <c:v>5.2</c:v>
                </c:pt>
                <c:pt idx="268">
                  <c:v>37.200000000000003</c:v>
                </c:pt>
                <c:pt idx="269">
                  <c:v>28.1</c:v>
                </c:pt>
                <c:pt idx="270">
                  <c:v>23.9</c:v>
                </c:pt>
                <c:pt idx="271">
                  <c:v>87.7</c:v>
                </c:pt>
                <c:pt idx="272">
                  <c:v>20.5</c:v>
                </c:pt>
                <c:pt idx="273">
                  <c:v>49</c:v>
                </c:pt>
                <c:pt idx="274">
                  <c:v>13.2</c:v>
                </c:pt>
                <c:pt idx="275">
                  <c:v>80.099999999999994</c:v>
                </c:pt>
                <c:pt idx="276">
                  <c:v>21.8</c:v>
                </c:pt>
                <c:pt idx="277">
                  <c:v>14.9</c:v>
                </c:pt>
                <c:pt idx="278">
                  <c:v>17.7</c:v>
                </c:pt>
                <c:pt idx="279">
                  <c:v>56</c:v>
                </c:pt>
                <c:pt idx="280">
                  <c:v>14.6</c:v>
                </c:pt>
                <c:pt idx="281">
                  <c:v>1.1000000000000001</c:v>
                </c:pt>
                <c:pt idx="282">
                  <c:v>8.6</c:v>
                </c:pt>
                <c:pt idx="283">
                  <c:v>4</c:v>
                </c:pt>
                <c:pt idx="284">
                  <c:v>22.6</c:v>
                </c:pt>
                <c:pt idx="285">
                  <c:v>3.5</c:v>
                </c:pt>
                <c:pt idx="286">
                  <c:v>68.3</c:v>
                </c:pt>
                <c:pt idx="287">
                  <c:v>18.399999999999999</c:v>
                </c:pt>
                <c:pt idx="288">
                  <c:v>36.799999999999997</c:v>
                </c:pt>
                <c:pt idx="289">
                  <c:v>25.4</c:v>
                </c:pt>
                <c:pt idx="290">
                  <c:v>20.399999999999999</c:v>
                </c:pt>
                <c:pt idx="291">
                  <c:v>76.400000000000006</c:v>
                </c:pt>
                <c:pt idx="292">
                  <c:v>88.6</c:v>
                </c:pt>
                <c:pt idx="293">
                  <c:v>52.5</c:v>
                </c:pt>
                <c:pt idx="294">
                  <c:v>45.8</c:v>
                </c:pt>
                <c:pt idx="295">
                  <c:v>77.599999999999994</c:v>
                </c:pt>
                <c:pt idx="296">
                  <c:v>50.6</c:v>
                </c:pt>
                <c:pt idx="297">
                  <c:v>1</c:v>
                </c:pt>
                <c:pt idx="298">
                  <c:v>45.4</c:v>
                </c:pt>
                <c:pt idx="299">
                  <c:v>27.9</c:v>
                </c:pt>
                <c:pt idx="300">
                  <c:v>1.1000000000000001</c:v>
                </c:pt>
                <c:pt idx="301">
                  <c:v>36.4</c:v>
                </c:pt>
                <c:pt idx="302">
                  <c:v>57.8</c:v>
                </c:pt>
                <c:pt idx="303">
                  <c:v>88.2</c:v>
                </c:pt>
                <c:pt idx="304">
                  <c:v>31.2</c:v>
                </c:pt>
                <c:pt idx="305">
                  <c:v>6.9</c:v>
                </c:pt>
                <c:pt idx="306">
                  <c:v>86.9</c:v>
                </c:pt>
                <c:pt idx="307">
                  <c:v>9.5</c:v>
                </c:pt>
                <c:pt idx="308">
                  <c:v>1.4</c:v>
                </c:pt>
                <c:pt idx="309">
                  <c:v>9.1999999999999993</c:v>
                </c:pt>
                <c:pt idx="310">
                  <c:v>0.8</c:v>
                </c:pt>
                <c:pt idx="311">
                  <c:v>1.2</c:v>
                </c:pt>
                <c:pt idx="312">
                  <c:v>7.3</c:v>
                </c:pt>
                <c:pt idx="313">
                  <c:v>66.400000000000006</c:v>
                </c:pt>
                <c:pt idx="314">
                  <c:v>60</c:v>
                </c:pt>
                <c:pt idx="315">
                  <c:v>5.8</c:v>
                </c:pt>
                <c:pt idx="316">
                  <c:v>9.5</c:v>
                </c:pt>
                <c:pt idx="317">
                  <c:v>79.400000000000006</c:v>
                </c:pt>
                <c:pt idx="318">
                  <c:v>31.8</c:v>
                </c:pt>
                <c:pt idx="319">
                  <c:v>78.900000000000006</c:v>
                </c:pt>
                <c:pt idx="320">
                  <c:v>67.400000000000006</c:v>
                </c:pt>
                <c:pt idx="321">
                  <c:v>0.2</c:v>
                </c:pt>
                <c:pt idx="322">
                  <c:v>31.9</c:v>
                </c:pt>
                <c:pt idx="323">
                  <c:v>86.4</c:v>
                </c:pt>
                <c:pt idx="324">
                  <c:v>37.1</c:v>
                </c:pt>
                <c:pt idx="325">
                  <c:v>18.600000000000001</c:v>
                </c:pt>
                <c:pt idx="326">
                  <c:v>50.5</c:v>
                </c:pt>
                <c:pt idx="327">
                  <c:v>43.7</c:v>
                </c:pt>
                <c:pt idx="328">
                  <c:v>72.3</c:v>
                </c:pt>
                <c:pt idx="329">
                  <c:v>6.7</c:v>
                </c:pt>
                <c:pt idx="330">
                  <c:v>6.2</c:v>
                </c:pt>
                <c:pt idx="331">
                  <c:v>0.5</c:v>
                </c:pt>
                <c:pt idx="332">
                  <c:v>46.6</c:v>
                </c:pt>
                <c:pt idx="333">
                  <c:v>68.3</c:v>
                </c:pt>
                <c:pt idx="334">
                  <c:v>18.2</c:v>
                </c:pt>
                <c:pt idx="335">
                  <c:v>34.5</c:v>
                </c:pt>
                <c:pt idx="336">
                  <c:v>24.3</c:v>
                </c:pt>
                <c:pt idx="337">
                  <c:v>16.899999999999999</c:v>
                </c:pt>
                <c:pt idx="338">
                  <c:v>50.2</c:v>
                </c:pt>
                <c:pt idx="339">
                  <c:v>76</c:v>
                </c:pt>
                <c:pt idx="340">
                  <c:v>89.8</c:v>
                </c:pt>
                <c:pt idx="341">
                  <c:v>58.9</c:v>
                </c:pt>
                <c:pt idx="342">
                  <c:v>56.2</c:v>
                </c:pt>
                <c:pt idx="343">
                  <c:v>53.7</c:v>
                </c:pt>
                <c:pt idx="344">
                  <c:v>64.400000000000006</c:v>
                </c:pt>
                <c:pt idx="345">
                  <c:v>62.2</c:v>
                </c:pt>
                <c:pt idx="346">
                  <c:v>60.1</c:v>
                </c:pt>
                <c:pt idx="347">
                  <c:v>48.2</c:v>
                </c:pt>
                <c:pt idx="348">
                  <c:v>4.7</c:v>
                </c:pt>
                <c:pt idx="349">
                  <c:v>79.7</c:v>
                </c:pt>
                <c:pt idx="350">
                  <c:v>41.9</c:v>
                </c:pt>
                <c:pt idx="351">
                  <c:v>34.700000000000003</c:v>
                </c:pt>
                <c:pt idx="352">
                  <c:v>68.3</c:v>
                </c:pt>
                <c:pt idx="353">
                  <c:v>32</c:v>
                </c:pt>
                <c:pt idx="354">
                  <c:v>43.6</c:v>
                </c:pt>
                <c:pt idx="355">
                  <c:v>43.9</c:v>
                </c:pt>
                <c:pt idx="356">
                  <c:v>60</c:v>
                </c:pt>
                <c:pt idx="357">
                  <c:v>44</c:v>
                </c:pt>
                <c:pt idx="358">
                  <c:v>68.599999999999994</c:v>
                </c:pt>
                <c:pt idx="359">
                  <c:v>49.7</c:v>
                </c:pt>
                <c:pt idx="360">
                  <c:v>25.7</c:v>
                </c:pt>
                <c:pt idx="361">
                  <c:v>76.099999999999994</c:v>
                </c:pt>
                <c:pt idx="362">
                  <c:v>78.400000000000006</c:v>
                </c:pt>
                <c:pt idx="363">
                  <c:v>3.6</c:v>
                </c:pt>
                <c:pt idx="364">
                  <c:v>38.700000000000003</c:v>
                </c:pt>
                <c:pt idx="365">
                  <c:v>46</c:v>
                </c:pt>
                <c:pt idx="366">
                  <c:v>14.5</c:v>
                </c:pt>
                <c:pt idx="367">
                  <c:v>34.200000000000003</c:v>
                </c:pt>
                <c:pt idx="368">
                  <c:v>34.9</c:v>
                </c:pt>
                <c:pt idx="369">
                  <c:v>60.1</c:v>
                </c:pt>
                <c:pt idx="370">
                  <c:v>25</c:v>
                </c:pt>
                <c:pt idx="371">
                  <c:v>7.1</c:v>
                </c:pt>
                <c:pt idx="372">
                  <c:v>8.3000000000000007</c:v>
                </c:pt>
                <c:pt idx="373">
                  <c:v>67.599999999999994</c:v>
                </c:pt>
                <c:pt idx="374">
                  <c:v>37</c:v>
                </c:pt>
                <c:pt idx="375">
                  <c:v>30.8</c:v>
                </c:pt>
                <c:pt idx="376">
                  <c:v>39</c:v>
                </c:pt>
                <c:pt idx="377">
                  <c:v>51</c:v>
                </c:pt>
                <c:pt idx="378">
                  <c:v>41.8</c:v>
                </c:pt>
                <c:pt idx="379">
                  <c:v>9.3000000000000007</c:v>
                </c:pt>
                <c:pt idx="380">
                  <c:v>31.3</c:v>
                </c:pt>
                <c:pt idx="381">
                  <c:v>74.099999999999994</c:v>
                </c:pt>
                <c:pt idx="382">
                  <c:v>43.4</c:v>
                </c:pt>
                <c:pt idx="383">
                  <c:v>10.7</c:v>
                </c:pt>
                <c:pt idx="384">
                  <c:v>50.6</c:v>
                </c:pt>
                <c:pt idx="385">
                  <c:v>49.6</c:v>
                </c:pt>
                <c:pt idx="386">
                  <c:v>60.8</c:v>
                </c:pt>
                <c:pt idx="387">
                  <c:v>79.099999999999994</c:v>
                </c:pt>
                <c:pt idx="388">
                  <c:v>57.2</c:v>
                </c:pt>
                <c:pt idx="389">
                  <c:v>75</c:v>
                </c:pt>
                <c:pt idx="390">
                  <c:v>27.8</c:v>
                </c:pt>
                <c:pt idx="391">
                  <c:v>31.1</c:v>
                </c:pt>
                <c:pt idx="392">
                  <c:v>59.4</c:v>
                </c:pt>
                <c:pt idx="393">
                  <c:v>14.4</c:v>
                </c:pt>
                <c:pt idx="394">
                  <c:v>54.2</c:v>
                </c:pt>
                <c:pt idx="395">
                  <c:v>37.799999999999997</c:v>
                </c:pt>
                <c:pt idx="396">
                  <c:v>3.6</c:v>
                </c:pt>
                <c:pt idx="397">
                  <c:v>49.5</c:v>
                </c:pt>
                <c:pt idx="398">
                  <c:v>40.5</c:v>
                </c:pt>
                <c:pt idx="399">
                  <c:v>35.5</c:v>
                </c:pt>
                <c:pt idx="400">
                  <c:v>36.799999999999997</c:v>
                </c:pt>
                <c:pt idx="401">
                  <c:v>80.599999999999994</c:v>
                </c:pt>
                <c:pt idx="402">
                  <c:v>14.1</c:v>
                </c:pt>
                <c:pt idx="403">
                  <c:v>71.400000000000006</c:v>
                </c:pt>
                <c:pt idx="404">
                  <c:v>50.8</c:v>
                </c:pt>
                <c:pt idx="405">
                  <c:v>3.6</c:v>
                </c:pt>
                <c:pt idx="406">
                  <c:v>88.1</c:v>
                </c:pt>
                <c:pt idx="407">
                  <c:v>24.8</c:v>
                </c:pt>
                <c:pt idx="408">
                  <c:v>54.5</c:v>
                </c:pt>
                <c:pt idx="409">
                  <c:v>7.3</c:v>
                </c:pt>
                <c:pt idx="410">
                  <c:v>4.5</c:v>
                </c:pt>
                <c:pt idx="411">
                  <c:v>36.6</c:v>
                </c:pt>
                <c:pt idx="412">
                  <c:v>85.1</c:v>
                </c:pt>
                <c:pt idx="413">
                  <c:v>29.1</c:v>
                </c:pt>
                <c:pt idx="414">
                  <c:v>36.200000000000003</c:v>
                </c:pt>
                <c:pt idx="415">
                  <c:v>76.599999999999994</c:v>
                </c:pt>
                <c:pt idx="416">
                  <c:v>8.5</c:v>
                </c:pt>
                <c:pt idx="417">
                  <c:v>73.099999999999994</c:v>
                </c:pt>
                <c:pt idx="418">
                  <c:v>52.1</c:v>
                </c:pt>
                <c:pt idx="419">
                  <c:v>25.6</c:v>
                </c:pt>
                <c:pt idx="420">
                  <c:v>48.7</c:v>
                </c:pt>
                <c:pt idx="421">
                  <c:v>44.8</c:v>
                </c:pt>
                <c:pt idx="422">
                  <c:v>57.7</c:v>
                </c:pt>
                <c:pt idx="423">
                  <c:v>69</c:v>
                </c:pt>
                <c:pt idx="424">
                  <c:v>10.8</c:v>
                </c:pt>
                <c:pt idx="425">
                  <c:v>40.700000000000003</c:v>
                </c:pt>
                <c:pt idx="426">
                  <c:v>5.5</c:v>
                </c:pt>
                <c:pt idx="427">
                  <c:v>30.4</c:v>
                </c:pt>
                <c:pt idx="428">
                  <c:v>51.9</c:v>
                </c:pt>
                <c:pt idx="429">
                  <c:v>13.6</c:v>
                </c:pt>
                <c:pt idx="430">
                  <c:v>56.7</c:v>
                </c:pt>
                <c:pt idx="431">
                  <c:v>3.6</c:v>
                </c:pt>
                <c:pt idx="432">
                  <c:v>88.4</c:v>
                </c:pt>
                <c:pt idx="433">
                  <c:v>81.2</c:v>
                </c:pt>
                <c:pt idx="434">
                  <c:v>49.9</c:v>
                </c:pt>
                <c:pt idx="435">
                  <c:v>56.3</c:v>
                </c:pt>
                <c:pt idx="436">
                  <c:v>39.799999999999997</c:v>
                </c:pt>
                <c:pt idx="437">
                  <c:v>75.5</c:v>
                </c:pt>
                <c:pt idx="438">
                  <c:v>4.4000000000000004</c:v>
                </c:pt>
                <c:pt idx="439">
                  <c:v>6.9</c:v>
                </c:pt>
                <c:pt idx="440">
                  <c:v>12.8</c:v>
                </c:pt>
                <c:pt idx="441">
                  <c:v>2.2000000000000002</c:v>
                </c:pt>
                <c:pt idx="442">
                  <c:v>8.6999999999999993</c:v>
                </c:pt>
                <c:pt idx="443">
                  <c:v>70.400000000000006</c:v>
                </c:pt>
                <c:pt idx="444">
                  <c:v>71.900000000000006</c:v>
                </c:pt>
                <c:pt idx="445">
                  <c:v>12.6</c:v>
                </c:pt>
                <c:pt idx="446">
                  <c:v>14.3</c:v>
                </c:pt>
                <c:pt idx="447">
                  <c:v>32.200000000000003</c:v>
                </c:pt>
                <c:pt idx="448">
                  <c:v>31.9</c:v>
                </c:pt>
                <c:pt idx="449">
                  <c:v>12</c:v>
                </c:pt>
                <c:pt idx="450">
                  <c:v>2.2000000000000002</c:v>
                </c:pt>
                <c:pt idx="451">
                  <c:v>80.7</c:v>
                </c:pt>
                <c:pt idx="452">
                  <c:v>82.2</c:v>
                </c:pt>
                <c:pt idx="453">
                  <c:v>55.4</c:v>
                </c:pt>
                <c:pt idx="454">
                  <c:v>58.4</c:v>
                </c:pt>
                <c:pt idx="455">
                  <c:v>61.1</c:v>
                </c:pt>
                <c:pt idx="456">
                  <c:v>19.899999999999999</c:v>
                </c:pt>
                <c:pt idx="457">
                  <c:v>18.899999999999999</c:v>
                </c:pt>
                <c:pt idx="458">
                  <c:v>11.8</c:v>
                </c:pt>
                <c:pt idx="459">
                  <c:v>20.9</c:v>
                </c:pt>
                <c:pt idx="460">
                  <c:v>16.5</c:v>
                </c:pt>
                <c:pt idx="461">
                  <c:v>78.8</c:v>
                </c:pt>
                <c:pt idx="462">
                  <c:v>45.1</c:v>
                </c:pt>
                <c:pt idx="463">
                  <c:v>59.6</c:v>
                </c:pt>
                <c:pt idx="464">
                  <c:v>22.7</c:v>
                </c:pt>
                <c:pt idx="465">
                  <c:v>49.4</c:v>
                </c:pt>
                <c:pt idx="466">
                  <c:v>75.5</c:v>
                </c:pt>
                <c:pt idx="467">
                  <c:v>86.5</c:v>
                </c:pt>
                <c:pt idx="468">
                  <c:v>1</c:v>
                </c:pt>
                <c:pt idx="469">
                  <c:v>45.7</c:v>
                </c:pt>
                <c:pt idx="470">
                  <c:v>17.600000000000001</c:v>
                </c:pt>
                <c:pt idx="471">
                  <c:v>89.6</c:v>
                </c:pt>
                <c:pt idx="472">
                  <c:v>75.900000000000006</c:v>
                </c:pt>
                <c:pt idx="473">
                  <c:v>31.4</c:v>
                </c:pt>
                <c:pt idx="474">
                  <c:v>3.5</c:v>
                </c:pt>
                <c:pt idx="475">
                  <c:v>70</c:v>
                </c:pt>
                <c:pt idx="476">
                  <c:v>8.8000000000000007</c:v>
                </c:pt>
                <c:pt idx="477">
                  <c:v>27.7</c:v>
                </c:pt>
                <c:pt idx="478">
                  <c:v>81.5</c:v>
                </c:pt>
                <c:pt idx="479">
                  <c:v>70.5</c:v>
                </c:pt>
                <c:pt idx="480">
                  <c:v>86</c:v>
                </c:pt>
                <c:pt idx="481">
                  <c:v>73.8</c:v>
                </c:pt>
                <c:pt idx="482">
                  <c:v>15.1</c:v>
                </c:pt>
                <c:pt idx="483">
                  <c:v>37.200000000000003</c:v>
                </c:pt>
                <c:pt idx="484">
                  <c:v>12.7</c:v>
                </c:pt>
                <c:pt idx="485">
                  <c:v>84.4</c:v>
                </c:pt>
                <c:pt idx="486">
                  <c:v>13.4</c:v>
                </c:pt>
                <c:pt idx="487">
                  <c:v>62.6</c:v>
                </c:pt>
                <c:pt idx="488">
                  <c:v>61.5</c:v>
                </c:pt>
                <c:pt idx="489">
                  <c:v>26.8</c:v>
                </c:pt>
                <c:pt idx="490">
                  <c:v>18.5</c:v>
                </c:pt>
                <c:pt idx="491">
                  <c:v>33.5</c:v>
                </c:pt>
                <c:pt idx="492">
                  <c:v>20.399999999999999</c:v>
                </c:pt>
                <c:pt idx="493">
                  <c:v>51.2</c:v>
                </c:pt>
                <c:pt idx="494">
                  <c:v>66.7</c:v>
                </c:pt>
                <c:pt idx="495">
                  <c:v>57.1</c:v>
                </c:pt>
                <c:pt idx="496">
                  <c:v>64.400000000000006</c:v>
                </c:pt>
                <c:pt idx="497">
                  <c:v>18.5</c:v>
                </c:pt>
                <c:pt idx="498">
                  <c:v>54</c:v>
                </c:pt>
                <c:pt idx="499">
                  <c:v>29.5</c:v>
                </c:pt>
              </c:numCache>
            </c:numRef>
          </c:xVal>
          <c:yVal>
            <c:numRef>
              <c:f>stress!$B$2:$B$501</c:f>
              <c:numCache>
                <c:formatCode>General</c:formatCode>
                <c:ptCount val="500"/>
                <c:pt idx="0">
                  <c:v>6</c:v>
                </c:pt>
                <c:pt idx="1">
                  <c:v>2.1</c:v>
                </c:pt>
                <c:pt idx="2">
                  <c:v>3.7</c:v>
                </c:pt>
                <c:pt idx="3">
                  <c:v>9.5</c:v>
                </c:pt>
                <c:pt idx="4">
                  <c:v>9.1</c:v>
                </c:pt>
                <c:pt idx="5">
                  <c:v>8.9</c:v>
                </c:pt>
                <c:pt idx="6">
                  <c:v>3.6</c:v>
                </c:pt>
                <c:pt idx="7">
                  <c:v>8.1999999999999993</c:v>
                </c:pt>
                <c:pt idx="8">
                  <c:v>0.6</c:v>
                </c:pt>
                <c:pt idx="9">
                  <c:v>5.6</c:v>
                </c:pt>
                <c:pt idx="10">
                  <c:v>5.0999999999999996</c:v>
                </c:pt>
                <c:pt idx="11">
                  <c:v>8.1</c:v>
                </c:pt>
                <c:pt idx="12">
                  <c:v>1.1000000000000001</c:v>
                </c:pt>
                <c:pt idx="13">
                  <c:v>3.4</c:v>
                </c:pt>
                <c:pt idx="14">
                  <c:v>3</c:v>
                </c:pt>
                <c:pt idx="15">
                  <c:v>4.9000000000000004</c:v>
                </c:pt>
                <c:pt idx="16">
                  <c:v>5.4</c:v>
                </c:pt>
                <c:pt idx="17">
                  <c:v>2.2999999999999998</c:v>
                </c:pt>
                <c:pt idx="18">
                  <c:v>8.8000000000000007</c:v>
                </c:pt>
                <c:pt idx="19">
                  <c:v>6.3</c:v>
                </c:pt>
                <c:pt idx="20">
                  <c:v>9</c:v>
                </c:pt>
                <c:pt idx="21">
                  <c:v>2.2000000000000002</c:v>
                </c:pt>
                <c:pt idx="22">
                  <c:v>3.7</c:v>
                </c:pt>
                <c:pt idx="23">
                  <c:v>4.9000000000000004</c:v>
                </c:pt>
                <c:pt idx="24">
                  <c:v>3.7</c:v>
                </c:pt>
                <c:pt idx="25">
                  <c:v>3.2</c:v>
                </c:pt>
                <c:pt idx="26">
                  <c:v>5.2</c:v>
                </c:pt>
                <c:pt idx="27">
                  <c:v>9.1</c:v>
                </c:pt>
                <c:pt idx="28">
                  <c:v>0.9</c:v>
                </c:pt>
                <c:pt idx="29">
                  <c:v>3.6</c:v>
                </c:pt>
                <c:pt idx="30">
                  <c:v>6.4</c:v>
                </c:pt>
                <c:pt idx="31">
                  <c:v>9.6</c:v>
                </c:pt>
                <c:pt idx="32">
                  <c:v>2.8</c:v>
                </c:pt>
                <c:pt idx="33">
                  <c:v>1.2</c:v>
                </c:pt>
                <c:pt idx="34">
                  <c:v>4.3</c:v>
                </c:pt>
                <c:pt idx="35">
                  <c:v>1.6</c:v>
                </c:pt>
                <c:pt idx="36">
                  <c:v>5.5</c:v>
                </c:pt>
                <c:pt idx="37">
                  <c:v>6.8</c:v>
                </c:pt>
                <c:pt idx="38">
                  <c:v>8.8000000000000007</c:v>
                </c:pt>
                <c:pt idx="39">
                  <c:v>7.8</c:v>
                </c:pt>
                <c:pt idx="40">
                  <c:v>8.3000000000000007</c:v>
                </c:pt>
                <c:pt idx="41">
                  <c:v>5.7</c:v>
                </c:pt>
                <c:pt idx="42">
                  <c:v>4.9000000000000004</c:v>
                </c:pt>
                <c:pt idx="43">
                  <c:v>1</c:v>
                </c:pt>
                <c:pt idx="44">
                  <c:v>3.7</c:v>
                </c:pt>
                <c:pt idx="45">
                  <c:v>9.1</c:v>
                </c:pt>
                <c:pt idx="46">
                  <c:v>5.8</c:v>
                </c:pt>
                <c:pt idx="47">
                  <c:v>8.9</c:v>
                </c:pt>
                <c:pt idx="48">
                  <c:v>6.3</c:v>
                </c:pt>
                <c:pt idx="49">
                  <c:v>1.9</c:v>
                </c:pt>
                <c:pt idx="50">
                  <c:v>8.1</c:v>
                </c:pt>
                <c:pt idx="51">
                  <c:v>8.6999999999999993</c:v>
                </c:pt>
                <c:pt idx="52">
                  <c:v>8.4</c:v>
                </c:pt>
                <c:pt idx="53">
                  <c:v>5.6</c:v>
                </c:pt>
                <c:pt idx="54">
                  <c:v>6.7</c:v>
                </c:pt>
                <c:pt idx="55">
                  <c:v>5.6</c:v>
                </c:pt>
                <c:pt idx="56">
                  <c:v>0.1</c:v>
                </c:pt>
                <c:pt idx="57">
                  <c:v>6.2</c:v>
                </c:pt>
                <c:pt idx="58">
                  <c:v>3.3</c:v>
                </c:pt>
                <c:pt idx="59">
                  <c:v>3.5</c:v>
                </c:pt>
                <c:pt idx="60">
                  <c:v>0.9</c:v>
                </c:pt>
                <c:pt idx="61">
                  <c:v>0.8</c:v>
                </c:pt>
                <c:pt idx="62">
                  <c:v>4.8</c:v>
                </c:pt>
                <c:pt idx="63">
                  <c:v>5.3</c:v>
                </c:pt>
                <c:pt idx="64">
                  <c:v>3.3</c:v>
                </c:pt>
                <c:pt idx="65">
                  <c:v>7.5</c:v>
                </c:pt>
                <c:pt idx="66">
                  <c:v>2.4</c:v>
                </c:pt>
                <c:pt idx="67">
                  <c:v>5.2</c:v>
                </c:pt>
                <c:pt idx="68">
                  <c:v>6.7</c:v>
                </c:pt>
                <c:pt idx="69">
                  <c:v>2.4</c:v>
                </c:pt>
                <c:pt idx="70">
                  <c:v>1.3</c:v>
                </c:pt>
                <c:pt idx="71">
                  <c:v>4.0999999999999996</c:v>
                </c:pt>
                <c:pt idx="72">
                  <c:v>7.4</c:v>
                </c:pt>
                <c:pt idx="73">
                  <c:v>5.2</c:v>
                </c:pt>
                <c:pt idx="74">
                  <c:v>5</c:v>
                </c:pt>
                <c:pt idx="75">
                  <c:v>3.3</c:v>
                </c:pt>
                <c:pt idx="76">
                  <c:v>7.4</c:v>
                </c:pt>
                <c:pt idx="77">
                  <c:v>4</c:v>
                </c:pt>
                <c:pt idx="78">
                  <c:v>3.5</c:v>
                </c:pt>
                <c:pt idx="79">
                  <c:v>6.1</c:v>
                </c:pt>
                <c:pt idx="80">
                  <c:v>6.1</c:v>
                </c:pt>
                <c:pt idx="81">
                  <c:v>9.1999999999999993</c:v>
                </c:pt>
                <c:pt idx="82">
                  <c:v>4</c:v>
                </c:pt>
                <c:pt idx="83">
                  <c:v>1.8</c:v>
                </c:pt>
                <c:pt idx="84">
                  <c:v>9.6</c:v>
                </c:pt>
                <c:pt idx="85">
                  <c:v>9</c:v>
                </c:pt>
                <c:pt idx="86">
                  <c:v>4.4000000000000004</c:v>
                </c:pt>
                <c:pt idx="87">
                  <c:v>4.0999999999999996</c:v>
                </c:pt>
                <c:pt idx="88">
                  <c:v>1</c:v>
                </c:pt>
                <c:pt idx="89">
                  <c:v>4</c:v>
                </c:pt>
                <c:pt idx="90">
                  <c:v>5.8</c:v>
                </c:pt>
                <c:pt idx="91">
                  <c:v>4.0999999999999996</c:v>
                </c:pt>
                <c:pt idx="92">
                  <c:v>8</c:v>
                </c:pt>
                <c:pt idx="93">
                  <c:v>5.3</c:v>
                </c:pt>
                <c:pt idx="94">
                  <c:v>8.3000000000000007</c:v>
                </c:pt>
                <c:pt idx="95">
                  <c:v>9.1</c:v>
                </c:pt>
                <c:pt idx="96">
                  <c:v>3.9</c:v>
                </c:pt>
                <c:pt idx="97">
                  <c:v>2.1</c:v>
                </c:pt>
                <c:pt idx="98">
                  <c:v>0.8</c:v>
                </c:pt>
                <c:pt idx="99">
                  <c:v>5.9</c:v>
                </c:pt>
                <c:pt idx="100">
                  <c:v>7.3</c:v>
                </c:pt>
                <c:pt idx="101">
                  <c:v>0.4</c:v>
                </c:pt>
                <c:pt idx="102">
                  <c:v>9.6999999999999993</c:v>
                </c:pt>
                <c:pt idx="103">
                  <c:v>1.2</c:v>
                </c:pt>
                <c:pt idx="104">
                  <c:v>6.3</c:v>
                </c:pt>
                <c:pt idx="105">
                  <c:v>8</c:v>
                </c:pt>
                <c:pt idx="106">
                  <c:v>4.2</c:v>
                </c:pt>
                <c:pt idx="107">
                  <c:v>0.2</c:v>
                </c:pt>
                <c:pt idx="108">
                  <c:v>8.8000000000000007</c:v>
                </c:pt>
                <c:pt idx="109">
                  <c:v>5.0999999999999996</c:v>
                </c:pt>
                <c:pt idx="110">
                  <c:v>9.3000000000000007</c:v>
                </c:pt>
                <c:pt idx="111">
                  <c:v>5.4</c:v>
                </c:pt>
                <c:pt idx="112">
                  <c:v>8.1</c:v>
                </c:pt>
                <c:pt idx="113">
                  <c:v>2.2000000000000002</c:v>
                </c:pt>
                <c:pt idx="114">
                  <c:v>5.7</c:v>
                </c:pt>
                <c:pt idx="115">
                  <c:v>6.8</c:v>
                </c:pt>
                <c:pt idx="116">
                  <c:v>7.4</c:v>
                </c:pt>
                <c:pt idx="117">
                  <c:v>2.6</c:v>
                </c:pt>
                <c:pt idx="118">
                  <c:v>9.3000000000000007</c:v>
                </c:pt>
                <c:pt idx="119">
                  <c:v>6.2</c:v>
                </c:pt>
                <c:pt idx="120">
                  <c:v>3.2</c:v>
                </c:pt>
                <c:pt idx="121">
                  <c:v>7.9</c:v>
                </c:pt>
                <c:pt idx="122">
                  <c:v>9.4</c:v>
                </c:pt>
                <c:pt idx="123">
                  <c:v>0.3</c:v>
                </c:pt>
                <c:pt idx="124">
                  <c:v>8.4</c:v>
                </c:pt>
                <c:pt idx="125">
                  <c:v>1.3</c:v>
                </c:pt>
                <c:pt idx="126">
                  <c:v>4.5999999999999996</c:v>
                </c:pt>
                <c:pt idx="127">
                  <c:v>0.4</c:v>
                </c:pt>
                <c:pt idx="128">
                  <c:v>0.1</c:v>
                </c:pt>
                <c:pt idx="129">
                  <c:v>6.9</c:v>
                </c:pt>
                <c:pt idx="130">
                  <c:v>5.4</c:v>
                </c:pt>
                <c:pt idx="131">
                  <c:v>8.1999999999999993</c:v>
                </c:pt>
                <c:pt idx="132">
                  <c:v>2.2000000000000002</c:v>
                </c:pt>
                <c:pt idx="133">
                  <c:v>10</c:v>
                </c:pt>
                <c:pt idx="134">
                  <c:v>7.3</c:v>
                </c:pt>
                <c:pt idx="135">
                  <c:v>7.3</c:v>
                </c:pt>
                <c:pt idx="136">
                  <c:v>6.3</c:v>
                </c:pt>
                <c:pt idx="137">
                  <c:v>4.9000000000000004</c:v>
                </c:pt>
                <c:pt idx="138">
                  <c:v>2.6</c:v>
                </c:pt>
                <c:pt idx="139">
                  <c:v>5.2</c:v>
                </c:pt>
                <c:pt idx="140">
                  <c:v>7.4</c:v>
                </c:pt>
                <c:pt idx="141">
                  <c:v>0.6</c:v>
                </c:pt>
                <c:pt idx="142">
                  <c:v>1.5</c:v>
                </c:pt>
                <c:pt idx="143">
                  <c:v>6.7</c:v>
                </c:pt>
                <c:pt idx="144">
                  <c:v>4.4000000000000004</c:v>
                </c:pt>
                <c:pt idx="145">
                  <c:v>5.7</c:v>
                </c:pt>
                <c:pt idx="146">
                  <c:v>6.6</c:v>
                </c:pt>
                <c:pt idx="147">
                  <c:v>4</c:v>
                </c:pt>
                <c:pt idx="148">
                  <c:v>0.1</c:v>
                </c:pt>
                <c:pt idx="149">
                  <c:v>0.7</c:v>
                </c:pt>
                <c:pt idx="150">
                  <c:v>3.4</c:v>
                </c:pt>
                <c:pt idx="151">
                  <c:v>0.2</c:v>
                </c:pt>
                <c:pt idx="152">
                  <c:v>1</c:v>
                </c:pt>
                <c:pt idx="153">
                  <c:v>2.7</c:v>
                </c:pt>
                <c:pt idx="154">
                  <c:v>2.6</c:v>
                </c:pt>
                <c:pt idx="155">
                  <c:v>8.8000000000000007</c:v>
                </c:pt>
                <c:pt idx="156">
                  <c:v>2.7</c:v>
                </c:pt>
                <c:pt idx="157">
                  <c:v>8.6</c:v>
                </c:pt>
                <c:pt idx="158">
                  <c:v>5</c:v>
                </c:pt>
                <c:pt idx="159">
                  <c:v>1</c:v>
                </c:pt>
                <c:pt idx="160">
                  <c:v>3.5</c:v>
                </c:pt>
                <c:pt idx="161">
                  <c:v>3.2</c:v>
                </c:pt>
                <c:pt idx="162">
                  <c:v>9.6</c:v>
                </c:pt>
                <c:pt idx="163">
                  <c:v>8</c:v>
                </c:pt>
                <c:pt idx="164">
                  <c:v>6.2</c:v>
                </c:pt>
                <c:pt idx="165">
                  <c:v>3.6</c:v>
                </c:pt>
                <c:pt idx="166">
                  <c:v>5</c:v>
                </c:pt>
                <c:pt idx="167">
                  <c:v>8.1</c:v>
                </c:pt>
                <c:pt idx="168">
                  <c:v>8.1999999999999993</c:v>
                </c:pt>
                <c:pt idx="169">
                  <c:v>1.5</c:v>
                </c:pt>
                <c:pt idx="170">
                  <c:v>5.0999999999999996</c:v>
                </c:pt>
                <c:pt idx="171">
                  <c:v>4.5999999999999996</c:v>
                </c:pt>
                <c:pt idx="172">
                  <c:v>1</c:v>
                </c:pt>
                <c:pt idx="173">
                  <c:v>4.3</c:v>
                </c:pt>
                <c:pt idx="174">
                  <c:v>0.1</c:v>
                </c:pt>
                <c:pt idx="175">
                  <c:v>2.4</c:v>
                </c:pt>
                <c:pt idx="176">
                  <c:v>4.9000000000000004</c:v>
                </c:pt>
                <c:pt idx="177">
                  <c:v>9.6</c:v>
                </c:pt>
                <c:pt idx="178">
                  <c:v>6.4</c:v>
                </c:pt>
                <c:pt idx="179">
                  <c:v>6.8</c:v>
                </c:pt>
                <c:pt idx="180">
                  <c:v>3</c:v>
                </c:pt>
                <c:pt idx="181">
                  <c:v>0.2</c:v>
                </c:pt>
                <c:pt idx="182">
                  <c:v>7.7</c:v>
                </c:pt>
                <c:pt idx="183">
                  <c:v>7.5</c:v>
                </c:pt>
                <c:pt idx="184">
                  <c:v>6.1</c:v>
                </c:pt>
                <c:pt idx="185">
                  <c:v>8.5</c:v>
                </c:pt>
                <c:pt idx="186">
                  <c:v>5.5</c:v>
                </c:pt>
                <c:pt idx="187">
                  <c:v>8.4</c:v>
                </c:pt>
                <c:pt idx="188">
                  <c:v>7.6</c:v>
                </c:pt>
                <c:pt idx="189">
                  <c:v>2</c:v>
                </c:pt>
                <c:pt idx="190">
                  <c:v>0.4</c:v>
                </c:pt>
                <c:pt idx="191">
                  <c:v>3.7</c:v>
                </c:pt>
                <c:pt idx="192">
                  <c:v>3.6</c:v>
                </c:pt>
                <c:pt idx="193">
                  <c:v>6</c:v>
                </c:pt>
                <c:pt idx="194">
                  <c:v>7.1</c:v>
                </c:pt>
                <c:pt idx="195">
                  <c:v>7.4</c:v>
                </c:pt>
                <c:pt idx="196">
                  <c:v>3.8</c:v>
                </c:pt>
                <c:pt idx="197">
                  <c:v>5.2</c:v>
                </c:pt>
                <c:pt idx="198">
                  <c:v>4.8</c:v>
                </c:pt>
                <c:pt idx="199">
                  <c:v>1.4</c:v>
                </c:pt>
                <c:pt idx="200">
                  <c:v>2.5</c:v>
                </c:pt>
                <c:pt idx="201">
                  <c:v>1.4</c:v>
                </c:pt>
                <c:pt idx="202">
                  <c:v>0.5</c:v>
                </c:pt>
                <c:pt idx="203">
                  <c:v>9.6999999999999993</c:v>
                </c:pt>
                <c:pt idx="204">
                  <c:v>1.1000000000000001</c:v>
                </c:pt>
                <c:pt idx="205">
                  <c:v>9.5</c:v>
                </c:pt>
                <c:pt idx="206">
                  <c:v>4.5999999999999996</c:v>
                </c:pt>
                <c:pt idx="207">
                  <c:v>8.8000000000000007</c:v>
                </c:pt>
                <c:pt idx="208">
                  <c:v>9.1</c:v>
                </c:pt>
                <c:pt idx="209">
                  <c:v>5.2</c:v>
                </c:pt>
                <c:pt idx="210">
                  <c:v>7</c:v>
                </c:pt>
                <c:pt idx="211">
                  <c:v>8.9</c:v>
                </c:pt>
                <c:pt idx="212">
                  <c:v>4.2</c:v>
                </c:pt>
                <c:pt idx="213">
                  <c:v>5.3</c:v>
                </c:pt>
                <c:pt idx="214">
                  <c:v>3.1</c:v>
                </c:pt>
                <c:pt idx="215">
                  <c:v>8.3000000000000007</c:v>
                </c:pt>
                <c:pt idx="216">
                  <c:v>8.4</c:v>
                </c:pt>
                <c:pt idx="217">
                  <c:v>8.6</c:v>
                </c:pt>
                <c:pt idx="218">
                  <c:v>3</c:v>
                </c:pt>
                <c:pt idx="219">
                  <c:v>5.6</c:v>
                </c:pt>
                <c:pt idx="220">
                  <c:v>0.4</c:v>
                </c:pt>
                <c:pt idx="221">
                  <c:v>9.6</c:v>
                </c:pt>
                <c:pt idx="222">
                  <c:v>2.4</c:v>
                </c:pt>
                <c:pt idx="223">
                  <c:v>8.5</c:v>
                </c:pt>
                <c:pt idx="224">
                  <c:v>10</c:v>
                </c:pt>
                <c:pt idx="225">
                  <c:v>8.3000000000000007</c:v>
                </c:pt>
                <c:pt idx="226">
                  <c:v>4.4000000000000004</c:v>
                </c:pt>
                <c:pt idx="227">
                  <c:v>6.5</c:v>
                </c:pt>
                <c:pt idx="228">
                  <c:v>0.5</c:v>
                </c:pt>
                <c:pt idx="229">
                  <c:v>5.2</c:v>
                </c:pt>
                <c:pt idx="230">
                  <c:v>2.9</c:v>
                </c:pt>
                <c:pt idx="231">
                  <c:v>7</c:v>
                </c:pt>
                <c:pt idx="232">
                  <c:v>3.1</c:v>
                </c:pt>
                <c:pt idx="233">
                  <c:v>6.9</c:v>
                </c:pt>
                <c:pt idx="234">
                  <c:v>3.5</c:v>
                </c:pt>
                <c:pt idx="235">
                  <c:v>8.6999999999999993</c:v>
                </c:pt>
                <c:pt idx="236">
                  <c:v>4.9000000000000004</c:v>
                </c:pt>
                <c:pt idx="237">
                  <c:v>4.3</c:v>
                </c:pt>
                <c:pt idx="238">
                  <c:v>4.3</c:v>
                </c:pt>
                <c:pt idx="239">
                  <c:v>1.4</c:v>
                </c:pt>
                <c:pt idx="240">
                  <c:v>3.1</c:v>
                </c:pt>
                <c:pt idx="241">
                  <c:v>0.3</c:v>
                </c:pt>
                <c:pt idx="242">
                  <c:v>4.5999999999999996</c:v>
                </c:pt>
                <c:pt idx="243">
                  <c:v>2.9</c:v>
                </c:pt>
                <c:pt idx="244">
                  <c:v>8.3000000000000007</c:v>
                </c:pt>
                <c:pt idx="245">
                  <c:v>3.5</c:v>
                </c:pt>
                <c:pt idx="246">
                  <c:v>5.7</c:v>
                </c:pt>
                <c:pt idx="247">
                  <c:v>7.2</c:v>
                </c:pt>
                <c:pt idx="248">
                  <c:v>1.5</c:v>
                </c:pt>
                <c:pt idx="249">
                  <c:v>3.9</c:v>
                </c:pt>
                <c:pt idx="250">
                  <c:v>9.6</c:v>
                </c:pt>
                <c:pt idx="251">
                  <c:v>5.0999999999999996</c:v>
                </c:pt>
                <c:pt idx="252">
                  <c:v>3.6</c:v>
                </c:pt>
                <c:pt idx="253">
                  <c:v>0.1</c:v>
                </c:pt>
                <c:pt idx="254">
                  <c:v>6.1</c:v>
                </c:pt>
                <c:pt idx="255">
                  <c:v>9.5</c:v>
                </c:pt>
                <c:pt idx="256">
                  <c:v>0.7</c:v>
                </c:pt>
                <c:pt idx="257">
                  <c:v>4.8</c:v>
                </c:pt>
                <c:pt idx="258">
                  <c:v>4.5</c:v>
                </c:pt>
                <c:pt idx="259">
                  <c:v>5.2</c:v>
                </c:pt>
                <c:pt idx="260">
                  <c:v>3.2</c:v>
                </c:pt>
                <c:pt idx="261">
                  <c:v>7.4</c:v>
                </c:pt>
                <c:pt idx="262">
                  <c:v>9.1</c:v>
                </c:pt>
                <c:pt idx="263">
                  <c:v>1.7</c:v>
                </c:pt>
                <c:pt idx="264">
                  <c:v>6.4</c:v>
                </c:pt>
                <c:pt idx="265">
                  <c:v>0.5</c:v>
                </c:pt>
                <c:pt idx="266">
                  <c:v>6.8</c:v>
                </c:pt>
                <c:pt idx="267">
                  <c:v>2</c:v>
                </c:pt>
                <c:pt idx="268">
                  <c:v>3.8</c:v>
                </c:pt>
                <c:pt idx="269">
                  <c:v>4.5999999999999996</c:v>
                </c:pt>
                <c:pt idx="270">
                  <c:v>0.2</c:v>
                </c:pt>
                <c:pt idx="271">
                  <c:v>3.7</c:v>
                </c:pt>
                <c:pt idx="272">
                  <c:v>4.5999999999999996</c:v>
                </c:pt>
                <c:pt idx="273">
                  <c:v>9.6</c:v>
                </c:pt>
                <c:pt idx="274">
                  <c:v>1.4</c:v>
                </c:pt>
                <c:pt idx="275">
                  <c:v>3.5</c:v>
                </c:pt>
                <c:pt idx="276">
                  <c:v>4.5</c:v>
                </c:pt>
                <c:pt idx="277">
                  <c:v>4.5999999999999996</c:v>
                </c:pt>
                <c:pt idx="278">
                  <c:v>7.9</c:v>
                </c:pt>
                <c:pt idx="279">
                  <c:v>2.6</c:v>
                </c:pt>
                <c:pt idx="280">
                  <c:v>9.6</c:v>
                </c:pt>
                <c:pt idx="281">
                  <c:v>1.6</c:v>
                </c:pt>
                <c:pt idx="282">
                  <c:v>2.2000000000000002</c:v>
                </c:pt>
                <c:pt idx="283">
                  <c:v>2.9</c:v>
                </c:pt>
                <c:pt idx="284">
                  <c:v>9.5</c:v>
                </c:pt>
                <c:pt idx="285">
                  <c:v>9.1999999999999993</c:v>
                </c:pt>
                <c:pt idx="286">
                  <c:v>5.8</c:v>
                </c:pt>
                <c:pt idx="287">
                  <c:v>4.2</c:v>
                </c:pt>
                <c:pt idx="288">
                  <c:v>0.7</c:v>
                </c:pt>
                <c:pt idx="289">
                  <c:v>6.5</c:v>
                </c:pt>
                <c:pt idx="290">
                  <c:v>4.2</c:v>
                </c:pt>
                <c:pt idx="291">
                  <c:v>9.6999999999999993</c:v>
                </c:pt>
                <c:pt idx="292">
                  <c:v>1.8</c:v>
                </c:pt>
                <c:pt idx="293">
                  <c:v>5.4</c:v>
                </c:pt>
                <c:pt idx="294">
                  <c:v>7.1</c:v>
                </c:pt>
                <c:pt idx="295">
                  <c:v>4.5999999999999996</c:v>
                </c:pt>
                <c:pt idx="296">
                  <c:v>9.8000000000000007</c:v>
                </c:pt>
                <c:pt idx="297">
                  <c:v>7.3</c:v>
                </c:pt>
                <c:pt idx="298">
                  <c:v>8.1999999999999993</c:v>
                </c:pt>
                <c:pt idx="299">
                  <c:v>4</c:v>
                </c:pt>
                <c:pt idx="300">
                  <c:v>6.2</c:v>
                </c:pt>
                <c:pt idx="301">
                  <c:v>3.5</c:v>
                </c:pt>
                <c:pt idx="302">
                  <c:v>3.3</c:v>
                </c:pt>
                <c:pt idx="303">
                  <c:v>1</c:v>
                </c:pt>
                <c:pt idx="304">
                  <c:v>4</c:v>
                </c:pt>
                <c:pt idx="305">
                  <c:v>2.9</c:v>
                </c:pt>
                <c:pt idx="306">
                  <c:v>6.2</c:v>
                </c:pt>
                <c:pt idx="307">
                  <c:v>2.7</c:v>
                </c:pt>
                <c:pt idx="308">
                  <c:v>5.9</c:v>
                </c:pt>
                <c:pt idx="309">
                  <c:v>8.4</c:v>
                </c:pt>
                <c:pt idx="310">
                  <c:v>4.3</c:v>
                </c:pt>
                <c:pt idx="311">
                  <c:v>0.9</c:v>
                </c:pt>
                <c:pt idx="312">
                  <c:v>4.5999999999999996</c:v>
                </c:pt>
                <c:pt idx="313">
                  <c:v>5.4</c:v>
                </c:pt>
                <c:pt idx="314">
                  <c:v>5.4</c:v>
                </c:pt>
                <c:pt idx="315">
                  <c:v>4.3</c:v>
                </c:pt>
                <c:pt idx="316">
                  <c:v>5</c:v>
                </c:pt>
                <c:pt idx="317">
                  <c:v>1.6</c:v>
                </c:pt>
                <c:pt idx="318">
                  <c:v>2.5</c:v>
                </c:pt>
                <c:pt idx="319">
                  <c:v>3.3</c:v>
                </c:pt>
                <c:pt idx="320">
                  <c:v>8.6</c:v>
                </c:pt>
                <c:pt idx="321">
                  <c:v>6.9</c:v>
                </c:pt>
                <c:pt idx="322">
                  <c:v>0.2</c:v>
                </c:pt>
                <c:pt idx="323">
                  <c:v>0.6</c:v>
                </c:pt>
                <c:pt idx="324">
                  <c:v>7</c:v>
                </c:pt>
                <c:pt idx="325">
                  <c:v>1.2</c:v>
                </c:pt>
                <c:pt idx="326">
                  <c:v>0.2</c:v>
                </c:pt>
                <c:pt idx="327">
                  <c:v>5.4</c:v>
                </c:pt>
                <c:pt idx="328">
                  <c:v>8.8000000000000007</c:v>
                </c:pt>
                <c:pt idx="329">
                  <c:v>5.4</c:v>
                </c:pt>
                <c:pt idx="330">
                  <c:v>3.2</c:v>
                </c:pt>
                <c:pt idx="331">
                  <c:v>0.1</c:v>
                </c:pt>
                <c:pt idx="332">
                  <c:v>5.8</c:v>
                </c:pt>
                <c:pt idx="333">
                  <c:v>1.9</c:v>
                </c:pt>
                <c:pt idx="334">
                  <c:v>1.6</c:v>
                </c:pt>
                <c:pt idx="335">
                  <c:v>5.0999999999999996</c:v>
                </c:pt>
                <c:pt idx="336">
                  <c:v>2.6</c:v>
                </c:pt>
                <c:pt idx="337">
                  <c:v>6.6</c:v>
                </c:pt>
                <c:pt idx="338">
                  <c:v>2.6</c:v>
                </c:pt>
                <c:pt idx="339">
                  <c:v>3.3</c:v>
                </c:pt>
                <c:pt idx="340">
                  <c:v>3.3</c:v>
                </c:pt>
                <c:pt idx="341">
                  <c:v>3.6</c:v>
                </c:pt>
                <c:pt idx="342">
                  <c:v>0.4</c:v>
                </c:pt>
                <c:pt idx="343">
                  <c:v>4.4000000000000004</c:v>
                </c:pt>
                <c:pt idx="344">
                  <c:v>10</c:v>
                </c:pt>
                <c:pt idx="345">
                  <c:v>3.7</c:v>
                </c:pt>
                <c:pt idx="346">
                  <c:v>6</c:v>
                </c:pt>
                <c:pt idx="347">
                  <c:v>7</c:v>
                </c:pt>
                <c:pt idx="348">
                  <c:v>9.1999999999999993</c:v>
                </c:pt>
                <c:pt idx="349">
                  <c:v>8.8000000000000007</c:v>
                </c:pt>
                <c:pt idx="350">
                  <c:v>0.3</c:v>
                </c:pt>
                <c:pt idx="351">
                  <c:v>8.1999999999999993</c:v>
                </c:pt>
                <c:pt idx="352">
                  <c:v>1</c:v>
                </c:pt>
                <c:pt idx="353">
                  <c:v>3</c:v>
                </c:pt>
                <c:pt idx="354">
                  <c:v>3.4</c:v>
                </c:pt>
                <c:pt idx="355">
                  <c:v>5.0999999999999996</c:v>
                </c:pt>
                <c:pt idx="356">
                  <c:v>4.2</c:v>
                </c:pt>
                <c:pt idx="357">
                  <c:v>9.9</c:v>
                </c:pt>
                <c:pt idx="358">
                  <c:v>8.6</c:v>
                </c:pt>
                <c:pt idx="359">
                  <c:v>5.8</c:v>
                </c:pt>
                <c:pt idx="360">
                  <c:v>2.8</c:v>
                </c:pt>
                <c:pt idx="361">
                  <c:v>8</c:v>
                </c:pt>
                <c:pt idx="362">
                  <c:v>8.6999999999999993</c:v>
                </c:pt>
                <c:pt idx="363">
                  <c:v>3.5</c:v>
                </c:pt>
                <c:pt idx="364">
                  <c:v>4.7</c:v>
                </c:pt>
                <c:pt idx="365">
                  <c:v>1.7</c:v>
                </c:pt>
                <c:pt idx="366">
                  <c:v>0.3</c:v>
                </c:pt>
                <c:pt idx="367">
                  <c:v>1.1000000000000001</c:v>
                </c:pt>
                <c:pt idx="368">
                  <c:v>2.4</c:v>
                </c:pt>
                <c:pt idx="369">
                  <c:v>2.2999999999999998</c:v>
                </c:pt>
                <c:pt idx="370">
                  <c:v>8.5</c:v>
                </c:pt>
                <c:pt idx="371">
                  <c:v>6.2</c:v>
                </c:pt>
                <c:pt idx="372">
                  <c:v>1.9</c:v>
                </c:pt>
                <c:pt idx="373">
                  <c:v>5</c:v>
                </c:pt>
                <c:pt idx="374">
                  <c:v>0.6</c:v>
                </c:pt>
                <c:pt idx="375">
                  <c:v>6.9</c:v>
                </c:pt>
                <c:pt idx="376">
                  <c:v>2.9</c:v>
                </c:pt>
                <c:pt idx="377">
                  <c:v>7.3</c:v>
                </c:pt>
                <c:pt idx="378">
                  <c:v>8.3000000000000007</c:v>
                </c:pt>
                <c:pt idx="379">
                  <c:v>7.4</c:v>
                </c:pt>
                <c:pt idx="380">
                  <c:v>9.8000000000000007</c:v>
                </c:pt>
                <c:pt idx="381">
                  <c:v>6.1</c:v>
                </c:pt>
                <c:pt idx="382">
                  <c:v>3.3</c:v>
                </c:pt>
                <c:pt idx="383">
                  <c:v>3.8</c:v>
                </c:pt>
                <c:pt idx="384">
                  <c:v>4.0999999999999996</c:v>
                </c:pt>
                <c:pt idx="385">
                  <c:v>9.4</c:v>
                </c:pt>
                <c:pt idx="386">
                  <c:v>2.6</c:v>
                </c:pt>
                <c:pt idx="387">
                  <c:v>8.3000000000000007</c:v>
                </c:pt>
                <c:pt idx="388">
                  <c:v>2.2000000000000002</c:v>
                </c:pt>
                <c:pt idx="389">
                  <c:v>4.3</c:v>
                </c:pt>
                <c:pt idx="390">
                  <c:v>2.5</c:v>
                </c:pt>
                <c:pt idx="391">
                  <c:v>9.8000000000000007</c:v>
                </c:pt>
                <c:pt idx="392">
                  <c:v>2.7</c:v>
                </c:pt>
                <c:pt idx="393">
                  <c:v>2.2000000000000002</c:v>
                </c:pt>
                <c:pt idx="394">
                  <c:v>3.9</c:v>
                </c:pt>
                <c:pt idx="395">
                  <c:v>1.4</c:v>
                </c:pt>
                <c:pt idx="396">
                  <c:v>5.8</c:v>
                </c:pt>
                <c:pt idx="397">
                  <c:v>7.1</c:v>
                </c:pt>
                <c:pt idx="398">
                  <c:v>2.2999999999999998</c:v>
                </c:pt>
                <c:pt idx="399">
                  <c:v>0.5</c:v>
                </c:pt>
                <c:pt idx="400">
                  <c:v>1.5</c:v>
                </c:pt>
                <c:pt idx="401">
                  <c:v>1.9</c:v>
                </c:pt>
                <c:pt idx="402">
                  <c:v>8.3000000000000007</c:v>
                </c:pt>
                <c:pt idx="403">
                  <c:v>9.9</c:v>
                </c:pt>
                <c:pt idx="404">
                  <c:v>6.2</c:v>
                </c:pt>
                <c:pt idx="405">
                  <c:v>5.6</c:v>
                </c:pt>
                <c:pt idx="406">
                  <c:v>2.5</c:v>
                </c:pt>
                <c:pt idx="407">
                  <c:v>6</c:v>
                </c:pt>
                <c:pt idx="408">
                  <c:v>7.5</c:v>
                </c:pt>
                <c:pt idx="409">
                  <c:v>9.3000000000000007</c:v>
                </c:pt>
                <c:pt idx="410">
                  <c:v>1.7</c:v>
                </c:pt>
                <c:pt idx="411">
                  <c:v>0.9</c:v>
                </c:pt>
                <c:pt idx="412">
                  <c:v>9</c:v>
                </c:pt>
                <c:pt idx="413">
                  <c:v>6.3</c:v>
                </c:pt>
                <c:pt idx="414">
                  <c:v>8.3000000000000007</c:v>
                </c:pt>
                <c:pt idx="415">
                  <c:v>3.6</c:v>
                </c:pt>
                <c:pt idx="416">
                  <c:v>3.8</c:v>
                </c:pt>
                <c:pt idx="417">
                  <c:v>5.3</c:v>
                </c:pt>
                <c:pt idx="418">
                  <c:v>3.2</c:v>
                </c:pt>
                <c:pt idx="419">
                  <c:v>7.3</c:v>
                </c:pt>
                <c:pt idx="420">
                  <c:v>9.6</c:v>
                </c:pt>
                <c:pt idx="421">
                  <c:v>2.2999999999999998</c:v>
                </c:pt>
                <c:pt idx="422">
                  <c:v>8.1</c:v>
                </c:pt>
                <c:pt idx="423">
                  <c:v>9.1</c:v>
                </c:pt>
                <c:pt idx="424">
                  <c:v>4.5</c:v>
                </c:pt>
                <c:pt idx="425">
                  <c:v>5.0999999999999996</c:v>
                </c:pt>
                <c:pt idx="426">
                  <c:v>3.9</c:v>
                </c:pt>
                <c:pt idx="427">
                  <c:v>4.8</c:v>
                </c:pt>
                <c:pt idx="428">
                  <c:v>0.6</c:v>
                </c:pt>
                <c:pt idx="429">
                  <c:v>9.1</c:v>
                </c:pt>
                <c:pt idx="430">
                  <c:v>5.9</c:v>
                </c:pt>
                <c:pt idx="431">
                  <c:v>8.8000000000000007</c:v>
                </c:pt>
                <c:pt idx="432">
                  <c:v>4.8</c:v>
                </c:pt>
                <c:pt idx="433">
                  <c:v>6.4</c:v>
                </c:pt>
                <c:pt idx="434">
                  <c:v>8.3000000000000007</c:v>
                </c:pt>
                <c:pt idx="435">
                  <c:v>9.6</c:v>
                </c:pt>
                <c:pt idx="436">
                  <c:v>5.2</c:v>
                </c:pt>
                <c:pt idx="437">
                  <c:v>4</c:v>
                </c:pt>
                <c:pt idx="438">
                  <c:v>5.7</c:v>
                </c:pt>
                <c:pt idx="439">
                  <c:v>0.5</c:v>
                </c:pt>
                <c:pt idx="440">
                  <c:v>3.6</c:v>
                </c:pt>
                <c:pt idx="441">
                  <c:v>6.4</c:v>
                </c:pt>
                <c:pt idx="442">
                  <c:v>7.3</c:v>
                </c:pt>
                <c:pt idx="443">
                  <c:v>9.1999999999999993</c:v>
                </c:pt>
                <c:pt idx="444">
                  <c:v>4</c:v>
                </c:pt>
                <c:pt idx="445">
                  <c:v>8</c:v>
                </c:pt>
                <c:pt idx="446">
                  <c:v>1.4</c:v>
                </c:pt>
                <c:pt idx="447">
                  <c:v>3.6</c:v>
                </c:pt>
                <c:pt idx="448">
                  <c:v>5.7</c:v>
                </c:pt>
                <c:pt idx="449">
                  <c:v>8</c:v>
                </c:pt>
                <c:pt idx="450">
                  <c:v>0.1</c:v>
                </c:pt>
                <c:pt idx="451">
                  <c:v>6.3</c:v>
                </c:pt>
                <c:pt idx="452">
                  <c:v>6</c:v>
                </c:pt>
                <c:pt idx="453">
                  <c:v>3.1</c:v>
                </c:pt>
                <c:pt idx="454">
                  <c:v>2.8</c:v>
                </c:pt>
                <c:pt idx="455">
                  <c:v>8.9</c:v>
                </c:pt>
                <c:pt idx="456">
                  <c:v>0.5</c:v>
                </c:pt>
                <c:pt idx="457">
                  <c:v>7.6</c:v>
                </c:pt>
                <c:pt idx="458">
                  <c:v>7.7</c:v>
                </c:pt>
                <c:pt idx="459">
                  <c:v>3.1</c:v>
                </c:pt>
                <c:pt idx="460">
                  <c:v>3.7</c:v>
                </c:pt>
                <c:pt idx="461">
                  <c:v>1.1000000000000001</c:v>
                </c:pt>
                <c:pt idx="462">
                  <c:v>6.9</c:v>
                </c:pt>
                <c:pt idx="463">
                  <c:v>8.6</c:v>
                </c:pt>
                <c:pt idx="464">
                  <c:v>1.3</c:v>
                </c:pt>
                <c:pt idx="465">
                  <c:v>8.5</c:v>
                </c:pt>
                <c:pt idx="466">
                  <c:v>8.3000000000000007</c:v>
                </c:pt>
                <c:pt idx="467">
                  <c:v>1.1000000000000001</c:v>
                </c:pt>
                <c:pt idx="468">
                  <c:v>3</c:v>
                </c:pt>
                <c:pt idx="469">
                  <c:v>5.2</c:v>
                </c:pt>
                <c:pt idx="470">
                  <c:v>6</c:v>
                </c:pt>
                <c:pt idx="471">
                  <c:v>7.5</c:v>
                </c:pt>
                <c:pt idx="472">
                  <c:v>4.2</c:v>
                </c:pt>
                <c:pt idx="473">
                  <c:v>9.3000000000000007</c:v>
                </c:pt>
                <c:pt idx="474">
                  <c:v>9.9</c:v>
                </c:pt>
                <c:pt idx="475">
                  <c:v>5.0999999999999996</c:v>
                </c:pt>
                <c:pt idx="476">
                  <c:v>2.5</c:v>
                </c:pt>
                <c:pt idx="477">
                  <c:v>8.1999999999999993</c:v>
                </c:pt>
                <c:pt idx="478">
                  <c:v>2.9</c:v>
                </c:pt>
                <c:pt idx="479">
                  <c:v>3</c:v>
                </c:pt>
                <c:pt idx="480">
                  <c:v>1.9</c:v>
                </c:pt>
                <c:pt idx="481">
                  <c:v>5.0999999999999996</c:v>
                </c:pt>
                <c:pt idx="482">
                  <c:v>3.9</c:v>
                </c:pt>
                <c:pt idx="483">
                  <c:v>1.6</c:v>
                </c:pt>
                <c:pt idx="484">
                  <c:v>0.4</c:v>
                </c:pt>
                <c:pt idx="485">
                  <c:v>3.4</c:v>
                </c:pt>
                <c:pt idx="486">
                  <c:v>3.3</c:v>
                </c:pt>
                <c:pt idx="487">
                  <c:v>2.4</c:v>
                </c:pt>
                <c:pt idx="488">
                  <c:v>1.8</c:v>
                </c:pt>
                <c:pt idx="489">
                  <c:v>2.4</c:v>
                </c:pt>
                <c:pt idx="490">
                  <c:v>3.1</c:v>
                </c:pt>
                <c:pt idx="491">
                  <c:v>2</c:v>
                </c:pt>
                <c:pt idx="492">
                  <c:v>8.8000000000000007</c:v>
                </c:pt>
                <c:pt idx="493">
                  <c:v>4.4000000000000004</c:v>
                </c:pt>
                <c:pt idx="494">
                  <c:v>3.6</c:v>
                </c:pt>
                <c:pt idx="495">
                  <c:v>6.7</c:v>
                </c:pt>
                <c:pt idx="496">
                  <c:v>7.5</c:v>
                </c:pt>
                <c:pt idx="497">
                  <c:v>7.1</c:v>
                </c:pt>
                <c:pt idx="498">
                  <c:v>8.4</c:v>
                </c:pt>
                <c:pt idx="499">
                  <c:v>6.5</c:v>
                </c:pt>
              </c:numCache>
            </c:numRef>
          </c:yVal>
          <c:smooth val="0"/>
          <c:extLst>
            <c:ext xmlns:c16="http://schemas.microsoft.com/office/drawing/2014/chart" uri="{C3380CC4-5D6E-409C-BE32-E72D297353CC}">
              <c16:uniqueId val="{00000001-EEEE-48BA-965F-3F3DA3221EF2}"/>
            </c:ext>
          </c:extLst>
        </c:ser>
        <c:dLbls>
          <c:showLegendKey val="0"/>
          <c:showVal val="0"/>
          <c:showCatName val="0"/>
          <c:showSerName val="0"/>
          <c:showPercent val="0"/>
          <c:showBubbleSize val="0"/>
        </c:dLbls>
        <c:axId val="1149464528"/>
        <c:axId val="1149466448"/>
      </c:scatterChart>
      <c:valAx>
        <c:axId val="11494645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t>Physical Activity (mins/day)</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466448"/>
        <c:crosses val="autoZero"/>
        <c:crossBetween val="midCat"/>
      </c:valAx>
      <c:valAx>
        <c:axId val="1149466448"/>
        <c:scaling>
          <c:orientation val="minMax"/>
        </c:scaling>
        <c:delete val="0"/>
        <c:axPos val="l"/>
        <c:majorGridlines>
          <c:spPr>
            <a:ln w="9525" cap="flat" cmpd="sng" algn="ctr">
              <a:solidFill>
                <a:srgbClr val="F9F9F9"/>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t>Anxiety Score (0–10)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464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F9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2.xlsx]PT_GENDER!PivotTable10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Gender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PT_GENDER!$B$3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BF-494C-998B-E79902C9A6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BF-494C-998B-E79902C9A6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BF-494C-998B-E79902C9A6D7}"/>
              </c:ext>
            </c:extLst>
          </c:dPt>
          <c:cat>
            <c:strRef>
              <c:f>PT_GENDER!$A$4:$A$7</c:f>
              <c:strCache>
                <c:ptCount val="3"/>
                <c:pt idx="0">
                  <c:v>Female</c:v>
                </c:pt>
                <c:pt idx="1">
                  <c:v>Male</c:v>
                </c:pt>
                <c:pt idx="2">
                  <c:v>Other</c:v>
                </c:pt>
              </c:strCache>
            </c:strRef>
          </c:cat>
          <c:val>
            <c:numRef>
              <c:f>PT_GENDER!$B$4:$B$7</c:f>
              <c:numCache>
                <c:formatCode>General</c:formatCode>
                <c:ptCount val="3"/>
                <c:pt idx="0">
                  <c:v>164</c:v>
                </c:pt>
                <c:pt idx="1">
                  <c:v>170</c:v>
                </c:pt>
                <c:pt idx="2">
                  <c:v>166</c:v>
                </c:pt>
              </c:numCache>
            </c:numRef>
          </c:val>
          <c:extLst>
            <c:ext xmlns:c16="http://schemas.microsoft.com/office/drawing/2014/chart" uri="{C3380CC4-5D6E-409C-BE32-E72D297353CC}">
              <c16:uniqueId val="{00000006-57BF-494C-998B-E79902C9A6D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F9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2.xlsx]PTY_HAPPINESS!PivotTable11</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9"/>
        <c:spPr>
          <a:ln w="28575" cap="rnd">
            <a:solidFill>
              <a:srgbClr val="FFB74D"/>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0"/>
        <c:spPr>
          <a:ln w="28575" cap="rnd">
            <a:solidFill>
              <a:srgbClr val="BA68C8"/>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1"/>
        <c:spPr>
          <a:ln w="28575" cap="rnd">
            <a:solidFill>
              <a:srgbClr val="5C6AC4"/>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s>
    <c:plotArea>
      <c:layout/>
      <c:radarChart>
        <c:radarStyle val="marker"/>
        <c:varyColors val="0"/>
        <c:ser>
          <c:idx val="0"/>
          <c:order val="0"/>
          <c:tx>
            <c:strRef>
              <c:f>PTY_HAPPINESS!$B$3</c:f>
              <c:strCache>
                <c:ptCount val="1"/>
                <c:pt idx="0">
                  <c:v>Average of Happiness Score</c:v>
                </c:pt>
              </c:strCache>
            </c:strRef>
          </c:tx>
          <c:spPr>
            <a:ln w="28575" cap="rnd">
              <a:solidFill>
                <a:srgbClr val="FFB74D"/>
              </a:solidFill>
              <a:round/>
            </a:ln>
            <a:effectLst/>
          </c:spPr>
          <c:marker>
            <c:symbol val="circle"/>
            <c:size val="5"/>
            <c:spPr>
              <a:solidFill>
                <a:schemeClr val="accent1"/>
              </a:solidFill>
              <a:ln w="9525">
                <a:solidFill>
                  <a:schemeClr val="accent1"/>
                </a:solidFill>
              </a:ln>
              <a:effectLst/>
            </c:spPr>
          </c:marker>
          <c:cat>
            <c:strRef>
              <c:f>PTY_HAPPINESS!$A$4:$A$9</c:f>
              <c:strCache>
                <c:ptCount val="5"/>
                <c:pt idx="0">
                  <c:v>Education</c:v>
                </c:pt>
                <c:pt idx="1">
                  <c:v>Entertainment</c:v>
                </c:pt>
                <c:pt idx="2">
                  <c:v>Gaming</c:v>
                </c:pt>
                <c:pt idx="3">
                  <c:v>News</c:v>
                </c:pt>
                <c:pt idx="4">
                  <c:v>Social</c:v>
                </c:pt>
              </c:strCache>
            </c:strRef>
          </c:cat>
          <c:val>
            <c:numRef>
              <c:f>PTY_HAPPINESS!$B$4:$B$9</c:f>
              <c:numCache>
                <c:formatCode>General</c:formatCode>
                <c:ptCount val="5"/>
                <c:pt idx="0">
                  <c:v>5.3000000000000016</c:v>
                </c:pt>
                <c:pt idx="1">
                  <c:v>4.873333333333334</c:v>
                </c:pt>
                <c:pt idx="2">
                  <c:v>4.1100000000000003</c:v>
                </c:pt>
                <c:pt idx="3">
                  <c:v>5.0515151515151517</c:v>
                </c:pt>
                <c:pt idx="4">
                  <c:v>4.5916666666666659</c:v>
                </c:pt>
              </c:numCache>
            </c:numRef>
          </c:val>
          <c:extLst>
            <c:ext xmlns:c16="http://schemas.microsoft.com/office/drawing/2014/chart" uri="{C3380CC4-5D6E-409C-BE32-E72D297353CC}">
              <c16:uniqueId val="{0000000F-244F-4E02-A8B3-2F7DE269EAEB}"/>
            </c:ext>
          </c:extLst>
        </c:ser>
        <c:ser>
          <c:idx val="1"/>
          <c:order val="1"/>
          <c:tx>
            <c:strRef>
              <c:f>PTY_HAPPINESS!$C$3</c:f>
              <c:strCache>
                <c:ptCount val="1"/>
                <c:pt idx="0">
                  <c:v>Average of Depression Score</c:v>
                </c:pt>
              </c:strCache>
            </c:strRef>
          </c:tx>
          <c:spPr>
            <a:ln w="28575" cap="rnd">
              <a:solidFill>
                <a:srgbClr val="BA68C8"/>
              </a:solidFill>
              <a:round/>
            </a:ln>
            <a:effectLst/>
          </c:spPr>
          <c:marker>
            <c:symbol val="circle"/>
            <c:size val="5"/>
            <c:spPr>
              <a:solidFill>
                <a:schemeClr val="accent2"/>
              </a:solidFill>
              <a:ln w="9525">
                <a:solidFill>
                  <a:schemeClr val="accent2"/>
                </a:solidFill>
              </a:ln>
              <a:effectLst/>
            </c:spPr>
          </c:marker>
          <c:cat>
            <c:strRef>
              <c:f>PTY_HAPPINESS!$A$4:$A$9</c:f>
              <c:strCache>
                <c:ptCount val="5"/>
                <c:pt idx="0">
                  <c:v>Education</c:v>
                </c:pt>
                <c:pt idx="1">
                  <c:v>Entertainment</c:v>
                </c:pt>
                <c:pt idx="2">
                  <c:v>Gaming</c:v>
                </c:pt>
                <c:pt idx="3">
                  <c:v>News</c:v>
                </c:pt>
                <c:pt idx="4">
                  <c:v>Social</c:v>
                </c:pt>
              </c:strCache>
            </c:strRef>
          </c:cat>
          <c:val>
            <c:numRef>
              <c:f>PTY_HAPPINESS!$C$4:$C$9</c:f>
              <c:numCache>
                <c:formatCode>General</c:formatCode>
                <c:ptCount val="5"/>
                <c:pt idx="0">
                  <c:v>5.2200000000000015</c:v>
                </c:pt>
                <c:pt idx="1">
                  <c:v>4.33</c:v>
                </c:pt>
                <c:pt idx="2">
                  <c:v>4.4700000000000006</c:v>
                </c:pt>
                <c:pt idx="3">
                  <c:v>5.5242424242424262</c:v>
                </c:pt>
                <c:pt idx="4">
                  <c:v>4.9250000000000007</c:v>
                </c:pt>
              </c:numCache>
            </c:numRef>
          </c:val>
          <c:extLst>
            <c:ext xmlns:c16="http://schemas.microsoft.com/office/drawing/2014/chart" uri="{C3380CC4-5D6E-409C-BE32-E72D297353CC}">
              <c16:uniqueId val="{00000011-244F-4E02-A8B3-2F7DE269EAEB}"/>
            </c:ext>
          </c:extLst>
        </c:ser>
        <c:ser>
          <c:idx val="2"/>
          <c:order val="2"/>
          <c:tx>
            <c:strRef>
              <c:f>PTY_HAPPINESS!$D$3</c:f>
              <c:strCache>
                <c:ptCount val="1"/>
                <c:pt idx="0">
                  <c:v>Average of Work Stress Score</c:v>
                </c:pt>
              </c:strCache>
            </c:strRef>
          </c:tx>
          <c:spPr>
            <a:ln w="28575" cap="rnd">
              <a:solidFill>
                <a:srgbClr val="5C6AC4"/>
              </a:solidFill>
              <a:round/>
            </a:ln>
            <a:effectLst/>
          </c:spPr>
          <c:marker>
            <c:symbol val="circle"/>
            <c:size val="5"/>
            <c:spPr>
              <a:solidFill>
                <a:schemeClr val="accent3"/>
              </a:solidFill>
              <a:ln w="9525">
                <a:solidFill>
                  <a:schemeClr val="accent3"/>
                </a:solidFill>
              </a:ln>
              <a:effectLst/>
            </c:spPr>
          </c:marker>
          <c:cat>
            <c:strRef>
              <c:f>PTY_HAPPINESS!$A$4:$A$9</c:f>
              <c:strCache>
                <c:ptCount val="5"/>
                <c:pt idx="0">
                  <c:v>Education</c:v>
                </c:pt>
                <c:pt idx="1">
                  <c:v>Entertainment</c:v>
                </c:pt>
                <c:pt idx="2">
                  <c:v>Gaming</c:v>
                </c:pt>
                <c:pt idx="3">
                  <c:v>News</c:v>
                </c:pt>
                <c:pt idx="4">
                  <c:v>Social</c:v>
                </c:pt>
              </c:strCache>
            </c:strRef>
          </c:cat>
          <c:val>
            <c:numRef>
              <c:f>PTY_HAPPINESS!$D$4:$D$9</c:f>
              <c:numCache>
                <c:formatCode>General</c:formatCode>
                <c:ptCount val="5"/>
                <c:pt idx="0">
                  <c:v>6.0542857142857143</c:v>
                </c:pt>
                <c:pt idx="1">
                  <c:v>6.2600000000000007</c:v>
                </c:pt>
                <c:pt idx="2">
                  <c:v>6.15</c:v>
                </c:pt>
                <c:pt idx="3">
                  <c:v>5.1909090909090896</c:v>
                </c:pt>
                <c:pt idx="4">
                  <c:v>4.2361111111111098</c:v>
                </c:pt>
              </c:numCache>
            </c:numRef>
          </c:val>
          <c:extLst>
            <c:ext xmlns:c16="http://schemas.microsoft.com/office/drawing/2014/chart" uri="{C3380CC4-5D6E-409C-BE32-E72D297353CC}">
              <c16:uniqueId val="{00000013-244F-4E02-A8B3-2F7DE269EAEB}"/>
            </c:ext>
          </c:extLst>
        </c:ser>
        <c:dLbls>
          <c:showLegendKey val="0"/>
          <c:showVal val="0"/>
          <c:showCatName val="0"/>
          <c:showSerName val="0"/>
          <c:showPercent val="0"/>
          <c:showBubbleSize val="0"/>
        </c:dLbls>
        <c:axId val="1272616464"/>
        <c:axId val="1272622704"/>
      </c:radarChart>
      <c:catAx>
        <c:axId val="127261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622704"/>
        <c:crosses val="autoZero"/>
        <c:auto val="1"/>
        <c:lblAlgn val="ctr"/>
        <c:lblOffset val="100"/>
        <c:noMultiLvlLbl val="0"/>
      </c:catAx>
      <c:valAx>
        <c:axId val="127262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61646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F9F9F9"/>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2.xlsx]PT_SCREENTIME!PivotTable12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Screen Time by Device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PT_SCREENTIME!$B$3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EA-4BCB-8532-19A4288155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EA-4BCB-8532-19A4288155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7EA-4BCB-8532-19A4288155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7EA-4BCB-8532-19A4288155A3}"/>
              </c:ext>
            </c:extLst>
          </c:dPt>
          <c:cat>
            <c:strRef>
              <c:f>PT_SCREENTIME!$A$4:$A$8</c:f>
              <c:strCache>
                <c:ptCount val="4"/>
                <c:pt idx="0">
                  <c:v>Laptop</c:v>
                </c:pt>
                <c:pt idx="1">
                  <c:v>Mixed</c:v>
                </c:pt>
                <c:pt idx="2">
                  <c:v>Smartphone</c:v>
                </c:pt>
                <c:pt idx="3">
                  <c:v>Tablet</c:v>
                </c:pt>
              </c:strCache>
            </c:strRef>
          </c:cat>
          <c:val>
            <c:numRef>
              <c:f>PT_SCREENTIME!$B$4:$B$8</c:f>
              <c:numCache>
                <c:formatCode>General</c:formatCode>
                <c:ptCount val="4"/>
                <c:pt idx="0">
                  <c:v>7.0175510204081624</c:v>
                </c:pt>
                <c:pt idx="1">
                  <c:v>6.6710256410256417</c:v>
                </c:pt>
                <c:pt idx="2">
                  <c:v>6.1404999999999976</c:v>
                </c:pt>
                <c:pt idx="3">
                  <c:v>6.592777777777779</c:v>
                </c:pt>
              </c:numCache>
            </c:numRef>
          </c:val>
          <c:extLst>
            <c:ext xmlns:c16="http://schemas.microsoft.com/office/drawing/2014/chart" uri="{C3380CC4-5D6E-409C-BE32-E72D297353CC}">
              <c16:uniqueId val="{00000008-47EA-4BCB-8532-19A4288155A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F9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2.xlsx]PT_DEPRESSION!PivotTable13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Depression Score by Content Type</a:t>
            </a:r>
            <a:endParaRPr lang="en-IN" baseline="0"/>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gradFill>
            <a:gsLst>
              <a:gs pos="0">
                <a:schemeClr val="accent4">
                  <a:lumMod val="20000"/>
                  <a:lumOff val="80000"/>
                </a:schemeClr>
              </a:gs>
              <a:gs pos="75000">
                <a:schemeClr val="accent4">
                  <a:lumMod val="60000"/>
                  <a:lumOff val="40000"/>
                </a:schemeClr>
              </a:gs>
              <a:gs pos="50000">
                <a:schemeClr val="accent4">
                  <a:lumMod val="40000"/>
                  <a:lumOff val="60000"/>
                </a:schemeClr>
              </a:gs>
              <a:gs pos="0">
                <a:schemeClr val="accent4">
                  <a:lumMod val="20000"/>
                  <a:lumOff val="80000"/>
                </a:schemeClr>
              </a:gs>
              <a:gs pos="65725">
                <a:srgbClr val="FFDE79"/>
              </a:gs>
              <a:gs pos="100000">
                <a:srgbClr val="FFD966"/>
              </a:gs>
              <a:gs pos="100000">
                <a:schemeClr val="accent4">
                  <a:lumMod val="60000"/>
                  <a:lumOff val="40000"/>
                </a:schemeClr>
              </a:gs>
            </a:gsLst>
            <a:lin ang="5400000" scaled="1"/>
          </a:gradFill>
          <a:ln>
            <a:noFill/>
          </a:ln>
          <a:effectLst/>
        </c:spPr>
        <c:marker>
          <c:symbol val="none"/>
        </c:marker>
        <c:dLbl>
          <c:idx val="0"/>
          <c:delete val="1"/>
          <c:extLst>
            <c:ext xmlns:c15="http://schemas.microsoft.com/office/drawing/2012/chart" uri="{CE6537A1-D6FC-4f65-9D91-7224C49458BB}"/>
          </c:extLst>
        </c:dLbl>
      </c:pivotFmt>
    </c:pivotFmts>
    <c:plotArea>
      <c:layout/>
      <c:areaChart>
        <c:grouping val="standard"/>
        <c:varyColors val="0"/>
        <c:ser>
          <c:idx val="0"/>
          <c:order val="0"/>
          <c:tx>
            <c:strRef>
              <c:f>PT_DEPRESSION!$B$3</c:f>
              <c:strCache>
                <c:ptCount val="1"/>
                <c:pt idx="0">
                  <c:v>Total</c:v>
                </c:pt>
              </c:strCache>
            </c:strRef>
          </c:tx>
          <c:spPr>
            <a:gradFill>
              <a:gsLst>
                <a:gs pos="0">
                  <a:schemeClr val="accent4">
                    <a:lumMod val="20000"/>
                    <a:lumOff val="80000"/>
                  </a:schemeClr>
                </a:gs>
                <a:gs pos="75000">
                  <a:schemeClr val="accent4">
                    <a:lumMod val="60000"/>
                    <a:lumOff val="40000"/>
                  </a:schemeClr>
                </a:gs>
                <a:gs pos="50000">
                  <a:schemeClr val="accent4">
                    <a:lumMod val="40000"/>
                    <a:lumOff val="60000"/>
                  </a:schemeClr>
                </a:gs>
                <a:gs pos="0">
                  <a:schemeClr val="accent4">
                    <a:lumMod val="20000"/>
                    <a:lumOff val="80000"/>
                  </a:schemeClr>
                </a:gs>
                <a:gs pos="65725">
                  <a:srgbClr val="FFDE79"/>
                </a:gs>
                <a:gs pos="100000">
                  <a:srgbClr val="FFD966"/>
                </a:gs>
                <a:gs pos="100000">
                  <a:schemeClr val="accent4">
                    <a:lumMod val="60000"/>
                    <a:lumOff val="40000"/>
                  </a:schemeClr>
                </a:gs>
              </a:gsLst>
              <a:lin ang="5400000" scaled="1"/>
            </a:gradFill>
            <a:ln>
              <a:noFill/>
            </a:ln>
            <a:effectLst/>
          </c:spPr>
          <c:cat>
            <c:strRef>
              <c:f>PT_DEPRESSION!$A$4:$A$9</c:f>
              <c:strCache>
                <c:ptCount val="5"/>
                <c:pt idx="0">
                  <c:v>Education</c:v>
                </c:pt>
                <c:pt idx="1">
                  <c:v>Entertainment</c:v>
                </c:pt>
                <c:pt idx="2">
                  <c:v>Gaming</c:v>
                </c:pt>
                <c:pt idx="3">
                  <c:v>News</c:v>
                </c:pt>
                <c:pt idx="4">
                  <c:v>Social</c:v>
                </c:pt>
              </c:strCache>
            </c:strRef>
          </c:cat>
          <c:val>
            <c:numRef>
              <c:f>PT_DEPRESSION!$B$4:$B$9</c:f>
              <c:numCache>
                <c:formatCode>General</c:formatCode>
                <c:ptCount val="5"/>
                <c:pt idx="0">
                  <c:v>5.2200000000000015</c:v>
                </c:pt>
                <c:pt idx="1">
                  <c:v>4.33</c:v>
                </c:pt>
                <c:pt idx="2">
                  <c:v>4.4700000000000006</c:v>
                </c:pt>
                <c:pt idx="3">
                  <c:v>5.5242424242424262</c:v>
                </c:pt>
                <c:pt idx="4">
                  <c:v>4.9250000000000007</c:v>
                </c:pt>
              </c:numCache>
            </c:numRef>
          </c:val>
          <c:extLst>
            <c:ext xmlns:c16="http://schemas.microsoft.com/office/drawing/2014/chart" uri="{C3380CC4-5D6E-409C-BE32-E72D297353CC}">
              <c16:uniqueId val="{00000002-FE78-4710-9663-1B2A4DBD365E}"/>
            </c:ext>
          </c:extLst>
        </c:ser>
        <c:dLbls>
          <c:showLegendKey val="0"/>
          <c:showVal val="0"/>
          <c:showCatName val="0"/>
          <c:showSerName val="0"/>
          <c:showPercent val="0"/>
          <c:showBubbleSize val="0"/>
        </c:dLbls>
        <c:axId val="1264555728"/>
        <c:axId val="1264543728"/>
      </c:areaChart>
      <c:catAx>
        <c:axId val="1264555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543728"/>
        <c:crosses val="autoZero"/>
        <c:auto val="1"/>
        <c:lblAlgn val="ctr"/>
        <c:lblOffset val="100"/>
        <c:noMultiLvlLbl val="0"/>
      </c:catAx>
      <c:valAx>
        <c:axId val="126454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555728"/>
        <c:crosses val="autoZero"/>
        <c:crossBetween val="midCat"/>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chart>
  <c:spPr>
    <a:solidFill>
      <a:srgbClr val="F9F9F9"/>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2.xlsx]PT_WORKSTRESS!PivotTable14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Work Stress by Device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26323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PT_WORKSTRESS!$B$3</c:f>
              <c:strCache>
                <c:ptCount val="1"/>
                <c:pt idx="0">
                  <c:v>Total</c:v>
                </c:pt>
              </c:strCache>
            </c:strRef>
          </c:tx>
          <c:spPr>
            <a:ln w="28575" cap="rnd">
              <a:solidFill>
                <a:srgbClr val="263238"/>
              </a:solidFill>
              <a:round/>
            </a:ln>
            <a:effectLst/>
          </c:spPr>
          <c:marker>
            <c:symbol val="none"/>
          </c:marker>
          <c:cat>
            <c:strRef>
              <c:f>PT_WORKSTRESS!$A$4:$A$9</c:f>
              <c:strCache>
                <c:ptCount val="5"/>
                <c:pt idx="0">
                  <c:v>Education</c:v>
                </c:pt>
                <c:pt idx="1">
                  <c:v>Entertainment</c:v>
                </c:pt>
                <c:pt idx="2">
                  <c:v>Gaming</c:v>
                </c:pt>
                <c:pt idx="3">
                  <c:v>News</c:v>
                </c:pt>
                <c:pt idx="4">
                  <c:v>Social</c:v>
                </c:pt>
              </c:strCache>
            </c:strRef>
          </c:cat>
          <c:val>
            <c:numRef>
              <c:f>PT_WORKSTRESS!$B$4:$B$9</c:f>
              <c:numCache>
                <c:formatCode>General</c:formatCode>
                <c:ptCount val="5"/>
                <c:pt idx="0">
                  <c:v>5.3000000000000016</c:v>
                </c:pt>
                <c:pt idx="1">
                  <c:v>4.873333333333334</c:v>
                </c:pt>
                <c:pt idx="2">
                  <c:v>4.1100000000000003</c:v>
                </c:pt>
                <c:pt idx="3">
                  <c:v>5.0515151515151517</c:v>
                </c:pt>
                <c:pt idx="4">
                  <c:v>4.5916666666666659</c:v>
                </c:pt>
              </c:numCache>
            </c:numRef>
          </c:val>
          <c:smooth val="0"/>
          <c:extLst>
            <c:ext xmlns:c16="http://schemas.microsoft.com/office/drawing/2014/chart" uri="{C3380CC4-5D6E-409C-BE32-E72D297353CC}">
              <c16:uniqueId val="{00000001-B445-4A72-8FCE-3875CE156DD8}"/>
            </c:ext>
          </c:extLst>
        </c:ser>
        <c:dLbls>
          <c:showLegendKey val="0"/>
          <c:showVal val="0"/>
          <c:showCatName val="0"/>
          <c:showSerName val="0"/>
          <c:showPercent val="0"/>
          <c:showBubbleSize val="0"/>
        </c:dLbls>
        <c:smooth val="0"/>
        <c:axId val="1272564144"/>
        <c:axId val="1272567504"/>
      </c:lineChart>
      <c:catAx>
        <c:axId val="127256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567504"/>
        <c:crosses val="autoZero"/>
        <c:auto val="1"/>
        <c:lblAlgn val="ctr"/>
        <c:lblOffset val="100"/>
        <c:noMultiLvlLbl val="0"/>
      </c:catAx>
      <c:valAx>
        <c:axId val="1272567504"/>
        <c:scaling>
          <c:orientation val="minMax"/>
        </c:scaling>
        <c:delete val="0"/>
        <c:axPos val="l"/>
        <c:majorGridlines>
          <c:spPr>
            <a:ln w="9525" cap="flat" cmpd="sng" algn="ctr">
              <a:solidFill>
                <a:srgbClr val="81C784"/>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56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F9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Avg Screen Time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D9CD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'PT3'!$B$3</c:f>
              <c:strCache>
                <c:ptCount val="1"/>
                <c:pt idx="0">
                  <c:v>Total</c:v>
                </c:pt>
              </c:strCache>
            </c:strRef>
          </c:tx>
          <c:spPr>
            <a:solidFill>
              <a:srgbClr val="2D9CDB"/>
            </a:solidFill>
            <a:ln>
              <a:noFill/>
            </a:ln>
            <a:effectLst/>
          </c:spPr>
          <c:invertIfNegative val="0"/>
          <c:cat>
            <c:strRef>
              <c:f>'PT3'!$A$4:$A$14</c:f>
              <c:strCache>
                <c:ptCount val="10"/>
                <c:pt idx="0">
                  <c:v>Australia</c:v>
                </c:pt>
                <c:pt idx="1">
                  <c:v>Brazil</c:v>
                </c:pt>
                <c:pt idx="2">
                  <c:v>Canada</c:v>
                </c:pt>
                <c:pt idx="3">
                  <c:v>France</c:v>
                </c:pt>
                <c:pt idx="4">
                  <c:v>Germany</c:v>
                </c:pt>
                <c:pt idx="5">
                  <c:v>India</c:v>
                </c:pt>
                <c:pt idx="6">
                  <c:v>Japan</c:v>
                </c:pt>
                <c:pt idx="7">
                  <c:v>South Korea</c:v>
                </c:pt>
                <c:pt idx="8">
                  <c:v>UK</c:v>
                </c:pt>
                <c:pt idx="9">
                  <c:v>USA</c:v>
                </c:pt>
              </c:strCache>
            </c:strRef>
          </c:cat>
          <c:val>
            <c:numRef>
              <c:f>'PT3'!$B$4:$B$14</c:f>
              <c:numCache>
                <c:formatCode>0.00000</c:formatCode>
                <c:ptCount val="10"/>
                <c:pt idx="0">
                  <c:v>6.1162121212121212</c:v>
                </c:pt>
                <c:pt idx="1">
                  <c:v>6.6480952380952392</c:v>
                </c:pt>
                <c:pt idx="2">
                  <c:v>6.6572222222222193</c:v>
                </c:pt>
                <c:pt idx="3">
                  <c:v>6.7995454545454548</c:v>
                </c:pt>
                <c:pt idx="4">
                  <c:v>6.2932608695652172</c:v>
                </c:pt>
                <c:pt idx="5">
                  <c:v>6.418135593220339</c:v>
                </c:pt>
                <c:pt idx="6">
                  <c:v>7.8216666666666663</c:v>
                </c:pt>
                <c:pt idx="7">
                  <c:v>6.6474000000000011</c:v>
                </c:pt>
                <c:pt idx="8">
                  <c:v>5.7178571428571434</c:v>
                </c:pt>
                <c:pt idx="9">
                  <c:v>6.321063829787235</c:v>
                </c:pt>
              </c:numCache>
            </c:numRef>
          </c:val>
          <c:extLst>
            <c:ext xmlns:c16="http://schemas.microsoft.com/office/drawing/2014/chart" uri="{C3380CC4-5D6E-409C-BE32-E72D297353CC}">
              <c16:uniqueId val="{00000000-CBF5-43D8-B4EA-1D3A79AF9F68}"/>
            </c:ext>
          </c:extLst>
        </c:ser>
        <c:dLbls>
          <c:showLegendKey val="0"/>
          <c:showVal val="0"/>
          <c:showCatName val="0"/>
          <c:showSerName val="0"/>
          <c:showPercent val="0"/>
          <c:showBubbleSize val="0"/>
        </c:dLbls>
        <c:gapWidth val="182"/>
        <c:axId val="1094008064"/>
        <c:axId val="1094003744"/>
      </c:barChart>
      <c:catAx>
        <c:axId val="1094008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03744"/>
        <c:crosses val="autoZero"/>
        <c:auto val="1"/>
        <c:lblAlgn val="ctr"/>
        <c:lblOffset val="100"/>
        <c:noMultiLvlLbl val="0"/>
      </c:catAx>
      <c:valAx>
        <c:axId val="1094003744"/>
        <c:scaling>
          <c:orientation val="minMax"/>
        </c:scaling>
        <c:delete val="0"/>
        <c:axPos val="b"/>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0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Impact of Digital Detox on Depression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Sheet21!$B$1:$B$501</c:f>
              <c:numCache>
                <c:formatCode>General</c:formatCode>
                <c:ptCount val="501"/>
                <c:pt idx="0">
                  <c:v>0</c:v>
                </c:pt>
                <c:pt idx="1">
                  <c:v>1.6</c:v>
                </c:pt>
                <c:pt idx="2">
                  <c:v>1.8</c:v>
                </c:pt>
                <c:pt idx="3">
                  <c:v>4.5999999999999996</c:v>
                </c:pt>
                <c:pt idx="4">
                  <c:v>9.6999999999999993</c:v>
                </c:pt>
                <c:pt idx="5">
                  <c:v>2.6</c:v>
                </c:pt>
                <c:pt idx="6">
                  <c:v>6</c:v>
                </c:pt>
                <c:pt idx="7">
                  <c:v>2.8</c:v>
                </c:pt>
                <c:pt idx="8">
                  <c:v>7.1</c:v>
                </c:pt>
                <c:pt idx="9">
                  <c:v>3.1</c:v>
                </c:pt>
                <c:pt idx="10">
                  <c:v>7.7</c:v>
                </c:pt>
                <c:pt idx="11">
                  <c:v>9.1</c:v>
                </c:pt>
                <c:pt idx="12">
                  <c:v>6.3</c:v>
                </c:pt>
                <c:pt idx="13">
                  <c:v>2.2999999999999998</c:v>
                </c:pt>
                <c:pt idx="14">
                  <c:v>9.4</c:v>
                </c:pt>
                <c:pt idx="15">
                  <c:v>2.8</c:v>
                </c:pt>
                <c:pt idx="16">
                  <c:v>9.9</c:v>
                </c:pt>
                <c:pt idx="17">
                  <c:v>0.9</c:v>
                </c:pt>
                <c:pt idx="18">
                  <c:v>6.5</c:v>
                </c:pt>
                <c:pt idx="19">
                  <c:v>2.6</c:v>
                </c:pt>
                <c:pt idx="20">
                  <c:v>3.4</c:v>
                </c:pt>
                <c:pt idx="21">
                  <c:v>6.1</c:v>
                </c:pt>
                <c:pt idx="22">
                  <c:v>7.1</c:v>
                </c:pt>
                <c:pt idx="23">
                  <c:v>2.7</c:v>
                </c:pt>
                <c:pt idx="24">
                  <c:v>2</c:v>
                </c:pt>
                <c:pt idx="25">
                  <c:v>0.2</c:v>
                </c:pt>
                <c:pt idx="26">
                  <c:v>1.7</c:v>
                </c:pt>
                <c:pt idx="27">
                  <c:v>8.8000000000000007</c:v>
                </c:pt>
                <c:pt idx="28">
                  <c:v>5.0999999999999996</c:v>
                </c:pt>
                <c:pt idx="29">
                  <c:v>5.8</c:v>
                </c:pt>
                <c:pt idx="30">
                  <c:v>1.3</c:v>
                </c:pt>
                <c:pt idx="31">
                  <c:v>7.3</c:v>
                </c:pt>
                <c:pt idx="32">
                  <c:v>8.4</c:v>
                </c:pt>
                <c:pt idx="33">
                  <c:v>9.5</c:v>
                </c:pt>
                <c:pt idx="34">
                  <c:v>0.5</c:v>
                </c:pt>
                <c:pt idx="35">
                  <c:v>4</c:v>
                </c:pt>
                <c:pt idx="36">
                  <c:v>0.7</c:v>
                </c:pt>
                <c:pt idx="37">
                  <c:v>9.4</c:v>
                </c:pt>
                <c:pt idx="38">
                  <c:v>0.7</c:v>
                </c:pt>
                <c:pt idx="39">
                  <c:v>7.4</c:v>
                </c:pt>
                <c:pt idx="40">
                  <c:v>3.4</c:v>
                </c:pt>
                <c:pt idx="41">
                  <c:v>3.2</c:v>
                </c:pt>
                <c:pt idx="42">
                  <c:v>6.3</c:v>
                </c:pt>
                <c:pt idx="43">
                  <c:v>0.6</c:v>
                </c:pt>
                <c:pt idx="44">
                  <c:v>0.8</c:v>
                </c:pt>
                <c:pt idx="45">
                  <c:v>8.1</c:v>
                </c:pt>
                <c:pt idx="46">
                  <c:v>1.1000000000000001</c:v>
                </c:pt>
                <c:pt idx="47">
                  <c:v>9.6</c:v>
                </c:pt>
                <c:pt idx="48">
                  <c:v>5.3</c:v>
                </c:pt>
                <c:pt idx="49">
                  <c:v>5.8</c:v>
                </c:pt>
                <c:pt idx="50">
                  <c:v>4.5999999999999996</c:v>
                </c:pt>
                <c:pt idx="51">
                  <c:v>6.8</c:v>
                </c:pt>
                <c:pt idx="52">
                  <c:v>0.5</c:v>
                </c:pt>
                <c:pt idx="53">
                  <c:v>8.4</c:v>
                </c:pt>
                <c:pt idx="54">
                  <c:v>7.7</c:v>
                </c:pt>
                <c:pt idx="55">
                  <c:v>6.2</c:v>
                </c:pt>
                <c:pt idx="56">
                  <c:v>8.8000000000000007</c:v>
                </c:pt>
                <c:pt idx="57">
                  <c:v>3.5</c:v>
                </c:pt>
                <c:pt idx="58">
                  <c:v>8.6</c:v>
                </c:pt>
                <c:pt idx="59">
                  <c:v>6.3</c:v>
                </c:pt>
                <c:pt idx="60">
                  <c:v>9</c:v>
                </c:pt>
                <c:pt idx="61">
                  <c:v>1.2</c:v>
                </c:pt>
                <c:pt idx="62">
                  <c:v>8.6999999999999993</c:v>
                </c:pt>
                <c:pt idx="63">
                  <c:v>6.2</c:v>
                </c:pt>
                <c:pt idx="64">
                  <c:v>1.1000000000000001</c:v>
                </c:pt>
                <c:pt idx="65">
                  <c:v>1.2</c:v>
                </c:pt>
                <c:pt idx="66">
                  <c:v>4.3</c:v>
                </c:pt>
                <c:pt idx="67">
                  <c:v>1</c:v>
                </c:pt>
                <c:pt idx="68">
                  <c:v>4.0999999999999996</c:v>
                </c:pt>
                <c:pt idx="69">
                  <c:v>9.3000000000000007</c:v>
                </c:pt>
                <c:pt idx="70">
                  <c:v>1.1000000000000001</c:v>
                </c:pt>
                <c:pt idx="71">
                  <c:v>0.6</c:v>
                </c:pt>
                <c:pt idx="72">
                  <c:v>3.5</c:v>
                </c:pt>
                <c:pt idx="73">
                  <c:v>5.7</c:v>
                </c:pt>
                <c:pt idx="74">
                  <c:v>3.6</c:v>
                </c:pt>
                <c:pt idx="75">
                  <c:v>2.2999999999999998</c:v>
                </c:pt>
                <c:pt idx="76">
                  <c:v>1.4</c:v>
                </c:pt>
                <c:pt idx="77">
                  <c:v>0.3</c:v>
                </c:pt>
                <c:pt idx="78">
                  <c:v>8</c:v>
                </c:pt>
                <c:pt idx="79">
                  <c:v>1.8</c:v>
                </c:pt>
                <c:pt idx="80">
                  <c:v>0.2</c:v>
                </c:pt>
                <c:pt idx="81">
                  <c:v>4.2</c:v>
                </c:pt>
                <c:pt idx="82">
                  <c:v>8.6999999999999993</c:v>
                </c:pt>
                <c:pt idx="83">
                  <c:v>5.4</c:v>
                </c:pt>
                <c:pt idx="84">
                  <c:v>5</c:v>
                </c:pt>
                <c:pt idx="85">
                  <c:v>1.5</c:v>
                </c:pt>
                <c:pt idx="86">
                  <c:v>2.1</c:v>
                </c:pt>
                <c:pt idx="87">
                  <c:v>4</c:v>
                </c:pt>
                <c:pt idx="88">
                  <c:v>0.3</c:v>
                </c:pt>
                <c:pt idx="89">
                  <c:v>8</c:v>
                </c:pt>
                <c:pt idx="90">
                  <c:v>6.7</c:v>
                </c:pt>
                <c:pt idx="91">
                  <c:v>4.2</c:v>
                </c:pt>
                <c:pt idx="92">
                  <c:v>5.5</c:v>
                </c:pt>
                <c:pt idx="93">
                  <c:v>4.3</c:v>
                </c:pt>
                <c:pt idx="94">
                  <c:v>1.7</c:v>
                </c:pt>
                <c:pt idx="95">
                  <c:v>2.1</c:v>
                </c:pt>
                <c:pt idx="96">
                  <c:v>4.2</c:v>
                </c:pt>
                <c:pt idx="97">
                  <c:v>2.9</c:v>
                </c:pt>
                <c:pt idx="98">
                  <c:v>0.3</c:v>
                </c:pt>
                <c:pt idx="99">
                  <c:v>7.3</c:v>
                </c:pt>
                <c:pt idx="100">
                  <c:v>3.6</c:v>
                </c:pt>
                <c:pt idx="101">
                  <c:v>8.1</c:v>
                </c:pt>
                <c:pt idx="102">
                  <c:v>7.1</c:v>
                </c:pt>
                <c:pt idx="103">
                  <c:v>9.4</c:v>
                </c:pt>
                <c:pt idx="104">
                  <c:v>0.8</c:v>
                </c:pt>
                <c:pt idx="105">
                  <c:v>8.9</c:v>
                </c:pt>
                <c:pt idx="106">
                  <c:v>10</c:v>
                </c:pt>
                <c:pt idx="107">
                  <c:v>4.2</c:v>
                </c:pt>
                <c:pt idx="108">
                  <c:v>9.9</c:v>
                </c:pt>
                <c:pt idx="109">
                  <c:v>9.4</c:v>
                </c:pt>
                <c:pt idx="110">
                  <c:v>2.2999999999999998</c:v>
                </c:pt>
                <c:pt idx="111">
                  <c:v>9.9</c:v>
                </c:pt>
                <c:pt idx="112">
                  <c:v>5.9</c:v>
                </c:pt>
                <c:pt idx="113">
                  <c:v>6.6</c:v>
                </c:pt>
                <c:pt idx="114">
                  <c:v>6.8</c:v>
                </c:pt>
                <c:pt idx="115">
                  <c:v>2.7</c:v>
                </c:pt>
                <c:pt idx="116">
                  <c:v>6.2</c:v>
                </c:pt>
                <c:pt idx="117">
                  <c:v>1.6</c:v>
                </c:pt>
                <c:pt idx="118">
                  <c:v>6.3</c:v>
                </c:pt>
                <c:pt idx="119">
                  <c:v>1</c:v>
                </c:pt>
                <c:pt idx="120">
                  <c:v>0.5</c:v>
                </c:pt>
                <c:pt idx="121">
                  <c:v>4.9000000000000004</c:v>
                </c:pt>
                <c:pt idx="122">
                  <c:v>6.9</c:v>
                </c:pt>
                <c:pt idx="123">
                  <c:v>4.2</c:v>
                </c:pt>
                <c:pt idx="124">
                  <c:v>6.5</c:v>
                </c:pt>
                <c:pt idx="125">
                  <c:v>7.6</c:v>
                </c:pt>
                <c:pt idx="126">
                  <c:v>6.9</c:v>
                </c:pt>
                <c:pt idx="127">
                  <c:v>0.1</c:v>
                </c:pt>
                <c:pt idx="128">
                  <c:v>4.8</c:v>
                </c:pt>
                <c:pt idx="129">
                  <c:v>3.3</c:v>
                </c:pt>
                <c:pt idx="130">
                  <c:v>8</c:v>
                </c:pt>
                <c:pt idx="131">
                  <c:v>7.1</c:v>
                </c:pt>
                <c:pt idx="132">
                  <c:v>4.5</c:v>
                </c:pt>
                <c:pt idx="133">
                  <c:v>9.8000000000000007</c:v>
                </c:pt>
                <c:pt idx="134">
                  <c:v>9.6999999999999993</c:v>
                </c:pt>
                <c:pt idx="135">
                  <c:v>7.4</c:v>
                </c:pt>
                <c:pt idx="136">
                  <c:v>4.9000000000000004</c:v>
                </c:pt>
                <c:pt idx="137">
                  <c:v>7.3</c:v>
                </c:pt>
                <c:pt idx="138">
                  <c:v>2.5</c:v>
                </c:pt>
                <c:pt idx="139">
                  <c:v>6.6</c:v>
                </c:pt>
                <c:pt idx="140">
                  <c:v>3.4</c:v>
                </c:pt>
                <c:pt idx="141">
                  <c:v>6.6</c:v>
                </c:pt>
                <c:pt idx="142">
                  <c:v>5.3</c:v>
                </c:pt>
                <c:pt idx="143">
                  <c:v>9.9</c:v>
                </c:pt>
                <c:pt idx="144">
                  <c:v>1.4</c:v>
                </c:pt>
                <c:pt idx="145">
                  <c:v>8.6999999999999993</c:v>
                </c:pt>
                <c:pt idx="146">
                  <c:v>0.3</c:v>
                </c:pt>
                <c:pt idx="147">
                  <c:v>10</c:v>
                </c:pt>
                <c:pt idx="148">
                  <c:v>3.3</c:v>
                </c:pt>
                <c:pt idx="149">
                  <c:v>3.2</c:v>
                </c:pt>
                <c:pt idx="150">
                  <c:v>6</c:v>
                </c:pt>
                <c:pt idx="151">
                  <c:v>3.8</c:v>
                </c:pt>
                <c:pt idx="152">
                  <c:v>2</c:v>
                </c:pt>
                <c:pt idx="153">
                  <c:v>4.9000000000000004</c:v>
                </c:pt>
                <c:pt idx="154">
                  <c:v>4.0999999999999996</c:v>
                </c:pt>
                <c:pt idx="155">
                  <c:v>9.6</c:v>
                </c:pt>
                <c:pt idx="156">
                  <c:v>2.2999999999999998</c:v>
                </c:pt>
                <c:pt idx="157">
                  <c:v>8.1999999999999993</c:v>
                </c:pt>
                <c:pt idx="158">
                  <c:v>2.2000000000000002</c:v>
                </c:pt>
                <c:pt idx="159">
                  <c:v>9.9</c:v>
                </c:pt>
                <c:pt idx="160">
                  <c:v>7.2</c:v>
                </c:pt>
                <c:pt idx="161">
                  <c:v>0.7</c:v>
                </c:pt>
                <c:pt idx="162">
                  <c:v>3.3</c:v>
                </c:pt>
                <c:pt idx="163">
                  <c:v>1.8</c:v>
                </c:pt>
                <c:pt idx="164">
                  <c:v>9.3000000000000007</c:v>
                </c:pt>
                <c:pt idx="165">
                  <c:v>0.9</c:v>
                </c:pt>
                <c:pt idx="166">
                  <c:v>0.9</c:v>
                </c:pt>
                <c:pt idx="167">
                  <c:v>9.9</c:v>
                </c:pt>
                <c:pt idx="168">
                  <c:v>7.9</c:v>
                </c:pt>
                <c:pt idx="169">
                  <c:v>1.3</c:v>
                </c:pt>
                <c:pt idx="170">
                  <c:v>3.7</c:v>
                </c:pt>
                <c:pt idx="171">
                  <c:v>4.4000000000000004</c:v>
                </c:pt>
                <c:pt idx="172">
                  <c:v>0.6</c:v>
                </c:pt>
                <c:pt idx="173">
                  <c:v>6.9</c:v>
                </c:pt>
                <c:pt idx="174">
                  <c:v>1.3</c:v>
                </c:pt>
                <c:pt idx="175">
                  <c:v>4.2</c:v>
                </c:pt>
                <c:pt idx="176">
                  <c:v>9.8000000000000007</c:v>
                </c:pt>
                <c:pt idx="177">
                  <c:v>1.5</c:v>
                </c:pt>
                <c:pt idx="178">
                  <c:v>7.9</c:v>
                </c:pt>
                <c:pt idx="179">
                  <c:v>6.6</c:v>
                </c:pt>
                <c:pt idx="180">
                  <c:v>0.4</c:v>
                </c:pt>
                <c:pt idx="181">
                  <c:v>3.5</c:v>
                </c:pt>
                <c:pt idx="182">
                  <c:v>0.8</c:v>
                </c:pt>
                <c:pt idx="183">
                  <c:v>6.4</c:v>
                </c:pt>
                <c:pt idx="184">
                  <c:v>8.1</c:v>
                </c:pt>
                <c:pt idx="185">
                  <c:v>9.4</c:v>
                </c:pt>
                <c:pt idx="186">
                  <c:v>9.1999999999999993</c:v>
                </c:pt>
                <c:pt idx="187">
                  <c:v>9.8000000000000007</c:v>
                </c:pt>
                <c:pt idx="188">
                  <c:v>7.3</c:v>
                </c:pt>
                <c:pt idx="189">
                  <c:v>1.6</c:v>
                </c:pt>
                <c:pt idx="190">
                  <c:v>5.6</c:v>
                </c:pt>
                <c:pt idx="191">
                  <c:v>7.5</c:v>
                </c:pt>
                <c:pt idx="192">
                  <c:v>4.5</c:v>
                </c:pt>
                <c:pt idx="193">
                  <c:v>7.9</c:v>
                </c:pt>
                <c:pt idx="194">
                  <c:v>6.8</c:v>
                </c:pt>
                <c:pt idx="195">
                  <c:v>7.9</c:v>
                </c:pt>
                <c:pt idx="196">
                  <c:v>10</c:v>
                </c:pt>
                <c:pt idx="197">
                  <c:v>5.7</c:v>
                </c:pt>
                <c:pt idx="198">
                  <c:v>3</c:v>
                </c:pt>
                <c:pt idx="199">
                  <c:v>1.3</c:v>
                </c:pt>
                <c:pt idx="200">
                  <c:v>7.5</c:v>
                </c:pt>
                <c:pt idx="201">
                  <c:v>2.7</c:v>
                </c:pt>
                <c:pt idx="202">
                  <c:v>5.3</c:v>
                </c:pt>
                <c:pt idx="203">
                  <c:v>4.2</c:v>
                </c:pt>
                <c:pt idx="204">
                  <c:v>6.1</c:v>
                </c:pt>
                <c:pt idx="205">
                  <c:v>8.6</c:v>
                </c:pt>
                <c:pt idx="206">
                  <c:v>8.5</c:v>
                </c:pt>
                <c:pt idx="207">
                  <c:v>0.5</c:v>
                </c:pt>
                <c:pt idx="208">
                  <c:v>8.8000000000000007</c:v>
                </c:pt>
                <c:pt idx="209">
                  <c:v>5.4</c:v>
                </c:pt>
                <c:pt idx="210">
                  <c:v>2.9</c:v>
                </c:pt>
                <c:pt idx="211">
                  <c:v>7.9</c:v>
                </c:pt>
                <c:pt idx="212">
                  <c:v>6.5</c:v>
                </c:pt>
                <c:pt idx="213">
                  <c:v>9.8000000000000007</c:v>
                </c:pt>
                <c:pt idx="214">
                  <c:v>7.2</c:v>
                </c:pt>
                <c:pt idx="215">
                  <c:v>4.7</c:v>
                </c:pt>
                <c:pt idx="216">
                  <c:v>1</c:v>
                </c:pt>
                <c:pt idx="217">
                  <c:v>4.7</c:v>
                </c:pt>
                <c:pt idx="218">
                  <c:v>2.2999999999999998</c:v>
                </c:pt>
                <c:pt idx="219">
                  <c:v>6.5</c:v>
                </c:pt>
                <c:pt idx="220">
                  <c:v>1.1000000000000001</c:v>
                </c:pt>
                <c:pt idx="221">
                  <c:v>7.4</c:v>
                </c:pt>
                <c:pt idx="222">
                  <c:v>7.3</c:v>
                </c:pt>
                <c:pt idx="223">
                  <c:v>0.1</c:v>
                </c:pt>
                <c:pt idx="224">
                  <c:v>6.7</c:v>
                </c:pt>
                <c:pt idx="225">
                  <c:v>8.6</c:v>
                </c:pt>
                <c:pt idx="226">
                  <c:v>8.8000000000000007</c:v>
                </c:pt>
                <c:pt idx="227">
                  <c:v>6.1</c:v>
                </c:pt>
                <c:pt idx="228">
                  <c:v>9.5</c:v>
                </c:pt>
                <c:pt idx="229">
                  <c:v>1.4</c:v>
                </c:pt>
                <c:pt idx="230">
                  <c:v>0.1</c:v>
                </c:pt>
                <c:pt idx="231">
                  <c:v>9.3000000000000007</c:v>
                </c:pt>
                <c:pt idx="232">
                  <c:v>9.9</c:v>
                </c:pt>
                <c:pt idx="233">
                  <c:v>8.1999999999999993</c:v>
                </c:pt>
                <c:pt idx="234">
                  <c:v>1.1000000000000001</c:v>
                </c:pt>
                <c:pt idx="235">
                  <c:v>9.4</c:v>
                </c:pt>
                <c:pt idx="236">
                  <c:v>7.2</c:v>
                </c:pt>
                <c:pt idx="237">
                  <c:v>5.8</c:v>
                </c:pt>
                <c:pt idx="238">
                  <c:v>6.7</c:v>
                </c:pt>
                <c:pt idx="239">
                  <c:v>3.2</c:v>
                </c:pt>
                <c:pt idx="240">
                  <c:v>8.9</c:v>
                </c:pt>
                <c:pt idx="241">
                  <c:v>6.8</c:v>
                </c:pt>
                <c:pt idx="242">
                  <c:v>5.0999999999999996</c:v>
                </c:pt>
                <c:pt idx="243">
                  <c:v>2.9</c:v>
                </c:pt>
                <c:pt idx="244">
                  <c:v>9.6</c:v>
                </c:pt>
                <c:pt idx="245">
                  <c:v>4.4000000000000004</c:v>
                </c:pt>
                <c:pt idx="246">
                  <c:v>5.8</c:v>
                </c:pt>
                <c:pt idx="247">
                  <c:v>6.2</c:v>
                </c:pt>
                <c:pt idx="248">
                  <c:v>5.3</c:v>
                </c:pt>
                <c:pt idx="249">
                  <c:v>4.5999999999999996</c:v>
                </c:pt>
                <c:pt idx="250">
                  <c:v>5.0999999999999996</c:v>
                </c:pt>
                <c:pt idx="251">
                  <c:v>2</c:v>
                </c:pt>
                <c:pt idx="252">
                  <c:v>6.3</c:v>
                </c:pt>
                <c:pt idx="253">
                  <c:v>8</c:v>
                </c:pt>
                <c:pt idx="254">
                  <c:v>7.4</c:v>
                </c:pt>
                <c:pt idx="255">
                  <c:v>0.9</c:v>
                </c:pt>
                <c:pt idx="256">
                  <c:v>0.7</c:v>
                </c:pt>
                <c:pt idx="257">
                  <c:v>4</c:v>
                </c:pt>
                <c:pt idx="258">
                  <c:v>2.2999999999999998</c:v>
                </c:pt>
                <c:pt idx="259">
                  <c:v>5.9</c:v>
                </c:pt>
                <c:pt idx="260">
                  <c:v>1.4</c:v>
                </c:pt>
                <c:pt idx="261">
                  <c:v>0</c:v>
                </c:pt>
                <c:pt idx="262">
                  <c:v>3.2</c:v>
                </c:pt>
                <c:pt idx="263">
                  <c:v>3.8</c:v>
                </c:pt>
                <c:pt idx="264">
                  <c:v>7.1</c:v>
                </c:pt>
                <c:pt idx="265">
                  <c:v>0.5</c:v>
                </c:pt>
                <c:pt idx="266">
                  <c:v>7.7</c:v>
                </c:pt>
                <c:pt idx="267">
                  <c:v>6.1</c:v>
                </c:pt>
                <c:pt idx="268">
                  <c:v>8.9</c:v>
                </c:pt>
                <c:pt idx="269">
                  <c:v>3.4</c:v>
                </c:pt>
                <c:pt idx="270">
                  <c:v>9.6</c:v>
                </c:pt>
                <c:pt idx="271">
                  <c:v>7.7</c:v>
                </c:pt>
                <c:pt idx="272">
                  <c:v>0</c:v>
                </c:pt>
                <c:pt idx="273">
                  <c:v>4</c:v>
                </c:pt>
                <c:pt idx="274">
                  <c:v>9.4</c:v>
                </c:pt>
                <c:pt idx="275">
                  <c:v>6.2</c:v>
                </c:pt>
                <c:pt idx="276">
                  <c:v>9.1999999999999993</c:v>
                </c:pt>
                <c:pt idx="277">
                  <c:v>1.3</c:v>
                </c:pt>
                <c:pt idx="278">
                  <c:v>5.5</c:v>
                </c:pt>
                <c:pt idx="279">
                  <c:v>8.5</c:v>
                </c:pt>
                <c:pt idx="280">
                  <c:v>4.4000000000000004</c:v>
                </c:pt>
                <c:pt idx="281">
                  <c:v>5.2</c:v>
                </c:pt>
                <c:pt idx="282">
                  <c:v>5.7</c:v>
                </c:pt>
                <c:pt idx="283">
                  <c:v>3.2</c:v>
                </c:pt>
                <c:pt idx="284">
                  <c:v>4</c:v>
                </c:pt>
                <c:pt idx="285">
                  <c:v>5.8</c:v>
                </c:pt>
                <c:pt idx="286">
                  <c:v>1</c:v>
                </c:pt>
                <c:pt idx="287">
                  <c:v>4.4000000000000004</c:v>
                </c:pt>
                <c:pt idx="288">
                  <c:v>7.8</c:v>
                </c:pt>
                <c:pt idx="289">
                  <c:v>0.7</c:v>
                </c:pt>
                <c:pt idx="290">
                  <c:v>1.5</c:v>
                </c:pt>
                <c:pt idx="291">
                  <c:v>5.2</c:v>
                </c:pt>
                <c:pt idx="292">
                  <c:v>2.2000000000000002</c:v>
                </c:pt>
                <c:pt idx="293">
                  <c:v>3.7</c:v>
                </c:pt>
                <c:pt idx="294">
                  <c:v>7.1</c:v>
                </c:pt>
                <c:pt idx="295">
                  <c:v>7.6</c:v>
                </c:pt>
                <c:pt idx="296">
                  <c:v>9.1999999999999993</c:v>
                </c:pt>
                <c:pt idx="297">
                  <c:v>8.6</c:v>
                </c:pt>
                <c:pt idx="298">
                  <c:v>3.8</c:v>
                </c:pt>
                <c:pt idx="299">
                  <c:v>5.5</c:v>
                </c:pt>
                <c:pt idx="300">
                  <c:v>1.3</c:v>
                </c:pt>
                <c:pt idx="301">
                  <c:v>5.7</c:v>
                </c:pt>
                <c:pt idx="302">
                  <c:v>6.2</c:v>
                </c:pt>
                <c:pt idx="303">
                  <c:v>0.6</c:v>
                </c:pt>
                <c:pt idx="304">
                  <c:v>2.8</c:v>
                </c:pt>
                <c:pt idx="305">
                  <c:v>7.4</c:v>
                </c:pt>
                <c:pt idx="306">
                  <c:v>6.6</c:v>
                </c:pt>
                <c:pt idx="307">
                  <c:v>6.5</c:v>
                </c:pt>
                <c:pt idx="308">
                  <c:v>6</c:v>
                </c:pt>
                <c:pt idx="309">
                  <c:v>7</c:v>
                </c:pt>
                <c:pt idx="310">
                  <c:v>1.9</c:v>
                </c:pt>
                <c:pt idx="311">
                  <c:v>2.6</c:v>
                </c:pt>
                <c:pt idx="312">
                  <c:v>2</c:v>
                </c:pt>
                <c:pt idx="313">
                  <c:v>7.3</c:v>
                </c:pt>
                <c:pt idx="314">
                  <c:v>2</c:v>
                </c:pt>
                <c:pt idx="315">
                  <c:v>2.7</c:v>
                </c:pt>
                <c:pt idx="316">
                  <c:v>4.4000000000000004</c:v>
                </c:pt>
                <c:pt idx="317">
                  <c:v>0.6</c:v>
                </c:pt>
                <c:pt idx="318">
                  <c:v>0.7</c:v>
                </c:pt>
                <c:pt idx="319">
                  <c:v>5.2</c:v>
                </c:pt>
                <c:pt idx="320">
                  <c:v>3.5</c:v>
                </c:pt>
                <c:pt idx="321">
                  <c:v>6.8</c:v>
                </c:pt>
                <c:pt idx="322">
                  <c:v>2.2999999999999998</c:v>
                </c:pt>
                <c:pt idx="323">
                  <c:v>1.7</c:v>
                </c:pt>
                <c:pt idx="324">
                  <c:v>3.9</c:v>
                </c:pt>
                <c:pt idx="325">
                  <c:v>7</c:v>
                </c:pt>
                <c:pt idx="326">
                  <c:v>3.4</c:v>
                </c:pt>
                <c:pt idx="327">
                  <c:v>7.9</c:v>
                </c:pt>
                <c:pt idx="328">
                  <c:v>8.4</c:v>
                </c:pt>
                <c:pt idx="329">
                  <c:v>4.7</c:v>
                </c:pt>
                <c:pt idx="330">
                  <c:v>9.6999999999999993</c:v>
                </c:pt>
                <c:pt idx="331">
                  <c:v>2.2000000000000002</c:v>
                </c:pt>
                <c:pt idx="332">
                  <c:v>2.2000000000000002</c:v>
                </c:pt>
                <c:pt idx="333">
                  <c:v>7.8</c:v>
                </c:pt>
                <c:pt idx="334">
                  <c:v>8.9</c:v>
                </c:pt>
                <c:pt idx="335">
                  <c:v>4.7</c:v>
                </c:pt>
                <c:pt idx="336">
                  <c:v>1.9</c:v>
                </c:pt>
                <c:pt idx="337">
                  <c:v>9.4</c:v>
                </c:pt>
                <c:pt idx="338">
                  <c:v>8.1</c:v>
                </c:pt>
                <c:pt idx="339">
                  <c:v>0.3</c:v>
                </c:pt>
                <c:pt idx="340">
                  <c:v>9</c:v>
                </c:pt>
                <c:pt idx="341">
                  <c:v>7.5</c:v>
                </c:pt>
                <c:pt idx="342">
                  <c:v>7.8</c:v>
                </c:pt>
                <c:pt idx="343">
                  <c:v>8.4</c:v>
                </c:pt>
                <c:pt idx="344">
                  <c:v>7.1</c:v>
                </c:pt>
                <c:pt idx="345">
                  <c:v>9.8000000000000007</c:v>
                </c:pt>
                <c:pt idx="346">
                  <c:v>9.4</c:v>
                </c:pt>
                <c:pt idx="347">
                  <c:v>1.8</c:v>
                </c:pt>
                <c:pt idx="348">
                  <c:v>8.4</c:v>
                </c:pt>
                <c:pt idx="349">
                  <c:v>5.8</c:v>
                </c:pt>
                <c:pt idx="350">
                  <c:v>6.6</c:v>
                </c:pt>
                <c:pt idx="351">
                  <c:v>9</c:v>
                </c:pt>
                <c:pt idx="352">
                  <c:v>8.5</c:v>
                </c:pt>
                <c:pt idx="353">
                  <c:v>1.7</c:v>
                </c:pt>
                <c:pt idx="354">
                  <c:v>2.2999999999999998</c:v>
                </c:pt>
                <c:pt idx="355">
                  <c:v>8.6</c:v>
                </c:pt>
                <c:pt idx="356">
                  <c:v>1.4</c:v>
                </c:pt>
                <c:pt idx="357">
                  <c:v>4.5999999999999996</c:v>
                </c:pt>
                <c:pt idx="358">
                  <c:v>8.9</c:v>
                </c:pt>
                <c:pt idx="359">
                  <c:v>4.0999999999999996</c:v>
                </c:pt>
                <c:pt idx="360">
                  <c:v>4.9000000000000004</c:v>
                </c:pt>
                <c:pt idx="361">
                  <c:v>2.2000000000000002</c:v>
                </c:pt>
                <c:pt idx="362">
                  <c:v>3.7</c:v>
                </c:pt>
                <c:pt idx="363">
                  <c:v>2.5</c:v>
                </c:pt>
                <c:pt idx="364">
                  <c:v>0.9</c:v>
                </c:pt>
                <c:pt idx="365">
                  <c:v>7.6</c:v>
                </c:pt>
                <c:pt idx="366">
                  <c:v>0.3</c:v>
                </c:pt>
                <c:pt idx="367">
                  <c:v>5.5</c:v>
                </c:pt>
                <c:pt idx="368">
                  <c:v>6.1</c:v>
                </c:pt>
                <c:pt idx="369">
                  <c:v>6.8</c:v>
                </c:pt>
                <c:pt idx="370">
                  <c:v>3.5</c:v>
                </c:pt>
                <c:pt idx="371">
                  <c:v>9.5</c:v>
                </c:pt>
                <c:pt idx="372">
                  <c:v>9.9</c:v>
                </c:pt>
                <c:pt idx="373">
                  <c:v>3.7</c:v>
                </c:pt>
                <c:pt idx="374">
                  <c:v>2.5</c:v>
                </c:pt>
                <c:pt idx="375">
                  <c:v>0.1</c:v>
                </c:pt>
                <c:pt idx="376">
                  <c:v>2.7</c:v>
                </c:pt>
                <c:pt idx="377">
                  <c:v>4.9000000000000004</c:v>
                </c:pt>
                <c:pt idx="378">
                  <c:v>6.6</c:v>
                </c:pt>
                <c:pt idx="379">
                  <c:v>8</c:v>
                </c:pt>
                <c:pt idx="380">
                  <c:v>0.3</c:v>
                </c:pt>
                <c:pt idx="381">
                  <c:v>2.6</c:v>
                </c:pt>
                <c:pt idx="382">
                  <c:v>2.5</c:v>
                </c:pt>
                <c:pt idx="383">
                  <c:v>2.1</c:v>
                </c:pt>
                <c:pt idx="384">
                  <c:v>4.5999999999999996</c:v>
                </c:pt>
                <c:pt idx="385">
                  <c:v>1.6</c:v>
                </c:pt>
                <c:pt idx="386">
                  <c:v>6.6</c:v>
                </c:pt>
                <c:pt idx="387">
                  <c:v>1.1000000000000001</c:v>
                </c:pt>
                <c:pt idx="388">
                  <c:v>0.4</c:v>
                </c:pt>
                <c:pt idx="389">
                  <c:v>8.9</c:v>
                </c:pt>
                <c:pt idx="390">
                  <c:v>7.3</c:v>
                </c:pt>
                <c:pt idx="391">
                  <c:v>8.4</c:v>
                </c:pt>
                <c:pt idx="392">
                  <c:v>9.6999999999999993</c:v>
                </c:pt>
                <c:pt idx="393">
                  <c:v>9.9</c:v>
                </c:pt>
                <c:pt idx="394">
                  <c:v>3.1</c:v>
                </c:pt>
                <c:pt idx="395">
                  <c:v>1</c:v>
                </c:pt>
                <c:pt idx="396">
                  <c:v>2.2999999999999998</c:v>
                </c:pt>
                <c:pt idx="397">
                  <c:v>0.1</c:v>
                </c:pt>
                <c:pt idx="398">
                  <c:v>2.7</c:v>
                </c:pt>
                <c:pt idx="399">
                  <c:v>8.1999999999999993</c:v>
                </c:pt>
                <c:pt idx="400">
                  <c:v>4.9000000000000004</c:v>
                </c:pt>
                <c:pt idx="401">
                  <c:v>1.5</c:v>
                </c:pt>
                <c:pt idx="402">
                  <c:v>6.4</c:v>
                </c:pt>
                <c:pt idx="403">
                  <c:v>6.7</c:v>
                </c:pt>
                <c:pt idx="404">
                  <c:v>1.6</c:v>
                </c:pt>
                <c:pt idx="405">
                  <c:v>4.0999999999999996</c:v>
                </c:pt>
                <c:pt idx="406">
                  <c:v>7.8</c:v>
                </c:pt>
                <c:pt idx="407">
                  <c:v>8.6999999999999993</c:v>
                </c:pt>
                <c:pt idx="408">
                  <c:v>6.8</c:v>
                </c:pt>
                <c:pt idx="409">
                  <c:v>2.2000000000000002</c:v>
                </c:pt>
                <c:pt idx="410">
                  <c:v>3.3</c:v>
                </c:pt>
                <c:pt idx="411">
                  <c:v>3</c:v>
                </c:pt>
                <c:pt idx="412">
                  <c:v>6</c:v>
                </c:pt>
                <c:pt idx="413">
                  <c:v>7.9</c:v>
                </c:pt>
                <c:pt idx="414">
                  <c:v>5.9</c:v>
                </c:pt>
                <c:pt idx="415">
                  <c:v>9.1999999999999993</c:v>
                </c:pt>
                <c:pt idx="416">
                  <c:v>2.5</c:v>
                </c:pt>
                <c:pt idx="417">
                  <c:v>6.1</c:v>
                </c:pt>
                <c:pt idx="418">
                  <c:v>8.6999999999999993</c:v>
                </c:pt>
                <c:pt idx="419">
                  <c:v>1.3</c:v>
                </c:pt>
                <c:pt idx="420">
                  <c:v>6.2</c:v>
                </c:pt>
                <c:pt idx="421">
                  <c:v>1.1000000000000001</c:v>
                </c:pt>
                <c:pt idx="422">
                  <c:v>6.4</c:v>
                </c:pt>
                <c:pt idx="423">
                  <c:v>5.8</c:v>
                </c:pt>
                <c:pt idx="424">
                  <c:v>0.2</c:v>
                </c:pt>
                <c:pt idx="425">
                  <c:v>4.0999999999999996</c:v>
                </c:pt>
                <c:pt idx="426">
                  <c:v>1.6</c:v>
                </c:pt>
                <c:pt idx="427">
                  <c:v>6.6</c:v>
                </c:pt>
                <c:pt idx="428">
                  <c:v>6</c:v>
                </c:pt>
                <c:pt idx="429">
                  <c:v>5.5</c:v>
                </c:pt>
                <c:pt idx="430">
                  <c:v>4</c:v>
                </c:pt>
                <c:pt idx="431">
                  <c:v>8.3000000000000007</c:v>
                </c:pt>
                <c:pt idx="432">
                  <c:v>9.6999999999999993</c:v>
                </c:pt>
                <c:pt idx="433">
                  <c:v>8.1</c:v>
                </c:pt>
                <c:pt idx="434">
                  <c:v>3.8</c:v>
                </c:pt>
                <c:pt idx="435">
                  <c:v>5.9</c:v>
                </c:pt>
                <c:pt idx="436">
                  <c:v>5.4</c:v>
                </c:pt>
                <c:pt idx="437">
                  <c:v>2.2999999999999998</c:v>
                </c:pt>
                <c:pt idx="438">
                  <c:v>5.0999999999999996</c:v>
                </c:pt>
                <c:pt idx="439">
                  <c:v>8.8000000000000007</c:v>
                </c:pt>
                <c:pt idx="440">
                  <c:v>9.5</c:v>
                </c:pt>
                <c:pt idx="441">
                  <c:v>9.9</c:v>
                </c:pt>
                <c:pt idx="442">
                  <c:v>4.0999999999999996</c:v>
                </c:pt>
                <c:pt idx="443">
                  <c:v>3.2</c:v>
                </c:pt>
                <c:pt idx="444">
                  <c:v>0.7</c:v>
                </c:pt>
                <c:pt idx="445">
                  <c:v>4.0999999999999996</c:v>
                </c:pt>
                <c:pt idx="446">
                  <c:v>8.6999999999999993</c:v>
                </c:pt>
                <c:pt idx="447">
                  <c:v>6.8</c:v>
                </c:pt>
                <c:pt idx="448">
                  <c:v>6.7</c:v>
                </c:pt>
                <c:pt idx="449">
                  <c:v>2.1</c:v>
                </c:pt>
                <c:pt idx="450">
                  <c:v>7.4</c:v>
                </c:pt>
                <c:pt idx="451">
                  <c:v>5</c:v>
                </c:pt>
                <c:pt idx="452">
                  <c:v>5.5</c:v>
                </c:pt>
                <c:pt idx="453">
                  <c:v>8.1</c:v>
                </c:pt>
                <c:pt idx="454">
                  <c:v>5.6</c:v>
                </c:pt>
                <c:pt idx="455">
                  <c:v>4</c:v>
                </c:pt>
                <c:pt idx="456">
                  <c:v>4.5999999999999996</c:v>
                </c:pt>
                <c:pt idx="457">
                  <c:v>2.2999999999999998</c:v>
                </c:pt>
                <c:pt idx="458">
                  <c:v>7.6</c:v>
                </c:pt>
                <c:pt idx="459">
                  <c:v>6.9</c:v>
                </c:pt>
                <c:pt idx="460">
                  <c:v>4.3</c:v>
                </c:pt>
                <c:pt idx="461">
                  <c:v>7.5</c:v>
                </c:pt>
                <c:pt idx="462">
                  <c:v>2.5</c:v>
                </c:pt>
                <c:pt idx="463">
                  <c:v>9.5</c:v>
                </c:pt>
                <c:pt idx="464">
                  <c:v>1.4</c:v>
                </c:pt>
                <c:pt idx="465">
                  <c:v>7.1</c:v>
                </c:pt>
                <c:pt idx="466">
                  <c:v>3.8</c:v>
                </c:pt>
                <c:pt idx="467">
                  <c:v>8.3000000000000007</c:v>
                </c:pt>
                <c:pt idx="468">
                  <c:v>4.0999999999999996</c:v>
                </c:pt>
                <c:pt idx="469">
                  <c:v>7.8</c:v>
                </c:pt>
                <c:pt idx="470">
                  <c:v>4.4000000000000004</c:v>
                </c:pt>
                <c:pt idx="471">
                  <c:v>4.2</c:v>
                </c:pt>
                <c:pt idx="472">
                  <c:v>5.0999999999999996</c:v>
                </c:pt>
                <c:pt idx="473">
                  <c:v>2.2000000000000002</c:v>
                </c:pt>
                <c:pt idx="474">
                  <c:v>4.3</c:v>
                </c:pt>
                <c:pt idx="475">
                  <c:v>2.2999999999999998</c:v>
                </c:pt>
                <c:pt idx="476">
                  <c:v>8.6</c:v>
                </c:pt>
                <c:pt idx="477">
                  <c:v>5.4</c:v>
                </c:pt>
                <c:pt idx="478">
                  <c:v>3.4</c:v>
                </c:pt>
                <c:pt idx="479">
                  <c:v>4.2</c:v>
                </c:pt>
                <c:pt idx="480">
                  <c:v>3</c:v>
                </c:pt>
                <c:pt idx="481">
                  <c:v>8.1999999999999993</c:v>
                </c:pt>
                <c:pt idx="482">
                  <c:v>7.7</c:v>
                </c:pt>
                <c:pt idx="483">
                  <c:v>5.4</c:v>
                </c:pt>
                <c:pt idx="484">
                  <c:v>5.5</c:v>
                </c:pt>
                <c:pt idx="485">
                  <c:v>1.8</c:v>
                </c:pt>
                <c:pt idx="486">
                  <c:v>6.3</c:v>
                </c:pt>
                <c:pt idx="487">
                  <c:v>3.1</c:v>
                </c:pt>
                <c:pt idx="488">
                  <c:v>3</c:v>
                </c:pt>
                <c:pt idx="489">
                  <c:v>1.1000000000000001</c:v>
                </c:pt>
                <c:pt idx="490">
                  <c:v>3.9</c:v>
                </c:pt>
                <c:pt idx="491">
                  <c:v>9.3000000000000007</c:v>
                </c:pt>
                <c:pt idx="492">
                  <c:v>1.7</c:v>
                </c:pt>
                <c:pt idx="493">
                  <c:v>0.5</c:v>
                </c:pt>
                <c:pt idx="494">
                  <c:v>4.9000000000000004</c:v>
                </c:pt>
                <c:pt idx="495">
                  <c:v>7.9</c:v>
                </c:pt>
                <c:pt idx="496">
                  <c:v>4.5</c:v>
                </c:pt>
                <c:pt idx="497">
                  <c:v>4.8</c:v>
                </c:pt>
                <c:pt idx="498">
                  <c:v>2.5</c:v>
                </c:pt>
                <c:pt idx="499">
                  <c:v>5.5</c:v>
                </c:pt>
                <c:pt idx="500">
                  <c:v>0.7</c:v>
                </c:pt>
              </c:numCache>
            </c:numRef>
          </c:yVal>
          <c:smooth val="0"/>
          <c:extLst>
            <c:ext xmlns:c16="http://schemas.microsoft.com/office/drawing/2014/chart" uri="{C3380CC4-5D6E-409C-BE32-E72D297353CC}">
              <c16:uniqueId val="{00000000-6F4C-42BC-AD01-31EF0FB77779}"/>
            </c:ext>
          </c:extLst>
        </c:ser>
        <c:ser>
          <c:idx val="1"/>
          <c:order val="1"/>
          <c:spPr>
            <a:ln w="19050" cap="rnd">
              <a:noFill/>
              <a:round/>
            </a:ln>
            <a:effectLst/>
          </c:spPr>
          <c:marker>
            <c:symbol val="circle"/>
            <c:size val="5"/>
            <c:spPr>
              <a:solidFill>
                <a:schemeClr val="accent2"/>
              </a:solidFill>
              <a:ln w="9525">
                <a:solidFill>
                  <a:schemeClr val="accent2"/>
                </a:solidFill>
              </a:ln>
              <a:effectLst/>
            </c:spPr>
          </c:marker>
          <c:yVal>
            <c:numRef>
              <c:f>Sheet21!$A$1</c:f>
              <c:numCache>
                <c:formatCode>General</c:formatCode>
                <c:ptCount val="1"/>
                <c:pt idx="0">
                  <c:v>0</c:v>
                </c:pt>
              </c:numCache>
            </c:numRef>
          </c:yVal>
          <c:smooth val="0"/>
          <c:extLst>
            <c:ext xmlns:c16="http://schemas.microsoft.com/office/drawing/2014/chart" uri="{C3380CC4-5D6E-409C-BE32-E72D297353CC}">
              <c16:uniqueId val="{00000001-6F4C-42BC-AD01-31EF0FB77779}"/>
            </c:ext>
          </c:extLst>
        </c:ser>
        <c:ser>
          <c:idx val="2"/>
          <c:order val="2"/>
          <c:spPr>
            <a:ln w="19050" cap="rnd">
              <a:noFill/>
              <a:round/>
            </a:ln>
            <a:effectLst/>
          </c:spPr>
          <c:marker>
            <c:symbol val="circle"/>
            <c:size val="5"/>
            <c:spPr>
              <a:solidFill>
                <a:schemeClr val="accent3"/>
              </a:solidFill>
              <a:ln w="9525">
                <a:solidFill>
                  <a:schemeClr val="accent3"/>
                </a:solidFill>
              </a:ln>
              <a:effectLst/>
            </c:spPr>
          </c:marker>
          <c:yVal>
            <c:numRef>
              <c:f>Sheet21!$A$1:$A$501</c:f>
              <c:numCache>
                <c:formatCode>General</c:formatCode>
                <c:ptCount val="501"/>
                <c:pt idx="0">
                  <c:v>0</c:v>
                </c:pt>
                <c:pt idx="1">
                  <c:v>1</c:v>
                </c:pt>
                <c:pt idx="2">
                  <c:v>1</c:v>
                </c:pt>
                <c:pt idx="3">
                  <c:v>3</c:v>
                </c:pt>
                <c:pt idx="4">
                  <c:v>2</c:v>
                </c:pt>
                <c:pt idx="5">
                  <c:v>1</c:v>
                </c:pt>
                <c:pt idx="6">
                  <c:v>4</c:v>
                </c:pt>
                <c:pt idx="7">
                  <c:v>4</c:v>
                </c:pt>
                <c:pt idx="8">
                  <c:v>3</c:v>
                </c:pt>
                <c:pt idx="9">
                  <c:v>7</c:v>
                </c:pt>
                <c:pt idx="10">
                  <c:v>1</c:v>
                </c:pt>
                <c:pt idx="11">
                  <c:v>7</c:v>
                </c:pt>
                <c:pt idx="12">
                  <c:v>3</c:v>
                </c:pt>
                <c:pt idx="13">
                  <c:v>5</c:v>
                </c:pt>
                <c:pt idx="14">
                  <c:v>4</c:v>
                </c:pt>
                <c:pt idx="15">
                  <c:v>6</c:v>
                </c:pt>
                <c:pt idx="16">
                  <c:v>7</c:v>
                </c:pt>
                <c:pt idx="17">
                  <c:v>1</c:v>
                </c:pt>
                <c:pt idx="18">
                  <c:v>0</c:v>
                </c:pt>
                <c:pt idx="19">
                  <c:v>2</c:v>
                </c:pt>
                <c:pt idx="20">
                  <c:v>1</c:v>
                </c:pt>
                <c:pt idx="21">
                  <c:v>0</c:v>
                </c:pt>
                <c:pt idx="22">
                  <c:v>4</c:v>
                </c:pt>
                <c:pt idx="23">
                  <c:v>7</c:v>
                </c:pt>
                <c:pt idx="24">
                  <c:v>2</c:v>
                </c:pt>
                <c:pt idx="25">
                  <c:v>6</c:v>
                </c:pt>
                <c:pt idx="26">
                  <c:v>3</c:v>
                </c:pt>
                <c:pt idx="27">
                  <c:v>3</c:v>
                </c:pt>
                <c:pt idx="28">
                  <c:v>5</c:v>
                </c:pt>
                <c:pt idx="29">
                  <c:v>2</c:v>
                </c:pt>
                <c:pt idx="30">
                  <c:v>1</c:v>
                </c:pt>
                <c:pt idx="31">
                  <c:v>0</c:v>
                </c:pt>
                <c:pt idx="32">
                  <c:v>3</c:v>
                </c:pt>
                <c:pt idx="33">
                  <c:v>2</c:v>
                </c:pt>
                <c:pt idx="34">
                  <c:v>1</c:v>
                </c:pt>
                <c:pt idx="35">
                  <c:v>7</c:v>
                </c:pt>
                <c:pt idx="36">
                  <c:v>0</c:v>
                </c:pt>
                <c:pt idx="37">
                  <c:v>7</c:v>
                </c:pt>
                <c:pt idx="38">
                  <c:v>0</c:v>
                </c:pt>
                <c:pt idx="39">
                  <c:v>2</c:v>
                </c:pt>
                <c:pt idx="40">
                  <c:v>6</c:v>
                </c:pt>
                <c:pt idx="41">
                  <c:v>1</c:v>
                </c:pt>
                <c:pt idx="42">
                  <c:v>4</c:v>
                </c:pt>
                <c:pt idx="43">
                  <c:v>0</c:v>
                </c:pt>
                <c:pt idx="44">
                  <c:v>4</c:v>
                </c:pt>
                <c:pt idx="45">
                  <c:v>2</c:v>
                </c:pt>
                <c:pt idx="46">
                  <c:v>4</c:v>
                </c:pt>
                <c:pt idx="47">
                  <c:v>2</c:v>
                </c:pt>
                <c:pt idx="48">
                  <c:v>4</c:v>
                </c:pt>
                <c:pt idx="49">
                  <c:v>4</c:v>
                </c:pt>
                <c:pt idx="50">
                  <c:v>7</c:v>
                </c:pt>
                <c:pt idx="51">
                  <c:v>2</c:v>
                </c:pt>
                <c:pt idx="52">
                  <c:v>2</c:v>
                </c:pt>
                <c:pt idx="53">
                  <c:v>3</c:v>
                </c:pt>
                <c:pt idx="54">
                  <c:v>2</c:v>
                </c:pt>
                <c:pt idx="55">
                  <c:v>3</c:v>
                </c:pt>
                <c:pt idx="56">
                  <c:v>3</c:v>
                </c:pt>
                <c:pt idx="57">
                  <c:v>0</c:v>
                </c:pt>
                <c:pt idx="58">
                  <c:v>5</c:v>
                </c:pt>
                <c:pt idx="59">
                  <c:v>4</c:v>
                </c:pt>
                <c:pt idx="60">
                  <c:v>5</c:v>
                </c:pt>
                <c:pt idx="61">
                  <c:v>0</c:v>
                </c:pt>
                <c:pt idx="62">
                  <c:v>6</c:v>
                </c:pt>
                <c:pt idx="63">
                  <c:v>4</c:v>
                </c:pt>
                <c:pt idx="64">
                  <c:v>2</c:v>
                </c:pt>
                <c:pt idx="65">
                  <c:v>4</c:v>
                </c:pt>
                <c:pt idx="66">
                  <c:v>5</c:v>
                </c:pt>
                <c:pt idx="67">
                  <c:v>7</c:v>
                </c:pt>
                <c:pt idx="68">
                  <c:v>3</c:v>
                </c:pt>
                <c:pt idx="69">
                  <c:v>3</c:v>
                </c:pt>
                <c:pt idx="70">
                  <c:v>7</c:v>
                </c:pt>
                <c:pt idx="71">
                  <c:v>6</c:v>
                </c:pt>
                <c:pt idx="72">
                  <c:v>3</c:v>
                </c:pt>
                <c:pt idx="73">
                  <c:v>6</c:v>
                </c:pt>
                <c:pt idx="74">
                  <c:v>4</c:v>
                </c:pt>
                <c:pt idx="75">
                  <c:v>7</c:v>
                </c:pt>
                <c:pt idx="76">
                  <c:v>1</c:v>
                </c:pt>
                <c:pt idx="77">
                  <c:v>1</c:v>
                </c:pt>
                <c:pt idx="78">
                  <c:v>0</c:v>
                </c:pt>
                <c:pt idx="79">
                  <c:v>6</c:v>
                </c:pt>
                <c:pt idx="80">
                  <c:v>3</c:v>
                </c:pt>
                <c:pt idx="81">
                  <c:v>6</c:v>
                </c:pt>
                <c:pt idx="82">
                  <c:v>0</c:v>
                </c:pt>
                <c:pt idx="83">
                  <c:v>7</c:v>
                </c:pt>
                <c:pt idx="84">
                  <c:v>7</c:v>
                </c:pt>
                <c:pt idx="85">
                  <c:v>1</c:v>
                </c:pt>
                <c:pt idx="86">
                  <c:v>1</c:v>
                </c:pt>
                <c:pt idx="87">
                  <c:v>2</c:v>
                </c:pt>
                <c:pt idx="88">
                  <c:v>3</c:v>
                </c:pt>
                <c:pt idx="89">
                  <c:v>4</c:v>
                </c:pt>
                <c:pt idx="90">
                  <c:v>3</c:v>
                </c:pt>
                <c:pt idx="91">
                  <c:v>1</c:v>
                </c:pt>
                <c:pt idx="92">
                  <c:v>1</c:v>
                </c:pt>
                <c:pt idx="93">
                  <c:v>6</c:v>
                </c:pt>
                <c:pt idx="94">
                  <c:v>4</c:v>
                </c:pt>
                <c:pt idx="95">
                  <c:v>3</c:v>
                </c:pt>
                <c:pt idx="96">
                  <c:v>6</c:v>
                </c:pt>
                <c:pt idx="97">
                  <c:v>3</c:v>
                </c:pt>
                <c:pt idx="98">
                  <c:v>0</c:v>
                </c:pt>
                <c:pt idx="99">
                  <c:v>3</c:v>
                </c:pt>
                <c:pt idx="100">
                  <c:v>3</c:v>
                </c:pt>
                <c:pt idx="101">
                  <c:v>5</c:v>
                </c:pt>
                <c:pt idx="102">
                  <c:v>4</c:v>
                </c:pt>
                <c:pt idx="103">
                  <c:v>1</c:v>
                </c:pt>
                <c:pt idx="104">
                  <c:v>4</c:v>
                </c:pt>
                <c:pt idx="105">
                  <c:v>4</c:v>
                </c:pt>
                <c:pt idx="106">
                  <c:v>4</c:v>
                </c:pt>
                <c:pt idx="107">
                  <c:v>7</c:v>
                </c:pt>
                <c:pt idx="108">
                  <c:v>1</c:v>
                </c:pt>
                <c:pt idx="109">
                  <c:v>2</c:v>
                </c:pt>
                <c:pt idx="110">
                  <c:v>6</c:v>
                </c:pt>
                <c:pt idx="111">
                  <c:v>4</c:v>
                </c:pt>
                <c:pt idx="112">
                  <c:v>1</c:v>
                </c:pt>
                <c:pt idx="113">
                  <c:v>3</c:v>
                </c:pt>
                <c:pt idx="114">
                  <c:v>7</c:v>
                </c:pt>
                <c:pt idx="115">
                  <c:v>1</c:v>
                </c:pt>
                <c:pt idx="116">
                  <c:v>1</c:v>
                </c:pt>
                <c:pt idx="117">
                  <c:v>0</c:v>
                </c:pt>
                <c:pt idx="118">
                  <c:v>1</c:v>
                </c:pt>
                <c:pt idx="119">
                  <c:v>1</c:v>
                </c:pt>
                <c:pt idx="120">
                  <c:v>4</c:v>
                </c:pt>
                <c:pt idx="121">
                  <c:v>0</c:v>
                </c:pt>
                <c:pt idx="122">
                  <c:v>2</c:v>
                </c:pt>
                <c:pt idx="123">
                  <c:v>6</c:v>
                </c:pt>
                <c:pt idx="124">
                  <c:v>7</c:v>
                </c:pt>
                <c:pt idx="125">
                  <c:v>5</c:v>
                </c:pt>
                <c:pt idx="126">
                  <c:v>7</c:v>
                </c:pt>
                <c:pt idx="127">
                  <c:v>7</c:v>
                </c:pt>
                <c:pt idx="128">
                  <c:v>7</c:v>
                </c:pt>
                <c:pt idx="129">
                  <c:v>4</c:v>
                </c:pt>
                <c:pt idx="130">
                  <c:v>1</c:v>
                </c:pt>
                <c:pt idx="131">
                  <c:v>4</c:v>
                </c:pt>
                <c:pt idx="132">
                  <c:v>2</c:v>
                </c:pt>
                <c:pt idx="133">
                  <c:v>4</c:v>
                </c:pt>
                <c:pt idx="134">
                  <c:v>4</c:v>
                </c:pt>
                <c:pt idx="135">
                  <c:v>5</c:v>
                </c:pt>
                <c:pt idx="136">
                  <c:v>6</c:v>
                </c:pt>
                <c:pt idx="137">
                  <c:v>6</c:v>
                </c:pt>
                <c:pt idx="138">
                  <c:v>7</c:v>
                </c:pt>
                <c:pt idx="139">
                  <c:v>2</c:v>
                </c:pt>
                <c:pt idx="140">
                  <c:v>5</c:v>
                </c:pt>
                <c:pt idx="141">
                  <c:v>0</c:v>
                </c:pt>
                <c:pt idx="142">
                  <c:v>1</c:v>
                </c:pt>
                <c:pt idx="143">
                  <c:v>0</c:v>
                </c:pt>
                <c:pt idx="144">
                  <c:v>6</c:v>
                </c:pt>
                <c:pt idx="145">
                  <c:v>2</c:v>
                </c:pt>
                <c:pt idx="146">
                  <c:v>2</c:v>
                </c:pt>
                <c:pt idx="147">
                  <c:v>7</c:v>
                </c:pt>
                <c:pt idx="148">
                  <c:v>4</c:v>
                </c:pt>
                <c:pt idx="149">
                  <c:v>7</c:v>
                </c:pt>
                <c:pt idx="150">
                  <c:v>4</c:v>
                </c:pt>
                <c:pt idx="151">
                  <c:v>0</c:v>
                </c:pt>
                <c:pt idx="152">
                  <c:v>3</c:v>
                </c:pt>
                <c:pt idx="153">
                  <c:v>4</c:v>
                </c:pt>
                <c:pt idx="154">
                  <c:v>4</c:v>
                </c:pt>
                <c:pt idx="155">
                  <c:v>5</c:v>
                </c:pt>
                <c:pt idx="156">
                  <c:v>5</c:v>
                </c:pt>
                <c:pt idx="157">
                  <c:v>5</c:v>
                </c:pt>
                <c:pt idx="158">
                  <c:v>5</c:v>
                </c:pt>
                <c:pt idx="159">
                  <c:v>0</c:v>
                </c:pt>
                <c:pt idx="160">
                  <c:v>4</c:v>
                </c:pt>
                <c:pt idx="161">
                  <c:v>7</c:v>
                </c:pt>
                <c:pt idx="162">
                  <c:v>7</c:v>
                </c:pt>
                <c:pt idx="163">
                  <c:v>1</c:v>
                </c:pt>
                <c:pt idx="164">
                  <c:v>7</c:v>
                </c:pt>
                <c:pt idx="165">
                  <c:v>5</c:v>
                </c:pt>
                <c:pt idx="166">
                  <c:v>1</c:v>
                </c:pt>
                <c:pt idx="167">
                  <c:v>3</c:v>
                </c:pt>
                <c:pt idx="168">
                  <c:v>2</c:v>
                </c:pt>
                <c:pt idx="169">
                  <c:v>4</c:v>
                </c:pt>
                <c:pt idx="170">
                  <c:v>3</c:v>
                </c:pt>
                <c:pt idx="171">
                  <c:v>2</c:v>
                </c:pt>
                <c:pt idx="172">
                  <c:v>1</c:v>
                </c:pt>
                <c:pt idx="173">
                  <c:v>0</c:v>
                </c:pt>
                <c:pt idx="174">
                  <c:v>7</c:v>
                </c:pt>
                <c:pt idx="175">
                  <c:v>2</c:v>
                </c:pt>
                <c:pt idx="176">
                  <c:v>6</c:v>
                </c:pt>
                <c:pt idx="177">
                  <c:v>7</c:v>
                </c:pt>
                <c:pt idx="178">
                  <c:v>1</c:v>
                </c:pt>
                <c:pt idx="179">
                  <c:v>2</c:v>
                </c:pt>
                <c:pt idx="180">
                  <c:v>1</c:v>
                </c:pt>
                <c:pt idx="181">
                  <c:v>6</c:v>
                </c:pt>
                <c:pt idx="182">
                  <c:v>1</c:v>
                </c:pt>
                <c:pt idx="183">
                  <c:v>1</c:v>
                </c:pt>
                <c:pt idx="184">
                  <c:v>0</c:v>
                </c:pt>
                <c:pt idx="185">
                  <c:v>5</c:v>
                </c:pt>
                <c:pt idx="186">
                  <c:v>2</c:v>
                </c:pt>
                <c:pt idx="187">
                  <c:v>7</c:v>
                </c:pt>
                <c:pt idx="188">
                  <c:v>1</c:v>
                </c:pt>
                <c:pt idx="189">
                  <c:v>4</c:v>
                </c:pt>
                <c:pt idx="190">
                  <c:v>4</c:v>
                </c:pt>
                <c:pt idx="191">
                  <c:v>7</c:v>
                </c:pt>
                <c:pt idx="192">
                  <c:v>0</c:v>
                </c:pt>
                <c:pt idx="193">
                  <c:v>4</c:v>
                </c:pt>
                <c:pt idx="194">
                  <c:v>2</c:v>
                </c:pt>
                <c:pt idx="195">
                  <c:v>6</c:v>
                </c:pt>
                <c:pt idx="196">
                  <c:v>6</c:v>
                </c:pt>
                <c:pt idx="197">
                  <c:v>0</c:v>
                </c:pt>
                <c:pt idx="198">
                  <c:v>6</c:v>
                </c:pt>
                <c:pt idx="199">
                  <c:v>1</c:v>
                </c:pt>
                <c:pt idx="200">
                  <c:v>1</c:v>
                </c:pt>
                <c:pt idx="201">
                  <c:v>5</c:v>
                </c:pt>
                <c:pt idx="202">
                  <c:v>2</c:v>
                </c:pt>
                <c:pt idx="203">
                  <c:v>7</c:v>
                </c:pt>
                <c:pt idx="204">
                  <c:v>7</c:v>
                </c:pt>
                <c:pt idx="205">
                  <c:v>1</c:v>
                </c:pt>
                <c:pt idx="206">
                  <c:v>4</c:v>
                </c:pt>
                <c:pt idx="207">
                  <c:v>0</c:v>
                </c:pt>
                <c:pt idx="208">
                  <c:v>2</c:v>
                </c:pt>
                <c:pt idx="209">
                  <c:v>2</c:v>
                </c:pt>
                <c:pt idx="210">
                  <c:v>5</c:v>
                </c:pt>
                <c:pt idx="211">
                  <c:v>1</c:v>
                </c:pt>
                <c:pt idx="212">
                  <c:v>4</c:v>
                </c:pt>
                <c:pt idx="213">
                  <c:v>4</c:v>
                </c:pt>
                <c:pt idx="214">
                  <c:v>6</c:v>
                </c:pt>
                <c:pt idx="215">
                  <c:v>5</c:v>
                </c:pt>
                <c:pt idx="216">
                  <c:v>7</c:v>
                </c:pt>
                <c:pt idx="217">
                  <c:v>1</c:v>
                </c:pt>
                <c:pt idx="218">
                  <c:v>6</c:v>
                </c:pt>
                <c:pt idx="219">
                  <c:v>0</c:v>
                </c:pt>
                <c:pt idx="220">
                  <c:v>3</c:v>
                </c:pt>
                <c:pt idx="221">
                  <c:v>7</c:v>
                </c:pt>
                <c:pt idx="222">
                  <c:v>3</c:v>
                </c:pt>
                <c:pt idx="223">
                  <c:v>1</c:v>
                </c:pt>
                <c:pt idx="224">
                  <c:v>7</c:v>
                </c:pt>
                <c:pt idx="225">
                  <c:v>5</c:v>
                </c:pt>
                <c:pt idx="226">
                  <c:v>6</c:v>
                </c:pt>
                <c:pt idx="227">
                  <c:v>5</c:v>
                </c:pt>
                <c:pt idx="228">
                  <c:v>7</c:v>
                </c:pt>
                <c:pt idx="229">
                  <c:v>2</c:v>
                </c:pt>
                <c:pt idx="230">
                  <c:v>1</c:v>
                </c:pt>
                <c:pt idx="231">
                  <c:v>1</c:v>
                </c:pt>
                <c:pt idx="232">
                  <c:v>4</c:v>
                </c:pt>
                <c:pt idx="233">
                  <c:v>6</c:v>
                </c:pt>
                <c:pt idx="234">
                  <c:v>0</c:v>
                </c:pt>
                <c:pt idx="235">
                  <c:v>4</c:v>
                </c:pt>
                <c:pt idx="236">
                  <c:v>5</c:v>
                </c:pt>
                <c:pt idx="237">
                  <c:v>7</c:v>
                </c:pt>
                <c:pt idx="238">
                  <c:v>4</c:v>
                </c:pt>
                <c:pt idx="239">
                  <c:v>6</c:v>
                </c:pt>
                <c:pt idx="240">
                  <c:v>5</c:v>
                </c:pt>
                <c:pt idx="241">
                  <c:v>6</c:v>
                </c:pt>
                <c:pt idx="242">
                  <c:v>5</c:v>
                </c:pt>
                <c:pt idx="243">
                  <c:v>6</c:v>
                </c:pt>
                <c:pt idx="244">
                  <c:v>1</c:v>
                </c:pt>
                <c:pt idx="245">
                  <c:v>7</c:v>
                </c:pt>
                <c:pt idx="246">
                  <c:v>6</c:v>
                </c:pt>
                <c:pt idx="247">
                  <c:v>2</c:v>
                </c:pt>
                <c:pt idx="248">
                  <c:v>2</c:v>
                </c:pt>
                <c:pt idx="249">
                  <c:v>0</c:v>
                </c:pt>
                <c:pt idx="250">
                  <c:v>1</c:v>
                </c:pt>
                <c:pt idx="251">
                  <c:v>4</c:v>
                </c:pt>
                <c:pt idx="252">
                  <c:v>6</c:v>
                </c:pt>
                <c:pt idx="253">
                  <c:v>4</c:v>
                </c:pt>
                <c:pt idx="254">
                  <c:v>2</c:v>
                </c:pt>
                <c:pt idx="255">
                  <c:v>4</c:v>
                </c:pt>
                <c:pt idx="256">
                  <c:v>3</c:v>
                </c:pt>
                <c:pt idx="257">
                  <c:v>5</c:v>
                </c:pt>
                <c:pt idx="258">
                  <c:v>6</c:v>
                </c:pt>
                <c:pt idx="259">
                  <c:v>5</c:v>
                </c:pt>
                <c:pt idx="260">
                  <c:v>2</c:v>
                </c:pt>
                <c:pt idx="261">
                  <c:v>2</c:v>
                </c:pt>
                <c:pt idx="262">
                  <c:v>4</c:v>
                </c:pt>
                <c:pt idx="263">
                  <c:v>4</c:v>
                </c:pt>
                <c:pt idx="264">
                  <c:v>2</c:v>
                </c:pt>
                <c:pt idx="265">
                  <c:v>0</c:v>
                </c:pt>
                <c:pt idx="266">
                  <c:v>0</c:v>
                </c:pt>
                <c:pt idx="267">
                  <c:v>4</c:v>
                </c:pt>
                <c:pt idx="268">
                  <c:v>7</c:v>
                </c:pt>
                <c:pt idx="269">
                  <c:v>5</c:v>
                </c:pt>
                <c:pt idx="270">
                  <c:v>3</c:v>
                </c:pt>
                <c:pt idx="271">
                  <c:v>1</c:v>
                </c:pt>
                <c:pt idx="272">
                  <c:v>2</c:v>
                </c:pt>
                <c:pt idx="273">
                  <c:v>7</c:v>
                </c:pt>
                <c:pt idx="274">
                  <c:v>7</c:v>
                </c:pt>
                <c:pt idx="275">
                  <c:v>4</c:v>
                </c:pt>
                <c:pt idx="276">
                  <c:v>6</c:v>
                </c:pt>
                <c:pt idx="277">
                  <c:v>6</c:v>
                </c:pt>
                <c:pt idx="278">
                  <c:v>6</c:v>
                </c:pt>
                <c:pt idx="279">
                  <c:v>1</c:v>
                </c:pt>
                <c:pt idx="280">
                  <c:v>3</c:v>
                </c:pt>
                <c:pt idx="281">
                  <c:v>2</c:v>
                </c:pt>
                <c:pt idx="282">
                  <c:v>2</c:v>
                </c:pt>
                <c:pt idx="283">
                  <c:v>5</c:v>
                </c:pt>
                <c:pt idx="284">
                  <c:v>5</c:v>
                </c:pt>
                <c:pt idx="285">
                  <c:v>7</c:v>
                </c:pt>
                <c:pt idx="286">
                  <c:v>6</c:v>
                </c:pt>
                <c:pt idx="287">
                  <c:v>0</c:v>
                </c:pt>
                <c:pt idx="288">
                  <c:v>6</c:v>
                </c:pt>
                <c:pt idx="289">
                  <c:v>3</c:v>
                </c:pt>
                <c:pt idx="290">
                  <c:v>2</c:v>
                </c:pt>
                <c:pt idx="291">
                  <c:v>7</c:v>
                </c:pt>
                <c:pt idx="292">
                  <c:v>4</c:v>
                </c:pt>
                <c:pt idx="293">
                  <c:v>4</c:v>
                </c:pt>
                <c:pt idx="294">
                  <c:v>5</c:v>
                </c:pt>
                <c:pt idx="295">
                  <c:v>7</c:v>
                </c:pt>
                <c:pt idx="296">
                  <c:v>4</c:v>
                </c:pt>
                <c:pt idx="297">
                  <c:v>0</c:v>
                </c:pt>
                <c:pt idx="298">
                  <c:v>5</c:v>
                </c:pt>
                <c:pt idx="299">
                  <c:v>7</c:v>
                </c:pt>
                <c:pt idx="300">
                  <c:v>1</c:v>
                </c:pt>
                <c:pt idx="301">
                  <c:v>6</c:v>
                </c:pt>
                <c:pt idx="302">
                  <c:v>0</c:v>
                </c:pt>
                <c:pt idx="303">
                  <c:v>4</c:v>
                </c:pt>
                <c:pt idx="304">
                  <c:v>3</c:v>
                </c:pt>
                <c:pt idx="305">
                  <c:v>2</c:v>
                </c:pt>
                <c:pt idx="306">
                  <c:v>6</c:v>
                </c:pt>
                <c:pt idx="307">
                  <c:v>2</c:v>
                </c:pt>
                <c:pt idx="308">
                  <c:v>3</c:v>
                </c:pt>
                <c:pt idx="309">
                  <c:v>5</c:v>
                </c:pt>
                <c:pt idx="310">
                  <c:v>6</c:v>
                </c:pt>
                <c:pt idx="311">
                  <c:v>3</c:v>
                </c:pt>
                <c:pt idx="312">
                  <c:v>5</c:v>
                </c:pt>
                <c:pt idx="313">
                  <c:v>1</c:v>
                </c:pt>
                <c:pt idx="314">
                  <c:v>1</c:v>
                </c:pt>
                <c:pt idx="315">
                  <c:v>5</c:v>
                </c:pt>
                <c:pt idx="316">
                  <c:v>7</c:v>
                </c:pt>
                <c:pt idx="317">
                  <c:v>6</c:v>
                </c:pt>
                <c:pt idx="318">
                  <c:v>6</c:v>
                </c:pt>
                <c:pt idx="319">
                  <c:v>6</c:v>
                </c:pt>
                <c:pt idx="320">
                  <c:v>0</c:v>
                </c:pt>
                <c:pt idx="321">
                  <c:v>6</c:v>
                </c:pt>
                <c:pt idx="322">
                  <c:v>1</c:v>
                </c:pt>
                <c:pt idx="323">
                  <c:v>0</c:v>
                </c:pt>
                <c:pt idx="324">
                  <c:v>3</c:v>
                </c:pt>
                <c:pt idx="325">
                  <c:v>0</c:v>
                </c:pt>
                <c:pt idx="326">
                  <c:v>0</c:v>
                </c:pt>
                <c:pt idx="327">
                  <c:v>7</c:v>
                </c:pt>
                <c:pt idx="328">
                  <c:v>5</c:v>
                </c:pt>
                <c:pt idx="329">
                  <c:v>3</c:v>
                </c:pt>
                <c:pt idx="330">
                  <c:v>7</c:v>
                </c:pt>
                <c:pt idx="331">
                  <c:v>6</c:v>
                </c:pt>
                <c:pt idx="332">
                  <c:v>3</c:v>
                </c:pt>
                <c:pt idx="333">
                  <c:v>2</c:v>
                </c:pt>
                <c:pt idx="334">
                  <c:v>7</c:v>
                </c:pt>
                <c:pt idx="335">
                  <c:v>4</c:v>
                </c:pt>
                <c:pt idx="336">
                  <c:v>3</c:v>
                </c:pt>
                <c:pt idx="337">
                  <c:v>7</c:v>
                </c:pt>
                <c:pt idx="338">
                  <c:v>6</c:v>
                </c:pt>
                <c:pt idx="339">
                  <c:v>7</c:v>
                </c:pt>
                <c:pt idx="340">
                  <c:v>5</c:v>
                </c:pt>
                <c:pt idx="341">
                  <c:v>4</c:v>
                </c:pt>
                <c:pt idx="342">
                  <c:v>3</c:v>
                </c:pt>
                <c:pt idx="343">
                  <c:v>7</c:v>
                </c:pt>
                <c:pt idx="344">
                  <c:v>2</c:v>
                </c:pt>
                <c:pt idx="345">
                  <c:v>0</c:v>
                </c:pt>
                <c:pt idx="346">
                  <c:v>1</c:v>
                </c:pt>
                <c:pt idx="347">
                  <c:v>0</c:v>
                </c:pt>
                <c:pt idx="348">
                  <c:v>6</c:v>
                </c:pt>
                <c:pt idx="349">
                  <c:v>4</c:v>
                </c:pt>
                <c:pt idx="350">
                  <c:v>2</c:v>
                </c:pt>
                <c:pt idx="351">
                  <c:v>4</c:v>
                </c:pt>
                <c:pt idx="352">
                  <c:v>3</c:v>
                </c:pt>
                <c:pt idx="353">
                  <c:v>6</c:v>
                </c:pt>
                <c:pt idx="354">
                  <c:v>2</c:v>
                </c:pt>
                <c:pt idx="355">
                  <c:v>1</c:v>
                </c:pt>
                <c:pt idx="356">
                  <c:v>0</c:v>
                </c:pt>
                <c:pt idx="357">
                  <c:v>5</c:v>
                </c:pt>
                <c:pt idx="358">
                  <c:v>4</c:v>
                </c:pt>
                <c:pt idx="359">
                  <c:v>2</c:v>
                </c:pt>
                <c:pt idx="360">
                  <c:v>1</c:v>
                </c:pt>
                <c:pt idx="361">
                  <c:v>7</c:v>
                </c:pt>
                <c:pt idx="362">
                  <c:v>6</c:v>
                </c:pt>
                <c:pt idx="363">
                  <c:v>4</c:v>
                </c:pt>
                <c:pt idx="364">
                  <c:v>5</c:v>
                </c:pt>
                <c:pt idx="365">
                  <c:v>4</c:v>
                </c:pt>
                <c:pt idx="366">
                  <c:v>6</c:v>
                </c:pt>
                <c:pt idx="367">
                  <c:v>5</c:v>
                </c:pt>
                <c:pt idx="368">
                  <c:v>3</c:v>
                </c:pt>
                <c:pt idx="369">
                  <c:v>4</c:v>
                </c:pt>
                <c:pt idx="370">
                  <c:v>4</c:v>
                </c:pt>
                <c:pt idx="371">
                  <c:v>3</c:v>
                </c:pt>
                <c:pt idx="372">
                  <c:v>0</c:v>
                </c:pt>
                <c:pt idx="373">
                  <c:v>5</c:v>
                </c:pt>
                <c:pt idx="374">
                  <c:v>5</c:v>
                </c:pt>
                <c:pt idx="375">
                  <c:v>3</c:v>
                </c:pt>
                <c:pt idx="376">
                  <c:v>3</c:v>
                </c:pt>
                <c:pt idx="377">
                  <c:v>7</c:v>
                </c:pt>
                <c:pt idx="378">
                  <c:v>4</c:v>
                </c:pt>
                <c:pt idx="379">
                  <c:v>1</c:v>
                </c:pt>
                <c:pt idx="380">
                  <c:v>0</c:v>
                </c:pt>
                <c:pt idx="381">
                  <c:v>0</c:v>
                </c:pt>
                <c:pt idx="382">
                  <c:v>1</c:v>
                </c:pt>
                <c:pt idx="383">
                  <c:v>5</c:v>
                </c:pt>
                <c:pt idx="384">
                  <c:v>0</c:v>
                </c:pt>
                <c:pt idx="385">
                  <c:v>2</c:v>
                </c:pt>
                <c:pt idx="386">
                  <c:v>7</c:v>
                </c:pt>
                <c:pt idx="387">
                  <c:v>1</c:v>
                </c:pt>
                <c:pt idx="388">
                  <c:v>2</c:v>
                </c:pt>
                <c:pt idx="389">
                  <c:v>6</c:v>
                </c:pt>
                <c:pt idx="390">
                  <c:v>6</c:v>
                </c:pt>
                <c:pt idx="391">
                  <c:v>6</c:v>
                </c:pt>
                <c:pt idx="392">
                  <c:v>1</c:v>
                </c:pt>
                <c:pt idx="393">
                  <c:v>1</c:v>
                </c:pt>
                <c:pt idx="394">
                  <c:v>6</c:v>
                </c:pt>
                <c:pt idx="395">
                  <c:v>7</c:v>
                </c:pt>
                <c:pt idx="396">
                  <c:v>5</c:v>
                </c:pt>
                <c:pt idx="397">
                  <c:v>2</c:v>
                </c:pt>
                <c:pt idx="398">
                  <c:v>6</c:v>
                </c:pt>
                <c:pt idx="399">
                  <c:v>2</c:v>
                </c:pt>
                <c:pt idx="400">
                  <c:v>0</c:v>
                </c:pt>
                <c:pt idx="401">
                  <c:v>7</c:v>
                </c:pt>
                <c:pt idx="402">
                  <c:v>2</c:v>
                </c:pt>
                <c:pt idx="403">
                  <c:v>3</c:v>
                </c:pt>
                <c:pt idx="404">
                  <c:v>1</c:v>
                </c:pt>
                <c:pt idx="405">
                  <c:v>0</c:v>
                </c:pt>
                <c:pt idx="406">
                  <c:v>0</c:v>
                </c:pt>
                <c:pt idx="407">
                  <c:v>3</c:v>
                </c:pt>
                <c:pt idx="408">
                  <c:v>2</c:v>
                </c:pt>
                <c:pt idx="409">
                  <c:v>4</c:v>
                </c:pt>
                <c:pt idx="410">
                  <c:v>4</c:v>
                </c:pt>
                <c:pt idx="411">
                  <c:v>2</c:v>
                </c:pt>
                <c:pt idx="412">
                  <c:v>6</c:v>
                </c:pt>
                <c:pt idx="413">
                  <c:v>6</c:v>
                </c:pt>
                <c:pt idx="414">
                  <c:v>7</c:v>
                </c:pt>
                <c:pt idx="415">
                  <c:v>5</c:v>
                </c:pt>
                <c:pt idx="416">
                  <c:v>4</c:v>
                </c:pt>
                <c:pt idx="417">
                  <c:v>7</c:v>
                </c:pt>
                <c:pt idx="418">
                  <c:v>1</c:v>
                </c:pt>
                <c:pt idx="419">
                  <c:v>2</c:v>
                </c:pt>
                <c:pt idx="420">
                  <c:v>1</c:v>
                </c:pt>
                <c:pt idx="421">
                  <c:v>6</c:v>
                </c:pt>
                <c:pt idx="422">
                  <c:v>2</c:v>
                </c:pt>
                <c:pt idx="423">
                  <c:v>0</c:v>
                </c:pt>
                <c:pt idx="424">
                  <c:v>1</c:v>
                </c:pt>
                <c:pt idx="425">
                  <c:v>5</c:v>
                </c:pt>
                <c:pt idx="426">
                  <c:v>1</c:v>
                </c:pt>
                <c:pt idx="427">
                  <c:v>5</c:v>
                </c:pt>
                <c:pt idx="428">
                  <c:v>1</c:v>
                </c:pt>
                <c:pt idx="429">
                  <c:v>6</c:v>
                </c:pt>
                <c:pt idx="430">
                  <c:v>4</c:v>
                </c:pt>
                <c:pt idx="431">
                  <c:v>4</c:v>
                </c:pt>
                <c:pt idx="432">
                  <c:v>7</c:v>
                </c:pt>
                <c:pt idx="433">
                  <c:v>2</c:v>
                </c:pt>
                <c:pt idx="434">
                  <c:v>1</c:v>
                </c:pt>
                <c:pt idx="435">
                  <c:v>0</c:v>
                </c:pt>
                <c:pt idx="436">
                  <c:v>1</c:v>
                </c:pt>
                <c:pt idx="437">
                  <c:v>3</c:v>
                </c:pt>
                <c:pt idx="438">
                  <c:v>6</c:v>
                </c:pt>
                <c:pt idx="439">
                  <c:v>7</c:v>
                </c:pt>
                <c:pt idx="440">
                  <c:v>0</c:v>
                </c:pt>
                <c:pt idx="441">
                  <c:v>4</c:v>
                </c:pt>
                <c:pt idx="442">
                  <c:v>0</c:v>
                </c:pt>
                <c:pt idx="443">
                  <c:v>1</c:v>
                </c:pt>
                <c:pt idx="444">
                  <c:v>2</c:v>
                </c:pt>
                <c:pt idx="445">
                  <c:v>0</c:v>
                </c:pt>
                <c:pt idx="446">
                  <c:v>6</c:v>
                </c:pt>
                <c:pt idx="447">
                  <c:v>5</c:v>
                </c:pt>
                <c:pt idx="448">
                  <c:v>5</c:v>
                </c:pt>
                <c:pt idx="449">
                  <c:v>1</c:v>
                </c:pt>
                <c:pt idx="450">
                  <c:v>7</c:v>
                </c:pt>
                <c:pt idx="451">
                  <c:v>3</c:v>
                </c:pt>
                <c:pt idx="452">
                  <c:v>3</c:v>
                </c:pt>
                <c:pt idx="453">
                  <c:v>5</c:v>
                </c:pt>
                <c:pt idx="454">
                  <c:v>1</c:v>
                </c:pt>
                <c:pt idx="455">
                  <c:v>4</c:v>
                </c:pt>
                <c:pt idx="456">
                  <c:v>7</c:v>
                </c:pt>
                <c:pt idx="457">
                  <c:v>0</c:v>
                </c:pt>
                <c:pt idx="458">
                  <c:v>6</c:v>
                </c:pt>
                <c:pt idx="459">
                  <c:v>3</c:v>
                </c:pt>
                <c:pt idx="460">
                  <c:v>7</c:v>
                </c:pt>
                <c:pt idx="461">
                  <c:v>7</c:v>
                </c:pt>
                <c:pt idx="462">
                  <c:v>4</c:v>
                </c:pt>
                <c:pt idx="463">
                  <c:v>3</c:v>
                </c:pt>
                <c:pt idx="464">
                  <c:v>2</c:v>
                </c:pt>
                <c:pt idx="465">
                  <c:v>7</c:v>
                </c:pt>
                <c:pt idx="466">
                  <c:v>2</c:v>
                </c:pt>
                <c:pt idx="467">
                  <c:v>4</c:v>
                </c:pt>
                <c:pt idx="468">
                  <c:v>1</c:v>
                </c:pt>
                <c:pt idx="469">
                  <c:v>6</c:v>
                </c:pt>
                <c:pt idx="470">
                  <c:v>5</c:v>
                </c:pt>
                <c:pt idx="471">
                  <c:v>0</c:v>
                </c:pt>
                <c:pt idx="472">
                  <c:v>7</c:v>
                </c:pt>
                <c:pt idx="473">
                  <c:v>3</c:v>
                </c:pt>
                <c:pt idx="474">
                  <c:v>7</c:v>
                </c:pt>
                <c:pt idx="475">
                  <c:v>4</c:v>
                </c:pt>
                <c:pt idx="476">
                  <c:v>4</c:v>
                </c:pt>
                <c:pt idx="477">
                  <c:v>1</c:v>
                </c:pt>
                <c:pt idx="478">
                  <c:v>6</c:v>
                </c:pt>
                <c:pt idx="479">
                  <c:v>0</c:v>
                </c:pt>
                <c:pt idx="480">
                  <c:v>4</c:v>
                </c:pt>
                <c:pt idx="481">
                  <c:v>3</c:v>
                </c:pt>
                <c:pt idx="482">
                  <c:v>5</c:v>
                </c:pt>
                <c:pt idx="483">
                  <c:v>2</c:v>
                </c:pt>
                <c:pt idx="484">
                  <c:v>1</c:v>
                </c:pt>
                <c:pt idx="485">
                  <c:v>7</c:v>
                </c:pt>
                <c:pt idx="486">
                  <c:v>2</c:v>
                </c:pt>
                <c:pt idx="487">
                  <c:v>6</c:v>
                </c:pt>
                <c:pt idx="488">
                  <c:v>3</c:v>
                </c:pt>
                <c:pt idx="489">
                  <c:v>3</c:v>
                </c:pt>
                <c:pt idx="490">
                  <c:v>7</c:v>
                </c:pt>
                <c:pt idx="491">
                  <c:v>4</c:v>
                </c:pt>
                <c:pt idx="492">
                  <c:v>2</c:v>
                </c:pt>
                <c:pt idx="493">
                  <c:v>7</c:v>
                </c:pt>
                <c:pt idx="494">
                  <c:v>4</c:v>
                </c:pt>
                <c:pt idx="495">
                  <c:v>2</c:v>
                </c:pt>
                <c:pt idx="496">
                  <c:v>7</c:v>
                </c:pt>
                <c:pt idx="497">
                  <c:v>0</c:v>
                </c:pt>
                <c:pt idx="498">
                  <c:v>4</c:v>
                </c:pt>
                <c:pt idx="499">
                  <c:v>7</c:v>
                </c:pt>
                <c:pt idx="500">
                  <c:v>4</c:v>
                </c:pt>
              </c:numCache>
            </c:numRef>
          </c:yVal>
          <c:smooth val="0"/>
          <c:extLst>
            <c:ext xmlns:c16="http://schemas.microsoft.com/office/drawing/2014/chart" uri="{C3380CC4-5D6E-409C-BE32-E72D297353CC}">
              <c16:uniqueId val="{00000002-6F4C-42BC-AD01-31EF0FB77779}"/>
            </c:ext>
          </c:extLst>
        </c:ser>
        <c:dLbls>
          <c:showLegendKey val="0"/>
          <c:showVal val="0"/>
          <c:showCatName val="0"/>
          <c:showSerName val="0"/>
          <c:showPercent val="0"/>
          <c:showBubbleSize val="0"/>
        </c:dLbls>
        <c:axId val="1264561968"/>
        <c:axId val="1264546128"/>
      </c:scatterChart>
      <c:valAx>
        <c:axId val="126456196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546128"/>
        <c:crosses val="autoZero"/>
        <c:crossBetween val="midCat"/>
      </c:valAx>
      <c:valAx>
        <c:axId val="126454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5619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F9F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2.xlsx]PT4!PivotTable4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Mental Health by Device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7AE60"/>
          </a:solidFill>
          <a:ln w="19050">
            <a:solidFill>
              <a:schemeClr val="lt1"/>
            </a:solidFill>
          </a:ln>
          <a:effectLst/>
        </c:spPr>
      </c:pivotFmt>
      <c:pivotFmt>
        <c:idx val="2"/>
        <c:spPr>
          <a:solidFill>
            <a:srgbClr val="F2994A"/>
          </a:solidFill>
          <a:ln w="19050">
            <a:solidFill>
              <a:schemeClr val="lt1"/>
            </a:solidFill>
          </a:ln>
          <a:effectLst/>
        </c:spPr>
      </c:pivotFmt>
      <c:pivotFmt>
        <c:idx val="3"/>
        <c:spPr>
          <a:solidFill>
            <a:srgbClr val="56CCF2"/>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'PT4'!$B$3</c:f>
              <c:strCache>
                <c:ptCount val="1"/>
                <c:pt idx="0">
                  <c:v>Total</c:v>
                </c:pt>
              </c:strCache>
            </c:strRef>
          </c:tx>
          <c:dPt>
            <c:idx val="0"/>
            <c:bubble3D val="0"/>
            <c:spPr>
              <a:solidFill>
                <a:srgbClr val="F2994A"/>
              </a:solidFill>
              <a:ln w="19050">
                <a:solidFill>
                  <a:schemeClr val="lt1"/>
                </a:solidFill>
              </a:ln>
              <a:effectLst/>
            </c:spPr>
            <c:extLst>
              <c:ext xmlns:c16="http://schemas.microsoft.com/office/drawing/2014/chart" uri="{C3380CC4-5D6E-409C-BE32-E72D297353CC}">
                <c16:uniqueId val="{00000003-E295-4810-A98E-43C3C26B47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84-45FF-912A-8833470BDA20}"/>
              </c:ext>
            </c:extLst>
          </c:dPt>
          <c:dPt>
            <c:idx val="2"/>
            <c:bubble3D val="0"/>
            <c:spPr>
              <a:solidFill>
                <a:srgbClr val="27AE60"/>
              </a:solidFill>
              <a:ln w="19050">
                <a:solidFill>
                  <a:schemeClr val="lt1"/>
                </a:solidFill>
              </a:ln>
              <a:effectLst/>
            </c:spPr>
            <c:extLst>
              <c:ext xmlns:c16="http://schemas.microsoft.com/office/drawing/2014/chart" uri="{C3380CC4-5D6E-409C-BE32-E72D297353CC}">
                <c16:uniqueId val="{00000002-E295-4810-A98E-43C3C26B4782}"/>
              </c:ext>
            </c:extLst>
          </c:dPt>
          <c:dPt>
            <c:idx val="3"/>
            <c:bubble3D val="0"/>
            <c:spPr>
              <a:solidFill>
                <a:srgbClr val="56CCF2"/>
              </a:solidFill>
              <a:ln w="19050">
                <a:solidFill>
                  <a:schemeClr val="lt1"/>
                </a:solidFill>
              </a:ln>
              <a:effectLst/>
            </c:spPr>
            <c:extLst>
              <c:ext xmlns:c16="http://schemas.microsoft.com/office/drawing/2014/chart" uri="{C3380CC4-5D6E-409C-BE32-E72D297353CC}">
                <c16:uniqueId val="{00000004-E295-4810-A98E-43C3C26B4782}"/>
              </c:ext>
            </c:extLst>
          </c:dPt>
          <c:cat>
            <c:strRef>
              <c:f>'PT4'!$A$4:$A$8</c:f>
              <c:strCache>
                <c:ptCount val="4"/>
                <c:pt idx="0">
                  <c:v>Laptop</c:v>
                </c:pt>
                <c:pt idx="1">
                  <c:v>Mixed</c:v>
                </c:pt>
                <c:pt idx="2">
                  <c:v>Smartphone</c:v>
                </c:pt>
                <c:pt idx="3">
                  <c:v>Tablet</c:v>
                </c:pt>
              </c:strCache>
            </c:strRef>
          </c:cat>
          <c:val>
            <c:numRef>
              <c:f>'PT4'!$B$4:$B$8</c:f>
              <c:numCache>
                <c:formatCode>0.00000</c:formatCode>
                <c:ptCount val="4"/>
                <c:pt idx="0">
                  <c:v>71.518181818181787</c:v>
                </c:pt>
                <c:pt idx="1">
                  <c:v>71.505468749999991</c:v>
                </c:pt>
                <c:pt idx="2">
                  <c:v>67.322608695652164</c:v>
                </c:pt>
                <c:pt idx="3">
                  <c:v>69.775999999999982</c:v>
                </c:pt>
              </c:numCache>
            </c:numRef>
          </c:val>
          <c:extLst>
            <c:ext xmlns:c16="http://schemas.microsoft.com/office/drawing/2014/chart" uri="{C3380CC4-5D6E-409C-BE32-E72D297353CC}">
              <c16:uniqueId val="{00000000-E295-4810-A98E-43C3C26B478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2.xlsx]PT5!PivotTable5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Anxiety Score (Yearly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gradFill flip="none" rotWithShape="1">
            <a:gsLst>
              <a:gs pos="0">
                <a:srgbClr val="FAD7A0"/>
              </a:gs>
              <a:gs pos="50000">
                <a:srgbClr val="F2994A"/>
              </a:gs>
              <a:gs pos="100000">
                <a:srgbClr val="EB984E">
                  <a:lumMod val="99000"/>
                </a:srgbClr>
              </a:gs>
              <a:gs pos="100000">
                <a:schemeClr val="accent1">
                  <a:lumMod val="30000"/>
                  <a:lumOff val="70000"/>
                </a:schemeClr>
              </a:gs>
            </a:gsLst>
            <a:lin ang="18900000" scaled="1"/>
            <a:tileRect/>
          </a:gradFill>
          <a:ln>
            <a:solidFill>
              <a:srgbClr val="9B51E0">
                <a:alpha val="98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'PT5'!$B$3</c:f>
              <c:strCache>
                <c:ptCount val="1"/>
                <c:pt idx="0">
                  <c:v>Total</c:v>
                </c:pt>
              </c:strCache>
            </c:strRef>
          </c:tx>
          <c:spPr>
            <a:gradFill flip="none" rotWithShape="1">
              <a:gsLst>
                <a:gs pos="0">
                  <a:srgbClr val="FAD7A0"/>
                </a:gs>
                <a:gs pos="50000">
                  <a:srgbClr val="F2994A"/>
                </a:gs>
                <a:gs pos="100000">
                  <a:srgbClr val="EB984E">
                    <a:lumMod val="99000"/>
                  </a:srgbClr>
                </a:gs>
                <a:gs pos="100000">
                  <a:schemeClr val="accent1">
                    <a:lumMod val="30000"/>
                    <a:lumOff val="70000"/>
                  </a:schemeClr>
                </a:gs>
              </a:gsLst>
              <a:lin ang="18900000" scaled="1"/>
              <a:tileRect/>
            </a:gradFill>
            <a:ln>
              <a:solidFill>
                <a:srgbClr val="9B51E0">
                  <a:alpha val="98000"/>
                </a:srgbClr>
              </a:solidFill>
            </a:ln>
            <a:effectLst/>
          </c:spPr>
          <c:cat>
            <c:strRef>
              <c:f>'PT5'!$A$4:$A$8</c:f>
              <c:strCache>
                <c:ptCount val="4"/>
                <c:pt idx="0">
                  <c:v>2020</c:v>
                </c:pt>
                <c:pt idx="1">
                  <c:v>2021</c:v>
                </c:pt>
                <c:pt idx="2">
                  <c:v>2022</c:v>
                </c:pt>
                <c:pt idx="3">
                  <c:v>2023</c:v>
                </c:pt>
              </c:strCache>
            </c:strRef>
          </c:cat>
          <c:val>
            <c:numRef>
              <c:f>'PT5'!$B$4:$B$8</c:f>
              <c:numCache>
                <c:formatCode>0.00000</c:formatCode>
                <c:ptCount val="4"/>
                <c:pt idx="0">
                  <c:v>4.6077519379844976</c:v>
                </c:pt>
                <c:pt idx="1">
                  <c:v>5.0410852713178276</c:v>
                </c:pt>
                <c:pt idx="2">
                  <c:v>5.1060344827586217</c:v>
                </c:pt>
                <c:pt idx="3">
                  <c:v>5.0888888888888903</c:v>
                </c:pt>
              </c:numCache>
            </c:numRef>
          </c:val>
          <c:extLst>
            <c:ext xmlns:c16="http://schemas.microsoft.com/office/drawing/2014/chart" uri="{C3380CC4-5D6E-409C-BE32-E72D297353CC}">
              <c16:uniqueId val="{00000000-BF64-403F-9D4E-AEB6C5687FC8}"/>
            </c:ext>
          </c:extLst>
        </c:ser>
        <c:dLbls>
          <c:showLegendKey val="0"/>
          <c:showVal val="0"/>
          <c:showCatName val="0"/>
          <c:showSerName val="0"/>
          <c:showPercent val="0"/>
          <c:showBubbleSize val="0"/>
        </c:dLbls>
        <c:axId val="1094004224"/>
        <c:axId val="1094004704"/>
      </c:areaChart>
      <c:catAx>
        <c:axId val="1094004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04704"/>
        <c:crosses val="autoZero"/>
        <c:auto val="1"/>
        <c:lblAlgn val="ctr"/>
        <c:lblOffset val="100"/>
        <c:noMultiLvlLbl val="0"/>
      </c:catAx>
      <c:valAx>
        <c:axId val="1094004704"/>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042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2.xlsx]PT_SLEEP!PivotTable6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PT_SLEEP!$B$3:$B$4</c:f>
              <c:strCache>
                <c:ptCount val="1"/>
                <c:pt idx="0">
                  <c:v>Female</c:v>
                </c:pt>
              </c:strCache>
            </c:strRef>
          </c:tx>
          <c:spPr>
            <a:solidFill>
              <a:schemeClr val="accent1"/>
            </a:solidFill>
            <a:ln>
              <a:noFill/>
            </a:ln>
            <a:effectLst/>
          </c:spPr>
          <c:invertIfNegative val="0"/>
          <c:cat>
            <c:strRef>
              <c:f>PT_SLEEP!$A$5:$A$10</c:f>
              <c:strCache>
                <c:ptCount val="5"/>
                <c:pt idx="0">
                  <c:v>13-18</c:v>
                </c:pt>
                <c:pt idx="1">
                  <c:v>19-25</c:v>
                </c:pt>
                <c:pt idx="2">
                  <c:v>26-35</c:v>
                </c:pt>
                <c:pt idx="3">
                  <c:v>36-45</c:v>
                </c:pt>
                <c:pt idx="4">
                  <c:v>46-60</c:v>
                </c:pt>
              </c:strCache>
            </c:strRef>
          </c:cat>
          <c:val>
            <c:numRef>
              <c:f>PT_SLEEP!$B$5:$B$10</c:f>
              <c:numCache>
                <c:formatCode>0.000</c:formatCode>
                <c:ptCount val="5"/>
                <c:pt idx="0">
                  <c:v>6.4194444444444461</c:v>
                </c:pt>
                <c:pt idx="1">
                  <c:v>6.5812500000000007</c:v>
                </c:pt>
                <c:pt idx="2">
                  <c:v>6.5820512820512835</c:v>
                </c:pt>
                <c:pt idx="3">
                  <c:v>6.8045454545454556</c:v>
                </c:pt>
                <c:pt idx="4">
                  <c:v>6.3857142857142861</c:v>
                </c:pt>
              </c:numCache>
            </c:numRef>
          </c:val>
          <c:extLst>
            <c:ext xmlns:c16="http://schemas.microsoft.com/office/drawing/2014/chart" uri="{C3380CC4-5D6E-409C-BE32-E72D297353CC}">
              <c16:uniqueId val="{00000000-9F5D-453E-8CED-FFE1E84C4A30}"/>
            </c:ext>
          </c:extLst>
        </c:ser>
        <c:ser>
          <c:idx val="1"/>
          <c:order val="1"/>
          <c:tx>
            <c:strRef>
              <c:f>PT_SLEEP!$C$3:$C$4</c:f>
              <c:strCache>
                <c:ptCount val="1"/>
                <c:pt idx="0">
                  <c:v>Male</c:v>
                </c:pt>
              </c:strCache>
            </c:strRef>
          </c:tx>
          <c:spPr>
            <a:solidFill>
              <a:schemeClr val="accent2"/>
            </a:solidFill>
            <a:ln>
              <a:noFill/>
            </a:ln>
            <a:effectLst/>
          </c:spPr>
          <c:invertIfNegative val="0"/>
          <c:cat>
            <c:strRef>
              <c:f>PT_SLEEP!$A$5:$A$10</c:f>
              <c:strCache>
                <c:ptCount val="5"/>
                <c:pt idx="0">
                  <c:v>13-18</c:v>
                </c:pt>
                <c:pt idx="1">
                  <c:v>19-25</c:v>
                </c:pt>
                <c:pt idx="2">
                  <c:v>26-35</c:v>
                </c:pt>
                <c:pt idx="3">
                  <c:v>36-45</c:v>
                </c:pt>
                <c:pt idx="4">
                  <c:v>46-60</c:v>
                </c:pt>
              </c:strCache>
            </c:strRef>
          </c:cat>
          <c:val>
            <c:numRef>
              <c:f>PT_SLEEP!$C$5:$C$10</c:f>
              <c:numCache>
                <c:formatCode>0.000</c:formatCode>
                <c:ptCount val="5"/>
                <c:pt idx="0">
                  <c:v>6.4885714285714284</c:v>
                </c:pt>
                <c:pt idx="1">
                  <c:v>6.2914285714285709</c:v>
                </c:pt>
                <c:pt idx="2">
                  <c:v>6.4511627906976754</c:v>
                </c:pt>
                <c:pt idx="3">
                  <c:v>6.6576923076923089</c:v>
                </c:pt>
                <c:pt idx="4">
                  <c:v>6.9548387096774196</c:v>
                </c:pt>
              </c:numCache>
            </c:numRef>
          </c:val>
          <c:extLst>
            <c:ext xmlns:c16="http://schemas.microsoft.com/office/drawing/2014/chart" uri="{C3380CC4-5D6E-409C-BE32-E72D297353CC}">
              <c16:uniqueId val="{00000004-064D-4A52-991F-59E9C6696F96}"/>
            </c:ext>
          </c:extLst>
        </c:ser>
        <c:ser>
          <c:idx val="2"/>
          <c:order val="2"/>
          <c:tx>
            <c:strRef>
              <c:f>PT_SLEEP!$D$3:$D$4</c:f>
              <c:strCache>
                <c:ptCount val="1"/>
                <c:pt idx="0">
                  <c:v>Other</c:v>
                </c:pt>
              </c:strCache>
            </c:strRef>
          </c:tx>
          <c:spPr>
            <a:solidFill>
              <a:schemeClr val="accent3"/>
            </a:solidFill>
            <a:ln>
              <a:noFill/>
            </a:ln>
            <a:effectLst/>
          </c:spPr>
          <c:invertIfNegative val="0"/>
          <c:cat>
            <c:strRef>
              <c:f>PT_SLEEP!$A$5:$A$10</c:f>
              <c:strCache>
                <c:ptCount val="5"/>
                <c:pt idx="0">
                  <c:v>13-18</c:v>
                </c:pt>
                <c:pt idx="1">
                  <c:v>19-25</c:v>
                </c:pt>
                <c:pt idx="2">
                  <c:v>26-35</c:v>
                </c:pt>
                <c:pt idx="3">
                  <c:v>36-45</c:v>
                </c:pt>
                <c:pt idx="4">
                  <c:v>46-60</c:v>
                </c:pt>
              </c:strCache>
            </c:strRef>
          </c:cat>
          <c:val>
            <c:numRef>
              <c:f>PT_SLEEP!$D$5:$D$10</c:f>
              <c:numCache>
                <c:formatCode>0.000</c:formatCode>
                <c:ptCount val="5"/>
                <c:pt idx="0">
                  <c:v>7.0115384615384606</c:v>
                </c:pt>
                <c:pt idx="1">
                  <c:v>6.55</c:v>
                </c:pt>
                <c:pt idx="2">
                  <c:v>6.575000000000002</c:v>
                </c:pt>
                <c:pt idx="3">
                  <c:v>6.8062499999999995</c:v>
                </c:pt>
                <c:pt idx="4">
                  <c:v>6.7324999999999999</c:v>
                </c:pt>
              </c:numCache>
            </c:numRef>
          </c:val>
          <c:extLst>
            <c:ext xmlns:c16="http://schemas.microsoft.com/office/drawing/2014/chart" uri="{C3380CC4-5D6E-409C-BE32-E72D297353CC}">
              <c16:uniqueId val="{00000005-064D-4A52-991F-59E9C6696F96}"/>
            </c:ext>
          </c:extLst>
        </c:ser>
        <c:dLbls>
          <c:showLegendKey val="0"/>
          <c:showVal val="0"/>
          <c:showCatName val="0"/>
          <c:showSerName val="0"/>
          <c:showPercent val="0"/>
          <c:showBubbleSize val="0"/>
        </c:dLbls>
        <c:gapWidth val="150"/>
        <c:overlap val="100"/>
        <c:axId val="1149451568"/>
        <c:axId val="1149454928"/>
      </c:barChart>
      <c:catAx>
        <c:axId val="114945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454928"/>
        <c:crosses val="autoZero"/>
        <c:auto val="1"/>
        <c:lblAlgn val="ctr"/>
        <c:lblOffset val="100"/>
        <c:noMultiLvlLbl val="0"/>
      </c:catAx>
      <c:valAx>
        <c:axId val="114945492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45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2.xlsx]PT_ACTIVITY!PivotTable7</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PT_ACTIVITY!$B$3:$B$4</c:f>
              <c:strCache>
                <c:ptCount val="1"/>
                <c:pt idx="0">
                  <c:v>Female</c:v>
                </c:pt>
              </c:strCache>
            </c:strRef>
          </c:tx>
          <c:spPr>
            <a:solidFill>
              <a:schemeClr val="accent1"/>
            </a:solidFill>
            <a:ln>
              <a:noFill/>
            </a:ln>
            <a:effectLst/>
          </c:spPr>
          <c:invertIfNegative val="0"/>
          <c:cat>
            <c:strRef>
              <c:f>PT_ACTIVITY!$A$5:$A$10</c:f>
              <c:strCache>
                <c:ptCount val="5"/>
                <c:pt idx="0">
                  <c:v>13-18</c:v>
                </c:pt>
                <c:pt idx="1">
                  <c:v>19-25</c:v>
                </c:pt>
                <c:pt idx="2">
                  <c:v>26-35</c:v>
                </c:pt>
                <c:pt idx="3">
                  <c:v>36-45</c:v>
                </c:pt>
                <c:pt idx="4">
                  <c:v>46-60</c:v>
                </c:pt>
              </c:strCache>
            </c:strRef>
          </c:cat>
          <c:val>
            <c:numRef>
              <c:f>PT_ACTIVITY!$B$5:$B$10</c:f>
              <c:numCache>
                <c:formatCode>General</c:formatCode>
                <c:ptCount val="5"/>
                <c:pt idx="0">
                  <c:v>45.216666666666676</c:v>
                </c:pt>
                <c:pt idx="1">
                  <c:v>42.728124999999999</c:v>
                </c:pt>
                <c:pt idx="2">
                  <c:v>45.115384615384606</c:v>
                </c:pt>
                <c:pt idx="3">
                  <c:v>51.15</c:v>
                </c:pt>
                <c:pt idx="4">
                  <c:v>42.485714285714288</c:v>
                </c:pt>
              </c:numCache>
            </c:numRef>
          </c:val>
          <c:extLst>
            <c:ext xmlns:c16="http://schemas.microsoft.com/office/drawing/2014/chart" uri="{C3380CC4-5D6E-409C-BE32-E72D297353CC}">
              <c16:uniqueId val="{00000000-C688-4E9B-8E47-BB84D7F89BCA}"/>
            </c:ext>
          </c:extLst>
        </c:ser>
        <c:ser>
          <c:idx val="1"/>
          <c:order val="1"/>
          <c:tx>
            <c:strRef>
              <c:f>PT_ACTIVITY!$C$3:$C$4</c:f>
              <c:strCache>
                <c:ptCount val="1"/>
                <c:pt idx="0">
                  <c:v>Male</c:v>
                </c:pt>
              </c:strCache>
            </c:strRef>
          </c:tx>
          <c:spPr>
            <a:solidFill>
              <a:schemeClr val="accent2"/>
            </a:solidFill>
            <a:ln>
              <a:noFill/>
            </a:ln>
            <a:effectLst/>
          </c:spPr>
          <c:invertIfNegative val="0"/>
          <c:cat>
            <c:strRef>
              <c:f>PT_ACTIVITY!$A$5:$A$10</c:f>
              <c:strCache>
                <c:ptCount val="5"/>
                <c:pt idx="0">
                  <c:v>13-18</c:v>
                </c:pt>
                <c:pt idx="1">
                  <c:v>19-25</c:v>
                </c:pt>
                <c:pt idx="2">
                  <c:v>26-35</c:v>
                </c:pt>
                <c:pt idx="3">
                  <c:v>36-45</c:v>
                </c:pt>
                <c:pt idx="4">
                  <c:v>46-60</c:v>
                </c:pt>
              </c:strCache>
            </c:strRef>
          </c:cat>
          <c:val>
            <c:numRef>
              <c:f>PT_ACTIVITY!$C$5:$C$10</c:f>
              <c:numCache>
                <c:formatCode>General</c:formatCode>
                <c:ptCount val="5"/>
                <c:pt idx="0">
                  <c:v>39.325714285714284</c:v>
                </c:pt>
                <c:pt idx="1">
                  <c:v>41.917142857142863</c:v>
                </c:pt>
                <c:pt idx="2">
                  <c:v>35.84651162790697</c:v>
                </c:pt>
                <c:pt idx="3">
                  <c:v>33.203846153846158</c:v>
                </c:pt>
                <c:pt idx="4">
                  <c:v>42.880645161290332</c:v>
                </c:pt>
              </c:numCache>
            </c:numRef>
          </c:val>
          <c:extLst>
            <c:ext xmlns:c16="http://schemas.microsoft.com/office/drawing/2014/chart" uri="{C3380CC4-5D6E-409C-BE32-E72D297353CC}">
              <c16:uniqueId val="{00000004-8AD8-479C-B83D-66C20E0ADD0B}"/>
            </c:ext>
          </c:extLst>
        </c:ser>
        <c:ser>
          <c:idx val="2"/>
          <c:order val="2"/>
          <c:tx>
            <c:strRef>
              <c:f>PT_ACTIVITY!$D$3:$D$4</c:f>
              <c:strCache>
                <c:ptCount val="1"/>
                <c:pt idx="0">
                  <c:v>Other</c:v>
                </c:pt>
              </c:strCache>
            </c:strRef>
          </c:tx>
          <c:spPr>
            <a:solidFill>
              <a:schemeClr val="accent3"/>
            </a:solidFill>
            <a:ln>
              <a:noFill/>
            </a:ln>
            <a:effectLst/>
          </c:spPr>
          <c:invertIfNegative val="0"/>
          <c:cat>
            <c:strRef>
              <c:f>PT_ACTIVITY!$A$5:$A$10</c:f>
              <c:strCache>
                <c:ptCount val="5"/>
                <c:pt idx="0">
                  <c:v>13-18</c:v>
                </c:pt>
                <c:pt idx="1">
                  <c:v>19-25</c:v>
                </c:pt>
                <c:pt idx="2">
                  <c:v>26-35</c:v>
                </c:pt>
                <c:pt idx="3">
                  <c:v>36-45</c:v>
                </c:pt>
                <c:pt idx="4">
                  <c:v>46-60</c:v>
                </c:pt>
              </c:strCache>
            </c:strRef>
          </c:cat>
          <c:val>
            <c:numRef>
              <c:f>PT_ACTIVITY!$D$5:$D$10</c:f>
              <c:numCache>
                <c:formatCode>General</c:formatCode>
                <c:ptCount val="5"/>
                <c:pt idx="0">
                  <c:v>38.4653846153846</c:v>
                </c:pt>
                <c:pt idx="1">
                  <c:v>49.478124999999999</c:v>
                </c:pt>
                <c:pt idx="2">
                  <c:v>48.955555555555563</c:v>
                </c:pt>
                <c:pt idx="3">
                  <c:v>45.678125000000001</c:v>
                </c:pt>
                <c:pt idx="4">
                  <c:v>43.75</c:v>
                </c:pt>
              </c:numCache>
            </c:numRef>
          </c:val>
          <c:extLst>
            <c:ext xmlns:c16="http://schemas.microsoft.com/office/drawing/2014/chart" uri="{C3380CC4-5D6E-409C-BE32-E72D297353CC}">
              <c16:uniqueId val="{00000005-8AD8-479C-B83D-66C20E0ADD0B}"/>
            </c:ext>
          </c:extLst>
        </c:ser>
        <c:dLbls>
          <c:showLegendKey val="0"/>
          <c:showVal val="0"/>
          <c:showCatName val="0"/>
          <c:showSerName val="0"/>
          <c:showPercent val="0"/>
          <c:showBubbleSize val="0"/>
        </c:dLbls>
        <c:gapWidth val="182"/>
        <c:axId val="1264587888"/>
        <c:axId val="1264588368"/>
      </c:barChart>
      <c:catAx>
        <c:axId val="1264587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588368"/>
        <c:crosses val="autoZero"/>
        <c:auto val="1"/>
        <c:lblAlgn val="ctr"/>
        <c:lblOffset val="100"/>
        <c:noMultiLvlLbl val="0"/>
      </c:catAx>
      <c:valAx>
        <c:axId val="1264588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58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2.xlsx]PT_STRESS!PivotTable8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PT_STRESS!$B$3</c:f>
              <c:strCache>
                <c:ptCount val="1"/>
                <c:pt idx="0">
                  <c:v>Total</c:v>
                </c:pt>
              </c:strCache>
            </c:strRef>
          </c:tx>
          <c:spPr>
            <a:ln w="28575" cap="rnd">
              <a:solidFill>
                <a:schemeClr val="accent1"/>
              </a:solidFill>
              <a:round/>
            </a:ln>
            <a:effectLst/>
          </c:spPr>
          <c:marker>
            <c:symbol val="none"/>
          </c:marker>
          <c:cat>
            <c:strRef>
              <c:f>PT_STRESS!$A$4:$A$9</c:f>
              <c:strCache>
                <c:ptCount val="5"/>
                <c:pt idx="0">
                  <c:v>13-18</c:v>
                </c:pt>
                <c:pt idx="1">
                  <c:v>19-25</c:v>
                </c:pt>
                <c:pt idx="2">
                  <c:v>26-35</c:v>
                </c:pt>
                <c:pt idx="3">
                  <c:v>36-45</c:v>
                </c:pt>
                <c:pt idx="4">
                  <c:v>46-60</c:v>
                </c:pt>
              </c:strCache>
            </c:strRef>
          </c:cat>
          <c:val>
            <c:numRef>
              <c:f>PT_STRESS!$B$4:$B$9</c:f>
              <c:numCache>
                <c:formatCode>General</c:formatCode>
                <c:ptCount val="5"/>
                <c:pt idx="0">
                  <c:v>5.3659793814432986</c:v>
                </c:pt>
                <c:pt idx="1">
                  <c:v>5.7898989898989877</c:v>
                </c:pt>
                <c:pt idx="2">
                  <c:v>5.5144067796610168</c:v>
                </c:pt>
                <c:pt idx="3">
                  <c:v>5.285000000000001</c:v>
                </c:pt>
                <c:pt idx="4">
                  <c:v>5.5037735849056606</c:v>
                </c:pt>
              </c:numCache>
            </c:numRef>
          </c:val>
          <c:smooth val="0"/>
          <c:extLst>
            <c:ext xmlns:c16="http://schemas.microsoft.com/office/drawing/2014/chart" uri="{C3380CC4-5D6E-409C-BE32-E72D297353CC}">
              <c16:uniqueId val="{00000000-BA43-4936-BB12-2EFFEFC65E5B}"/>
            </c:ext>
          </c:extLst>
        </c:ser>
        <c:dLbls>
          <c:showLegendKey val="0"/>
          <c:showVal val="0"/>
          <c:showCatName val="0"/>
          <c:showSerName val="0"/>
          <c:showPercent val="0"/>
          <c:showBubbleSize val="0"/>
        </c:dLbls>
        <c:smooth val="0"/>
        <c:axId val="1149456848"/>
        <c:axId val="1149453968"/>
      </c:lineChart>
      <c:catAx>
        <c:axId val="114945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453968"/>
        <c:crosses val="autoZero"/>
        <c:auto val="1"/>
        <c:lblAlgn val="ctr"/>
        <c:lblOffset val="100"/>
        <c:noMultiLvlLbl val="0"/>
      </c:catAx>
      <c:valAx>
        <c:axId val="114945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45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2.xlsx]PT_GENDER!PivotTable10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Gender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PT_GENDER!$B$3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51-4EFB-87EE-B1AD340500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051-4EFB-87EE-B1AD340500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051-4EFB-87EE-B1AD3405002B}"/>
              </c:ext>
            </c:extLst>
          </c:dPt>
          <c:cat>
            <c:strRef>
              <c:f>PT_GENDER!$A$4:$A$7</c:f>
              <c:strCache>
                <c:ptCount val="3"/>
                <c:pt idx="0">
                  <c:v>Female</c:v>
                </c:pt>
                <c:pt idx="1">
                  <c:v>Male</c:v>
                </c:pt>
                <c:pt idx="2">
                  <c:v>Other</c:v>
                </c:pt>
              </c:strCache>
            </c:strRef>
          </c:cat>
          <c:val>
            <c:numRef>
              <c:f>PT_GENDER!$B$4:$B$7</c:f>
              <c:numCache>
                <c:formatCode>General</c:formatCode>
                <c:ptCount val="3"/>
                <c:pt idx="0">
                  <c:v>164</c:v>
                </c:pt>
                <c:pt idx="1">
                  <c:v>170</c:v>
                </c:pt>
                <c:pt idx="2">
                  <c:v>166</c:v>
                </c:pt>
              </c:numCache>
            </c:numRef>
          </c:val>
          <c:extLst>
            <c:ext xmlns:c16="http://schemas.microsoft.com/office/drawing/2014/chart" uri="{C3380CC4-5D6E-409C-BE32-E72D297353CC}">
              <c16:uniqueId val="{00000000-B82C-490D-9BB8-DADC8CC7EC5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23.xml"/><Relationship Id="rId7" Type="http://schemas.openxmlformats.org/officeDocument/2006/relationships/hyperlink" Target="dashboard%203.xlsx" TargetMode="Externa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hyperlink" Target="dashboard%201.xlsx" TargetMode="External"/><Relationship Id="rId5" Type="http://schemas.openxmlformats.org/officeDocument/2006/relationships/chart" Target="../charts/chart25.xml"/><Relationship Id="rId4" Type="http://schemas.openxmlformats.org/officeDocument/2006/relationships/chart" Target="../charts/chart24.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5" Type="http://schemas.openxmlformats.org/officeDocument/2006/relationships/chart" Target="../charts/chart30.xml"/><Relationship Id="rId4" Type="http://schemas.openxmlformats.org/officeDocument/2006/relationships/chart" Target="../charts/chart2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1016714</xdr:colOff>
      <xdr:row>26</xdr:row>
      <xdr:rowOff>110067</xdr:rowOff>
    </xdr:from>
    <xdr:to>
      <xdr:col>3</xdr:col>
      <xdr:colOff>1486731</xdr:colOff>
      <xdr:row>45</xdr:row>
      <xdr:rowOff>164189</xdr:rowOff>
    </xdr:to>
    <xdr:graphicFrame macro="">
      <xdr:nvGraphicFramePr>
        <xdr:cNvPr id="2" name="Chart 1">
          <a:extLst>
            <a:ext uri="{FF2B5EF4-FFF2-40B4-BE49-F238E27FC236}">
              <a16:creationId xmlns:a16="http://schemas.microsoft.com/office/drawing/2014/main" id="{B8D0A44D-0D06-1251-3D77-D03034E9F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190500</xdr:colOff>
      <xdr:row>7</xdr:row>
      <xdr:rowOff>171450</xdr:rowOff>
    </xdr:from>
    <xdr:to>
      <xdr:col>12</xdr:col>
      <xdr:colOff>495300</xdr:colOff>
      <xdr:row>22</xdr:row>
      <xdr:rowOff>171450</xdr:rowOff>
    </xdr:to>
    <xdr:graphicFrame macro="">
      <xdr:nvGraphicFramePr>
        <xdr:cNvPr id="4" name="Chart 3">
          <a:extLst>
            <a:ext uri="{FF2B5EF4-FFF2-40B4-BE49-F238E27FC236}">
              <a16:creationId xmlns:a16="http://schemas.microsoft.com/office/drawing/2014/main" id="{A449F673-28FE-A56E-37C2-C942AA049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441960</xdr:colOff>
      <xdr:row>12</xdr:row>
      <xdr:rowOff>144780</xdr:rowOff>
    </xdr:from>
    <xdr:to>
      <xdr:col>3</xdr:col>
      <xdr:colOff>1600200</xdr:colOff>
      <xdr:row>27</xdr:row>
      <xdr:rowOff>144780</xdr:rowOff>
    </xdr:to>
    <xdr:graphicFrame macro="">
      <xdr:nvGraphicFramePr>
        <xdr:cNvPr id="3" name="Chart 2">
          <a:extLst>
            <a:ext uri="{FF2B5EF4-FFF2-40B4-BE49-F238E27FC236}">
              <a16:creationId xmlns:a16="http://schemas.microsoft.com/office/drawing/2014/main" id="{6AB25B67-1350-C766-6063-E0BD43554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30480</xdr:colOff>
      <xdr:row>7</xdr:row>
      <xdr:rowOff>137160</xdr:rowOff>
    </xdr:from>
    <xdr:to>
      <xdr:col>10</xdr:col>
      <xdr:colOff>335280</xdr:colOff>
      <xdr:row>22</xdr:row>
      <xdr:rowOff>137160</xdr:rowOff>
    </xdr:to>
    <xdr:graphicFrame macro="">
      <xdr:nvGraphicFramePr>
        <xdr:cNvPr id="2" name="Chart 1">
          <a:extLst>
            <a:ext uri="{FF2B5EF4-FFF2-40B4-BE49-F238E27FC236}">
              <a16:creationId xmlns:a16="http://schemas.microsoft.com/office/drawing/2014/main" id="{50EB17BC-8F74-7439-5FF7-BABAA07A9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533400</xdr:colOff>
      <xdr:row>7</xdr:row>
      <xdr:rowOff>137160</xdr:rowOff>
    </xdr:from>
    <xdr:to>
      <xdr:col>10</xdr:col>
      <xdr:colOff>228600</xdr:colOff>
      <xdr:row>22</xdr:row>
      <xdr:rowOff>137160</xdr:rowOff>
    </xdr:to>
    <xdr:graphicFrame macro="">
      <xdr:nvGraphicFramePr>
        <xdr:cNvPr id="2" name="Chart 1">
          <a:extLst>
            <a:ext uri="{FF2B5EF4-FFF2-40B4-BE49-F238E27FC236}">
              <a16:creationId xmlns:a16="http://schemas.microsoft.com/office/drawing/2014/main" id="{B86D662D-9DB7-FFDC-3B39-26FD19E636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68580</xdr:colOff>
      <xdr:row>7</xdr:row>
      <xdr:rowOff>137160</xdr:rowOff>
    </xdr:from>
    <xdr:to>
      <xdr:col>10</xdr:col>
      <xdr:colOff>373380</xdr:colOff>
      <xdr:row>22</xdr:row>
      <xdr:rowOff>137160</xdr:rowOff>
    </xdr:to>
    <xdr:graphicFrame macro="">
      <xdr:nvGraphicFramePr>
        <xdr:cNvPr id="3" name="Chart 2">
          <a:extLst>
            <a:ext uri="{FF2B5EF4-FFF2-40B4-BE49-F238E27FC236}">
              <a16:creationId xmlns:a16="http://schemas.microsoft.com/office/drawing/2014/main" id="{17EB4119-0DF0-F859-B158-49B6192E4A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525780</xdr:colOff>
      <xdr:row>7</xdr:row>
      <xdr:rowOff>133350</xdr:rowOff>
    </xdr:from>
    <xdr:to>
      <xdr:col>10</xdr:col>
      <xdr:colOff>220980</xdr:colOff>
      <xdr:row>22</xdr:row>
      <xdr:rowOff>133350</xdr:rowOff>
    </xdr:to>
    <xdr:graphicFrame macro="">
      <xdr:nvGraphicFramePr>
        <xdr:cNvPr id="2" name="Chart 1">
          <a:extLst>
            <a:ext uri="{FF2B5EF4-FFF2-40B4-BE49-F238E27FC236}">
              <a16:creationId xmlns:a16="http://schemas.microsoft.com/office/drawing/2014/main" id="{C055CE49-8C2F-13FC-2DF8-839A4FF3B9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18</xdr:col>
      <xdr:colOff>599080</xdr:colOff>
      <xdr:row>8</xdr:row>
      <xdr:rowOff>15395</xdr:rowOff>
    </xdr:from>
    <xdr:to>
      <xdr:col>21</xdr:col>
      <xdr:colOff>599080</xdr:colOff>
      <xdr:row>25</xdr:row>
      <xdr:rowOff>13855</xdr:rowOff>
    </xdr:to>
    <mc:AlternateContent xmlns:mc="http://schemas.openxmlformats.org/markup-compatibility/2006" xmlns:a14="http://schemas.microsoft.com/office/drawing/2010/main">
      <mc:Choice Requires="a14">
        <xdr:graphicFrame macro="">
          <xdr:nvGraphicFramePr>
            <xdr:cNvPr id="2" name="Country 1">
              <a:extLst>
                <a:ext uri="{FF2B5EF4-FFF2-40B4-BE49-F238E27FC236}">
                  <a16:creationId xmlns:a16="http://schemas.microsoft.com/office/drawing/2014/main" id="{17D02942-026C-47C8-8D7F-D863AEB32629}"/>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1571880" y="1495852"/>
              <a:ext cx="1828800" cy="31444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10545</xdr:colOff>
      <xdr:row>8</xdr:row>
      <xdr:rowOff>2950</xdr:rowOff>
    </xdr:from>
    <xdr:to>
      <xdr:col>26</xdr:col>
      <xdr:colOff>10544</xdr:colOff>
      <xdr:row>24</xdr:row>
      <xdr:rowOff>152400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6515E933-761E-4572-9960-350EF4D959C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4031345" y="1483407"/>
              <a:ext cx="1828799" cy="31103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607597</xdr:colOff>
      <xdr:row>28</xdr:row>
      <xdr:rowOff>19805</xdr:rowOff>
    </xdr:from>
    <xdr:to>
      <xdr:col>26</xdr:col>
      <xdr:colOff>1108</xdr:colOff>
      <xdr:row>43</xdr:row>
      <xdr:rowOff>166254</xdr:rowOff>
    </xdr:to>
    <mc:AlternateContent xmlns:mc="http://schemas.openxmlformats.org/markup-compatibility/2006" xmlns:a14="http://schemas.microsoft.com/office/drawing/2010/main">
      <mc:Choice Requires="a14">
        <xdr:graphicFrame macro="">
          <xdr:nvGraphicFramePr>
            <xdr:cNvPr id="4" name="Gender 1">
              <a:extLst>
                <a:ext uri="{FF2B5EF4-FFF2-40B4-BE49-F238E27FC236}">
                  <a16:creationId xmlns:a16="http://schemas.microsoft.com/office/drawing/2014/main" id="{D303BE22-BEB5-4738-9B98-058A2EE1E96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4018797" y="5201405"/>
              <a:ext cx="1831911" cy="29223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607624</xdr:colOff>
      <xdr:row>27</xdr:row>
      <xdr:rowOff>171053</xdr:rowOff>
    </xdr:from>
    <xdr:to>
      <xdr:col>22</xdr:col>
      <xdr:colOff>1135</xdr:colOff>
      <xdr:row>44</xdr:row>
      <xdr:rowOff>28478</xdr:rowOff>
    </xdr:to>
    <mc:AlternateContent xmlns:mc="http://schemas.openxmlformats.org/markup-compatibility/2006" xmlns:a14="http://schemas.microsoft.com/office/drawing/2010/main">
      <mc:Choice Requires="a14">
        <xdr:graphicFrame macro="">
          <xdr:nvGraphicFramePr>
            <xdr:cNvPr id="5" name="Device Type 1">
              <a:extLst>
                <a:ext uri="{FF2B5EF4-FFF2-40B4-BE49-F238E27FC236}">
                  <a16:creationId xmlns:a16="http://schemas.microsoft.com/office/drawing/2014/main" id="{2A450A97-DB4C-41E2-AA4F-6B7F7B814C69}"/>
                </a:ext>
              </a:extLst>
            </xdr:cNvPr>
            <xdr:cNvGraphicFramePr/>
          </xdr:nvGraphicFramePr>
          <xdr:xfrm>
            <a:off x="0" y="0"/>
            <a:ext cx="0" cy="0"/>
          </xdr:xfrm>
          <a:graphic>
            <a:graphicData uri="http://schemas.microsoft.com/office/drawing/2010/slicer">
              <sle:slicer xmlns:sle="http://schemas.microsoft.com/office/drawing/2010/slicer" name="Device Type 1"/>
            </a:graphicData>
          </a:graphic>
        </xdr:graphicFrame>
      </mc:Choice>
      <mc:Fallback xmlns="">
        <xdr:sp macro="" textlink="">
          <xdr:nvSpPr>
            <xdr:cNvPr id="0" name=""/>
            <xdr:cNvSpPr>
              <a:spLocks noTextEdit="1"/>
            </xdr:cNvSpPr>
          </xdr:nvSpPr>
          <xdr:spPr>
            <a:xfrm>
              <a:off x="11580424" y="5167596"/>
              <a:ext cx="1831911" cy="30033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595745</xdr:colOff>
      <xdr:row>8</xdr:row>
      <xdr:rowOff>13854</xdr:rowOff>
    </xdr:from>
    <xdr:to>
      <xdr:col>17</xdr:col>
      <xdr:colOff>581891</xdr:colOff>
      <xdr:row>25</xdr:row>
      <xdr:rowOff>13855</xdr:rowOff>
    </xdr:to>
    <xdr:graphicFrame macro="">
      <xdr:nvGraphicFramePr>
        <xdr:cNvPr id="6" name="Chart 5">
          <a:extLst>
            <a:ext uri="{FF2B5EF4-FFF2-40B4-BE49-F238E27FC236}">
              <a16:creationId xmlns:a16="http://schemas.microsoft.com/office/drawing/2014/main" id="{677B3722-4DEB-4EDE-8599-12D3B92EB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3156</xdr:colOff>
      <xdr:row>47</xdr:row>
      <xdr:rowOff>20322</xdr:rowOff>
    </xdr:from>
    <xdr:to>
      <xdr:col>25</xdr:col>
      <xdr:colOff>595745</xdr:colOff>
      <xdr:row>62</xdr:row>
      <xdr:rowOff>16933</xdr:rowOff>
    </xdr:to>
    <xdr:graphicFrame macro="">
      <xdr:nvGraphicFramePr>
        <xdr:cNvPr id="7" name="Chart 6">
          <a:extLst>
            <a:ext uri="{FF2B5EF4-FFF2-40B4-BE49-F238E27FC236}">
              <a16:creationId xmlns:a16="http://schemas.microsoft.com/office/drawing/2014/main" id="{F5A8A6B9-A353-453E-AC92-E8F6F2A2C9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2565</xdr:colOff>
      <xdr:row>27</xdr:row>
      <xdr:rowOff>166258</xdr:rowOff>
    </xdr:from>
    <xdr:to>
      <xdr:col>9</xdr:col>
      <xdr:colOff>13854</xdr:colOff>
      <xdr:row>43</xdr:row>
      <xdr:rowOff>166256</xdr:rowOff>
    </xdr:to>
    <xdr:graphicFrame macro="">
      <xdr:nvGraphicFramePr>
        <xdr:cNvPr id="10" name="Chart 9">
          <a:extLst>
            <a:ext uri="{FF2B5EF4-FFF2-40B4-BE49-F238E27FC236}">
              <a16:creationId xmlns:a16="http://schemas.microsoft.com/office/drawing/2014/main" id="{32197B5A-CF17-4D12-9F17-D258EA8BB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604982</xdr:colOff>
      <xdr:row>27</xdr:row>
      <xdr:rowOff>152913</xdr:rowOff>
    </xdr:from>
    <xdr:to>
      <xdr:col>18</xdr:col>
      <xdr:colOff>13855</xdr:colOff>
      <xdr:row>44</xdr:row>
      <xdr:rowOff>15136</xdr:rowOff>
    </xdr:to>
    <xdr:graphicFrame macro="">
      <xdr:nvGraphicFramePr>
        <xdr:cNvPr id="11" name="Chart 10">
          <a:extLst>
            <a:ext uri="{FF2B5EF4-FFF2-40B4-BE49-F238E27FC236}">
              <a16:creationId xmlns:a16="http://schemas.microsoft.com/office/drawing/2014/main" id="{5BB11FF5-A4B1-4C6B-9B41-E2C7BF20F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16932</xdr:colOff>
      <xdr:row>47</xdr:row>
      <xdr:rowOff>27965</xdr:rowOff>
    </xdr:from>
    <xdr:to>
      <xdr:col>10</xdr:col>
      <xdr:colOff>609599</xdr:colOff>
      <xdr:row>61</xdr:row>
      <xdr:rowOff>166255</xdr:rowOff>
    </xdr:to>
    <xdr:graphicFrame macro="">
      <xdr:nvGraphicFramePr>
        <xdr:cNvPr id="12" name="Chart 11">
          <a:extLst>
            <a:ext uri="{FF2B5EF4-FFF2-40B4-BE49-F238E27FC236}">
              <a16:creationId xmlns:a16="http://schemas.microsoft.com/office/drawing/2014/main" id="{AB2C231D-4A51-4B80-A06E-93FFA0419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479777</xdr:colOff>
      <xdr:row>3</xdr:row>
      <xdr:rowOff>112888</xdr:rowOff>
    </xdr:from>
    <xdr:to>
      <xdr:col>5</xdr:col>
      <xdr:colOff>239888</xdr:colOff>
      <xdr:row>5</xdr:row>
      <xdr:rowOff>56443</xdr:rowOff>
    </xdr:to>
    <xdr:sp macro="" textlink="'PT1'!B21">
      <xdr:nvSpPr>
        <xdr:cNvPr id="13" name="Rectangle: Rounded Corners 12">
          <a:extLst>
            <a:ext uri="{FF2B5EF4-FFF2-40B4-BE49-F238E27FC236}">
              <a16:creationId xmlns:a16="http://schemas.microsoft.com/office/drawing/2014/main" id="{51834BCC-1AB6-0A8E-F991-D6579F35FD72}"/>
            </a:ext>
          </a:extLst>
        </xdr:cNvPr>
        <xdr:cNvSpPr/>
      </xdr:nvSpPr>
      <xdr:spPr>
        <a:xfrm>
          <a:off x="1089377" y="653215"/>
          <a:ext cx="2198511" cy="303773"/>
        </a:xfrm>
        <a:prstGeom prst="roundRect">
          <a:avLst/>
        </a:prstGeom>
        <a:solidFill>
          <a:srgbClr val="2F80ED"/>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1462EAE-E988-4DFA-B5AD-CA36AD745FDA}" type="TxLink">
            <a:rPr lang="en-US" sz="2000" b="1" i="0" u="none" strike="noStrike">
              <a:solidFill>
                <a:schemeClr val="bg1"/>
              </a:solidFill>
              <a:latin typeface="Calibri"/>
              <a:ea typeface="Calibri"/>
              <a:cs typeface="Calibri"/>
            </a:rPr>
            <a:pPr algn="ctr"/>
            <a:t>5.25124</a:t>
          </a:fld>
          <a:endParaRPr lang="en-IN" sz="2000" b="1">
            <a:solidFill>
              <a:schemeClr val="bg1"/>
            </a:solidFill>
          </a:endParaRPr>
        </a:p>
      </xdr:txBody>
    </xdr:sp>
    <xdr:clientData/>
  </xdr:twoCellAnchor>
  <xdr:twoCellAnchor>
    <xdr:from>
      <xdr:col>7</xdr:col>
      <xdr:colOff>484481</xdr:colOff>
      <xdr:row>3</xdr:row>
      <xdr:rowOff>112888</xdr:rowOff>
    </xdr:from>
    <xdr:to>
      <xdr:col>11</xdr:col>
      <xdr:colOff>244591</xdr:colOff>
      <xdr:row>5</xdr:row>
      <xdr:rowOff>56443</xdr:rowOff>
    </xdr:to>
    <xdr:sp macro="" textlink="'PT2'!B14">
      <xdr:nvSpPr>
        <xdr:cNvPr id="14" name="Rectangle: Rounded Corners 13">
          <a:extLst>
            <a:ext uri="{FF2B5EF4-FFF2-40B4-BE49-F238E27FC236}">
              <a16:creationId xmlns:a16="http://schemas.microsoft.com/office/drawing/2014/main" id="{AC279413-E898-491F-AC68-96CC0FD673E9}"/>
            </a:ext>
          </a:extLst>
        </xdr:cNvPr>
        <xdr:cNvSpPr/>
      </xdr:nvSpPr>
      <xdr:spPr>
        <a:xfrm>
          <a:off x="4751681" y="653215"/>
          <a:ext cx="2198510" cy="303773"/>
        </a:xfrm>
        <a:prstGeom prst="roundRect">
          <a:avLst/>
        </a:prstGeom>
        <a:solidFill>
          <a:srgbClr val="2F80ED"/>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C6828AE-E51F-4E3D-9155-9761243D99B8}" type="TxLink">
            <a:rPr lang="en-US" sz="2000" b="1" i="0" u="none" strike="noStrike">
              <a:solidFill>
                <a:schemeClr val="bg1"/>
              </a:solidFill>
              <a:latin typeface="Calibri"/>
              <a:ea typeface="Calibri"/>
              <a:cs typeface="Calibri"/>
            </a:rPr>
            <a:pPr algn="ctr"/>
            <a:t>2.92548</a:t>
          </a:fld>
          <a:endParaRPr lang="en-IN" sz="2000" b="1">
            <a:solidFill>
              <a:schemeClr val="bg1"/>
            </a:solidFill>
          </a:endParaRPr>
        </a:p>
      </xdr:txBody>
    </xdr:sp>
    <xdr:clientData/>
  </xdr:twoCellAnchor>
  <xdr:twoCellAnchor>
    <xdr:from>
      <xdr:col>13</xdr:col>
      <xdr:colOff>489184</xdr:colOff>
      <xdr:row>3</xdr:row>
      <xdr:rowOff>112888</xdr:rowOff>
    </xdr:from>
    <xdr:to>
      <xdr:col>17</xdr:col>
      <xdr:colOff>249295</xdr:colOff>
      <xdr:row>5</xdr:row>
      <xdr:rowOff>56443</xdr:rowOff>
    </xdr:to>
    <xdr:sp macro="" textlink="'PT4'!B12">
      <xdr:nvSpPr>
        <xdr:cNvPr id="15" name="Rectangle: Rounded Corners 14">
          <a:extLst>
            <a:ext uri="{FF2B5EF4-FFF2-40B4-BE49-F238E27FC236}">
              <a16:creationId xmlns:a16="http://schemas.microsoft.com/office/drawing/2014/main" id="{080B0108-CC0C-4668-9443-30B25F83484F}"/>
            </a:ext>
          </a:extLst>
        </xdr:cNvPr>
        <xdr:cNvSpPr/>
      </xdr:nvSpPr>
      <xdr:spPr>
        <a:xfrm>
          <a:off x="8413984" y="653215"/>
          <a:ext cx="2198511" cy="303773"/>
        </a:xfrm>
        <a:prstGeom prst="roundRect">
          <a:avLst/>
        </a:prstGeom>
        <a:solidFill>
          <a:srgbClr val="2F80ED"/>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84674B1-438F-4EC2-A8C1-F506FAE4F1A8}" type="TxLink">
            <a:rPr lang="en-US" sz="2000" b="1" i="0" u="none" strike="noStrike">
              <a:solidFill>
                <a:schemeClr val="bg1"/>
              </a:solidFill>
              <a:latin typeface="Calibri"/>
              <a:ea typeface="Calibri"/>
              <a:cs typeface="Calibri"/>
            </a:rPr>
            <a:pPr algn="ctr"/>
            <a:t>70.1144</a:t>
          </a:fld>
          <a:endParaRPr lang="en-IN" sz="2000" b="1">
            <a:solidFill>
              <a:schemeClr val="bg1"/>
            </a:solidFill>
          </a:endParaRPr>
        </a:p>
      </xdr:txBody>
    </xdr:sp>
    <xdr:clientData/>
  </xdr:twoCellAnchor>
  <xdr:twoCellAnchor>
    <xdr:from>
      <xdr:col>19</xdr:col>
      <xdr:colOff>493888</xdr:colOff>
      <xdr:row>3</xdr:row>
      <xdr:rowOff>112888</xdr:rowOff>
    </xdr:from>
    <xdr:to>
      <xdr:col>23</xdr:col>
      <xdr:colOff>253999</xdr:colOff>
      <xdr:row>5</xdr:row>
      <xdr:rowOff>56443</xdr:rowOff>
    </xdr:to>
    <xdr:sp macro="" textlink="'PT2'!B13">
      <xdr:nvSpPr>
        <xdr:cNvPr id="16" name="Rectangle: Rounded Corners 15">
          <a:extLst>
            <a:ext uri="{FF2B5EF4-FFF2-40B4-BE49-F238E27FC236}">
              <a16:creationId xmlns:a16="http://schemas.microsoft.com/office/drawing/2014/main" id="{3E17C4E9-33FF-4255-8C7E-6A973F6C73B1}"/>
            </a:ext>
          </a:extLst>
        </xdr:cNvPr>
        <xdr:cNvSpPr/>
      </xdr:nvSpPr>
      <xdr:spPr>
        <a:xfrm>
          <a:off x="12076288" y="653215"/>
          <a:ext cx="2198511" cy="303773"/>
        </a:xfrm>
        <a:prstGeom prst="roundRect">
          <a:avLst/>
        </a:prstGeom>
        <a:solidFill>
          <a:srgbClr val="2F80ED"/>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6E0596A-FC69-4C0D-A495-B3E3709A7D6E}" type="TxLink">
            <a:rPr lang="en-US" sz="2000" b="1" i="0" u="none" strike="noStrike">
              <a:solidFill>
                <a:schemeClr val="bg1"/>
              </a:solidFill>
              <a:latin typeface="Calibri"/>
              <a:ea typeface="Calibri"/>
              <a:cs typeface="Calibri"/>
            </a:rPr>
            <a:pPr algn="ctr"/>
            <a:t>5.0584</a:t>
          </a:fld>
          <a:endParaRPr lang="en-IN" sz="2000" b="1">
            <a:solidFill>
              <a:schemeClr val="bg1"/>
            </a:solidFill>
          </a:endParaRPr>
        </a:p>
      </xdr:txBody>
    </xdr:sp>
    <xdr:clientData/>
  </xdr:twoCellAnchor>
  <xdr:twoCellAnchor>
    <xdr:from>
      <xdr:col>3</xdr:col>
      <xdr:colOff>401781</xdr:colOff>
      <xdr:row>65</xdr:row>
      <xdr:rowOff>-1</xdr:rowOff>
    </xdr:from>
    <xdr:to>
      <xdr:col>10</xdr:col>
      <xdr:colOff>124407</xdr:colOff>
      <xdr:row>69</xdr:row>
      <xdr:rowOff>31101</xdr:rowOff>
    </xdr:to>
    <xdr:sp macro="" textlink="">
      <xdr:nvSpPr>
        <xdr:cNvPr id="8" name="Rectangle: Rounded Corners 7">
          <a:extLst>
            <a:ext uri="{FF2B5EF4-FFF2-40B4-BE49-F238E27FC236}">
              <a16:creationId xmlns:a16="http://schemas.microsoft.com/office/drawing/2014/main" id="{4B9A5195-392C-4D79-9099-37EA3F2798FE}"/>
            </a:ext>
          </a:extLst>
        </xdr:cNvPr>
        <xdr:cNvSpPr/>
      </xdr:nvSpPr>
      <xdr:spPr>
        <a:xfrm>
          <a:off x="2221250" y="12129795"/>
          <a:ext cx="3968055" cy="777551"/>
        </a:xfrm>
        <a:prstGeom prst="roundRect">
          <a:avLst/>
        </a:prstGeom>
        <a:solidFill>
          <a:srgbClr val="2F80ED"/>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bg1"/>
              </a:solidFill>
            </a:rPr>
            <a:t>GO</a:t>
          </a:r>
          <a:r>
            <a:rPr lang="en-US" sz="2000" b="1" baseline="0">
              <a:solidFill>
                <a:schemeClr val="bg1"/>
              </a:solidFill>
            </a:rPr>
            <a:t> TO DASHBOARD 2</a:t>
          </a:r>
        </a:p>
      </xdr:txBody>
    </xdr:sp>
    <xdr:clientData/>
  </xdr:twoCellAnchor>
  <xdr:twoCellAnchor>
    <xdr:from>
      <xdr:col>16</xdr:col>
      <xdr:colOff>-1</xdr:colOff>
      <xdr:row>65</xdr:row>
      <xdr:rowOff>0</xdr:rowOff>
    </xdr:from>
    <xdr:to>
      <xdr:col>22</xdr:col>
      <xdr:colOff>329115</xdr:colOff>
      <xdr:row>69</xdr:row>
      <xdr:rowOff>31102</xdr:rowOff>
    </xdr:to>
    <xdr:sp macro="" textlink="">
      <xdr:nvSpPr>
        <xdr:cNvPr id="17" name="Rectangle: Rounded Corners 16">
          <a:extLst>
            <a:ext uri="{FF2B5EF4-FFF2-40B4-BE49-F238E27FC236}">
              <a16:creationId xmlns:a16="http://schemas.microsoft.com/office/drawing/2014/main" id="{D27C50D2-257D-4CBA-A5C8-2EFC4456F253}"/>
            </a:ext>
          </a:extLst>
        </xdr:cNvPr>
        <xdr:cNvSpPr/>
      </xdr:nvSpPr>
      <xdr:spPr>
        <a:xfrm>
          <a:off x="9703836" y="12129796"/>
          <a:ext cx="3968055" cy="777551"/>
        </a:xfrm>
        <a:prstGeom prst="roundRect">
          <a:avLst/>
        </a:prstGeom>
        <a:solidFill>
          <a:srgbClr val="2F80ED"/>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baseline="0">
              <a:solidFill>
                <a:schemeClr val="bg1"/>
              </a:solidFill>
            </a:rPr>
            <a:t>GO TO DASBOARD 3</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2</xdr:col>
      <xdr:colOff>131884</xdr:colOff>
      <xdr:row>4</xdr:row>
      <xdr:rowOff>87923</xdr:rowOff>
    </xdr:from>
    <xdr:to>
      <xdr:col>5</xdr:col>
      <xdr:colOff>472721</xdr:colOff>
      <xdr:row>6</xdr:row>
      <xdr:rowOff>46675</xdr:rowOff>
    </xdr:to>
    <xdr:sp macro="" textlink="PT_SLEEP!$B$13">
      <xdr:nvSpPr>
        <xdr:cNvPr id="2" name="Rectangle: Rounded Corners 1">
          <a:extLst>
            <a:ext uri="{FF2B5EF4-FFF2-40B4-BE49-F238E27FC236}">
              <a16:creationId xmlns:a16="http://schemas.microsoft.com/office/drawing/2014/main" id="{63753E70-B10A-487C-B9FF-27C38F094E52}"/>
            </a:ext>
          </a:extLst>
        </xdr:cNvPr>
        <xdr:cNvSpPr/>
      </xdr:nvSpPr>
      <xdr:spPr>
        <a:xfrm>
          <a:off x="1362807" y="791308"/>
          <a:ext cx="2187222" cy="31044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D8657AA-8544-41D7-A61B-D5388ABE0904}" type="TxLink">
            <a:rPr lang="en-US" sz="2000" b="1" i="0" u="none" strike="noStrike">
              <a:solidFill>
                <a:schemeClr val="bg1"/>
              </a:solidFill>
              <a:latin typeface="Calibri"/>
              <a:ea typeface="Calibri"/>
              <a:cs typeface="Calibri"/>
            </a:rPr>
            <a:pPr algn="ctr"/>
            <a:t>6.6014</a:t>
          </a:fld>
          <a:endParaRPr lang="en-IN" sz="2000" b="1">
            <a:solidFill>
              <a:schemeClr val="bg1"/>
            </a:solidFill>
          </a:endParaRPr>
        </a:p>
      </xdr:txBody>
    </xdr:sp>
    <xdr:clientData/>
  </xdr:twoCellAnchor>
  <xdr:twoCellAnchor>
    <xdr:from>
      <xdr:col>17</xdr:col>
      <xdr:colOff>181707</xdr:colOff>
      <xdr:row>4</xdr:row>
      <xdr:rowOff>108438</xdr:rowOff>
    </xdr:from>
    <xdr:to>
      <xdr:col>20</xdr:col>
      <xdr:colOff>522544</xdr:colOff>
      <xdr:row>6</xdr:row>
      <xdr:rowOff>67190</xdr:rowOff>
    </xdr:to>
    <xdr:sp macro="" textlink="">
      <xdr:nvSpPr>
        <xdr:cNvPr id="3" name="Rectangle: Rounded Corners 2">
          <a:extLst>
            <a:ext uri="{FF2B5EF4-FFF2-40B4-BE49-F238E27FC236}">
              <a16:creationId xmlns:a16="http://schemas.microsoft.com/office/drawing/2014/main" id="{28FDD37A-C3FF-4FB2-B5F0-0EC0BBF67152}"/>
            </a:ext>
          </a:extLst>
        </xdr:cNvPr>
        <xdr:cNvSpPr/>
      </xdr:nvSpPr>
      <xdr:spPr>
        <a:xfrm>
          <a:off x="10644553" y="811823"/>
          <a:ext cx="2187222" cy="31044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5.25124</a:t>
          </a:r>
        </a:p>
      </xdr:txBody>
    </xdr:sp>
    <xdr:clientData/>
  </xdr:twoCellAnchor>
  <xdr:twoCellAnchor>
    <xdr:from>
      <xdr:col>12</xdr:col>
      <xdr:colOff>216878</xdr:colOff>
      <xdr:row>4</xdr:row>
      <xdr:rowOff>84992</xdr:rowOff>
    </xdr:from>
    <xdr:to>
      <xdr:col>15</xdr:col>
      <xdr:colOff>557715</xdr:colOff>
      <xdr:row>6</xdr:row>
      <xdr:rowOff>43744</xdr:rowOff>
    </xdr:to>
    <xdr:sp macro="" textlink="PT_ACTIVITY!$B$15">
      <xdr:nvSpPr>
        <xdr:cNvPr id="4" name="Rectangle: Rounded Corners 3">
          <a:extLst>
            <a:ext uri="{FF2B5EF4-FFF2-40B4-BE49-F238E27FC236}">
              <a16:creationId xmlns:a16="http://schemas.microsoft.com/office/drawing/2014/main" id="{8D5D20B7-F517-46B0-A0CC-10A95A2441B8}"/>
            </a:ext>
          </a:extLst>
        </xdr:cNvPr>
        <xdr:cNvSpPr/>
      </xdr:nvSpPr>
      <xdr:spPr>
        <a:xfrm>
          <a:off x="7602416" y="788377"/>
          <a:ext cx="2187222" cy="31044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0F69114-7603-4F54-A193-E02EC95AD67E}" type="TxLink">
            <a:rPr lang="en-US" sz="2000" b="1" i="0" u="none" strike="noStrike">
              <a:solidFill>
                <a:schemeClr val="bg1"/>
              </a:solidFill>
              <a:latin typeface="Calibri"/>
              <a:ea typeface="Calibri"/>
              <a:cs typeface="Calibri"/>
            </a:rPr>
            <a:pPr algn="ctr"/>
            <a:t>43.0038</a:t>
          </a:fld>
          <a:endParaRPr lang="en-IN" sz="2000" b="1">
            <a:solidFill>
              <a:schemeClr val="bg1"/>
            </a:solidFill>
          </a:endParaRPr>
        </a:p>
      </xdr:txBody>
    </xdr:sp>
    <xdr:clientData/>
  </xdr:twoCellAnchor>
  <xdr:twoCellAnchor>
    <xdr:from>
      <xdr:col>7</xdr:col>
      <xdr:colOff>222737</xdr:colOff>
      <xdr:row>4</xdr:row>
      <xdr:rowOff>90854</xdr:rowOff>
    </xdr:from>
    <xdr:to>
      <xdr:col>10</xdr:col>
      <xdr:colOff>563575</xdr:colOff>
      <xdr:row>6</xdr:row>
      <xdr:rowOff>49606</xdr:rowOff>
    </xdr:to>
    <xdr:sp macro="" textlink="PT_STRESS!$B$12">
      <xdr:nvSpPr>
        <xdr:cNvPr id="5" name="Rectangle: Rounded Corners 4">
          <a:extLst>
            <a:ext uri="{FF2B5EF4-FFF2-40B4-BE49-F238E27FC236}">
              <a16:creationId xmlns:a16="http://schemas.microsoft.com/office/drawing/2014/main" id="{ED41B97B-23A4-4AD1-B06E-A18CE97E3917}"/>
            </a:ext>
          </a:extLst>
        </xdr:cNvPr>
        <xdr:cNvSpPr/>
      </xdr:nvSpPr>
      <xdr:spPr>
        <a:xfrm>
          <a:off x="4530968" y="794239"/>
          <a:ext cx="2187222" cy="31044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B74A03F-0E07-48DF-A743-3A61CC09268F}" type="TxLink">
            <a:rPr lang="en-US" sz="2000" b="1" i="0" u="none" strike="noStrike">
              <a:solidFill>
                <a:schemeClr val="bg1"/>
              </a:solidFill>
              <a:latin typeface="Calibri"/>
              <a:ea typeface="Calibri"/>
              <a:cs typeface="Calibri"/>
            </a:rPr>
            <a:pPr algn="ctr"/>
            <a:t>5.5012</a:t>
          </a:fld>
          <a:endParaRPr lang="en-IN" sz="2000" b="1">
            <a:solidFill>
              <a:schemeClr val="bg1"/>
            </a:solidFill>
          </a:endParaRPr>
        </a:p>
      </xdr:txBody>
    </xdr:sp>
    <xdr:clientData/>
  </xdr:twoCellAnchor>
  <xdr:twoCellAnchor>
    <xdr:from>
      <xdr:col>2</xdr:col>
      <xdr:colOff>14654</xdr:colOff>
      <xdr:row>10</xdr:row>
      <xdr:rowOff>146538</xdr:rowOff>
    </xdr:from>
    <xdr:to>
      <xdr:col>9</xdr:col>
      <xdr:colOff>278423</xdr:colOff>
      <xdr:row>26</xdr:row>
      <xdr:rowOff>76200</xdr:rowOff>
    </xdr:to>
    <xdr:graphicFrame macro="">
      <xdr:nvGraphicFramePr>
        <xdr:cNvPr id="6" name="Chart 5">
          <a:extLst>
            <a:ext uri="{FF2B5EF4-FFF2-40B4-BE49-F238E27FC236}">
              <a16:creationId xmlns:a16="http://schemas.microsoft.com/office/drawing/2014/main" id="{EDA9CB5F-13DD-4CC5-A292-A7EE2AA0D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366348</xdr:colOff>
      <xdr:row>30</xdr:row>
      <xdr:rowOff>29308</xdr:rowOff>
    </xdr:from>
    <xdr:to>
      <xdr:col>18</xdr:col>
      <xdr:colOff>14655</xdr:colOff>
      <xdr:row>45</xdr:row>
      <xdr:rowOff>134816</xdr:rowOff>
    </xdr:to>
    <xdr:graphicFrame macro="">
      <xdr:nvGraphicFramePr>
        <xdr:cNvPr id="7" name="Chart 6">
          <a:extLst>
            <a:ext uri="{FF2B5EF4-FFF2-40B4-BE49-F238E27FC236}">
              <a16:creationId xmlns:a16="http://schemas.microsoft.com/office/drawing/2014/main" id="{4B00B099-D12C-4360-B349-389CAA8FD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424962</xdr:colOff>
      <xdr:row>10</xdr:row>
      <xdr:rowOff>161192</xdr:rowOff>
    </xdr:from>
    <xdr:to>
      <xdr:col>18</xdr:col>
      <xdr:colOff>73269</xdr:colOff>
      <xdr:row>26</xdr:row>
      <xdr:rowOff>90854</xdr:rowOff>
    </xdr:to>
    <xdr:graphicFrame macro="">
      <xdr:nvGraphicFramePr>
        <xdr:cNvPr id="8" name="Chart 7">
          <a:extLst>
            <a:ext uri="{FF2B5EF4-FFF2-40B4-BE49-F238E27FC236}">
              <a16:creationId xmlns:a16="http://schemas.microsoft.com/office/drawing/2014/main" id="{34179575-3AC4-445B-B57E-6D25B14435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29307</xdr:colOff>
      <xdr:row>49</xdr:row>
      <xdr:rowOff>131884</xdr:rowOff>
    </xdr:from>
    <xdr:to>
      <xdr:col>26</xdr:col>
      <xdr:colOff>117231</xdr:colOff>
      <xdr:row>65</xdr:row>
      <xdr:rowOff>61546</xdr:rowOff>
    </xdr:to>
    <xdr:graphicFrame macro="">
      <xdr:nvGraphicFramePr>
        <xdr:cNvPr id="9" name="Chart 8">
          <a:extLst>
            <a:ext uri="{FF2B5EF4-FFF2-40B4-BE49-F238E27FC236}">
              <a16:creationId xmlns:a16="http://schemas.microsoft.com/office/drawing/2014/main" id="{03D31127-7053-4FE5-8CB3-0A4309010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14654</xdr:colOff>
      <xdr:row>30</xdr:row>
      <xdr:rowOff>73270</xdr:rowOff>
    </xdr:from>
    <xdr:to>
      <xdr:col>9</xdr:col>
      <xdr:colOff>278423</xdr:colOff>
      <xdr:row>46</xdr:row>
      <xdr:rowOff>2932</xdr:rowOff>
    </xdr:to>
    <xdr:graphicFrame macro="">
      <xdr:nvGraphicFramePr>
        <xdr:cNvPr id="10" name="Chart 9">
          <a:extLst>
            <a:ext uri="{FF2B5EF4-FFF2-40B4-BE49-F238E27FC236}">
              <a16:creationId xmlns:a16="http://schemas.microsoft.com/office/drawing/2014/main" id="{3DB44E8D-88F8-42B4-B94F-D0CB4E223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117230</xdr:colOff>
      <xdr:row>30</xdr:row>
      <xdr:rowOff>58615</xdr:rowOff>
    </xdr:from>
    <xdr:to>
      <xdr:col>22</xdr:col>
      <xdr:colOff>99645</xdr:colOff>
      <xdr:row>45</xdr:row>
      <xdr:rowOff>146538</xdr:rowOff>
    </xdr:to>
    <mc:AlternateContent xmlns:mc="http://schemas.openxmlformats.org/markup-compatibility/2006" xmlns:a14="http://schemas.microsoft.com/office/drawing/2010/main">
      <mc:Choice Requires="a14">
        <xdr:graphicFrame macro="">
          <xdr:nvGraphicFramePr>
            <xdr:cNvPr id="11" name="Age Group">
              <a:extLst>
                <a:ext uri="{FF2B5EF4-FFF2-40B4-BE49-F238E27FC236}">
                  <a16:creationId xmlns:a16="http://schemas.microsoft.com/office/drawing/2014/main" id="{1A8EDC13-A7D1-44CA-8C3C-ED6411ACB54B}"/>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1590362" y="5665785"/>
              <a:ext cx="1793962" cy="28915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25790</xdr:colOff>
      <xdr:row>30</xdr:row>
      <xdr:rowOff>84405</xdr:rowOff>
    </xdr:from>
    <xdr:to>
      <xdr:col>26</xdr:col>
      <xdr:colOff>8205</xdr:colOff>
      <xdr:row>45</xdr:row>
      <xdr:rowOff>117231</xdr:rowOff>
    </xdr:to>
    <mc:AlternateContent xmlns:mc="http://schemas.openxmlformats.org/markup-compatibility/2006" xmlns:a14="http://schemas.microsoft.com/office/drawing/2010/main">
      <mc:Choice Requires="a14">
        <xdr:graphicFrame macro="">
          <xdr:nvGraphicFramePr>
            <xdr:cNvPr id="12" name="Gender 2">
              <a:extLst>
                <a:ext uri="{FF2B5EF4-FFF2-40B4-BE49-F238E27FC236}">
                  <a16:creationId xmlns:a16="http://schemas.microsoft.com/office/drawing/2014/main" id="{7559DD5A-EDE0-4C7D-A8BB-798DB32BF051}"/>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3914318" y="5691575"/>
              <a:ext cx="1793962" cy="28364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593774</xdr:colOff>
      <xdr:row>10</xdr:row>
      <xdr:rowOff>154158</xdr:rowOff>
    </xdr:from>
    <xdr:to>
      <xdr:col>25</xdr:col>
      <xdr:colOff>576190</xdr:colOff>
      <xdr:row>26</xdr:row>
      <xdr:rowOff>87923</xdr:rowOff>
    </xdr:to>
    <mc:AlternateContent xmlns:mc="http://schemas.openxmlformats.org/markup-compatibility/2006" xmlns:a14="http://schemas.microsoft.com/office/drawing/2010/main">
      <mc:Choice Requires="a14">
        <xdr:graphicFrame macro="">
          <xdr:nvGraphicFramePr>
            <xdr:cNvPr id="13" name="Device Type 2">
              <a:extLst>
                <a:ext uri="{FF2B5EF4-FFF2-40B4-BE49-F238E27FC236}">
                  <a16:creationId xmlns:a16="http://schemas.microsoft.com/office/drawing/2014/main" id="{A95AC05B-B386-4B24-A161-7347E6386C95}"/>
                </a:ext>
              </a:extLst>
            </xdr:cNvPr>
            <xdr:cNvGraphicFramePr/>
          </xdr:nvGraphicFramePr>
          <xdr:xfrm>
            <a:off x="0" y="0"/>
            <a:ext cx="0" cy="0"/>
          </xdr:xfrm>
          <a:graphic>
            <a:graphicData uri="http://schemas.microsoft.com/office/drawing/2010/slicer">
              <sle:slicer xmlns:sle="http://schemas.microsoft.com/office/drawing/2010/slicer" name="Device Type 2"/>
            </a:graphicData>
          </a:graphic>
        </xdr:graphicFrame>
      </mc:Choice>
      <mc:Fallback xmlns="">
        <xdr:sp macro="" textlink="">
          <xdr:nvSpPr>
            <xdr:cNvPr id="0" name=""/>
            <xdr:cNvSpPr>
              <a:spLocks noTextEdit="1"/>
            </xdr:cNvSpPr>
          </xdr:nvSpPr>
          <xdr:spPr>
            <a:xfrm>
              <a:off x="13878453" y="2023215"/>
              <a:ext cx="1793963" cy="2924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77373</xdr:colOff>
      <xdr:row>10</xdr:row>
      <xdr:rowOff>150641</xdr:rowOff>
    </xdr:from>
    <xdr:to>
      <xdr:col>22</xdr:col>
      <xdr:colOff>59788</xdr:colOff>
      <xdr:row>26</xdr:row>
      <xdr:rowOff>102577</xdr:rowOff>
    </xdr:to>
    <mc:AlternateContent xmlns:mc="http://schemas.openxmlformats.org/markup-compatibility/2006" xmlns:a14="http://schemas.microsoft.com/office/drawing/2010/main">
      <mc:Choice Requires="a14">
        <xdr:graphicFrame macro="">
          <xdr:nvGraphicFramePr>
            <xdr:cNvPr id="14" name="Content Type">
              <a:extLst>
                <a:ext uri="{FF2B5EF4-FFF2-40B4-BE49-F238E27FC236}">
                  <a16:creationId xmlns:a16="http://schemas.microsoft.com/office/drawing/2014/main" id="{C15B1FCF-C1A2-4237-A4C5-2BFDB2C88C61}"/>
                </a:ext>
              </a:extLst>
            </xdr:cNvPr>
            <xdr:cNvGraphicFramePr/>
          </xdr:nvGraphicFramePr>
          <xdr:xfrm>
            <a:off x="0" y="0"/>
            <a:ext cx="0" cy="0"/>
          </xdr:xfrm>
          <a:graphic>
            <a:graphicData uri="http://schemas.microsoft.com/office/drawing/2010/slicer">
              <sle:slicer xmlns:sle="http://schemas.microsoft.com/office/drawing/2010/slicer" name="Content Type"/>
            </a:graphicData>
          </a:graphic>
        </xdr:graphicFrame>
      </mc:Choice>
      <mc:Fallback xmlns="">
        <xdr:sp macro="" textlink="">
          <xdr:nvSpPr>
            <xdr:cNvPr id="0" name=""/>
            <xdr:cNvSpPr>
              <a:spLocks noTextEdit="1"/>
            </xdr:cNvSpPr>
          </xdr:nvSpPr>
          <xdr:spPr>
            <a:xfrm>
              <a:off x="11550505" y="2019698"/>
              <a:ext cx="1793962" cy="29424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175846</xdr:colOff>
      <xdr:row>4</xdr:row>
      <xdr:rowOff>102576</xdr:rowOff>
    </xdr:from>
    <xdr:to>
      <xdr:col>25</xdr:col>
      <xdr:colOff>516684</xdr:colOff>
      <xdr:row>6</xdr:row>
      <xdr:rowOff>61328</xdr:rowOff>
    </xdr:to>
    <xdr:sp macro="" textlink="PT_GENDER!B9">
      <xdr:nvSpPr>
        <xdr:cNvPr id="15" name="Rectangle: Rounded Corners 14">
          <a:extLst>
            <a:ext uri="{FF2B5EF4-FFF2-40B4-BE49-F238E27FC236}">
              <a16:creationId xmlns:a16="http://schemas.microsoft.com/office/drawing/2014/main" id="{E73462D3-8170-4273-BA4B-7405AC81BABA}"/>
            </a:ext>
          </a:extLst>
        </xdr:cNvPr>
        <xdr:cNvSpPr/>
      </xdr:nvSpPr>
      <xdr:spPr>
        <a:xfrm>
          <a:off x="13716000" y="805961"/>
          <a:ext cx="2187222" cy="31044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0B526AA-F17C-4E83-93AA-E0DFF2F617E3}" type="TxLink">
            <a:rPr lang="en-US" sz="2000" b="1" i="0" u="none" strike="noStrike">
              <a:solidFill>
                <a:schemeClr val="bg1"/>
              </a:solidFill>
              <a:latin typeface="Calibri"/>
              <a:ea typeface="Calibri"/>
              <a:cs typeface="Calibri"/>
            </a:rPr>
            <a:pPr algn="ctr"/>
            <a:t>500</a:t>
          </a:fld>
          <a:endParaRPr lang="en-IN" sz="2000" b="1">
            <a:solidFill>
              <a:schemeClr val="bg1"/>
            </a:solidFill>
          </a:endParaRPr>
        </a:p>
      </xdr:txBody>
    </xdr:sp>
    <xdr:clientData/>
  </xdr:twoCellAnchor>
  <xdr:twoCellAnchor>
    <xdr:from>
      <xdr:col>3</xdr:col>
      <xdr:colOff>435429</xdr:colOff>
      <xdr:row>68</xdr:row>
      <xdr:rowOff>54428</xdr:rowOff>
    </xdr:from>
    <xdr:to>
      <xdr:col>10</xdr:col>
      <xdr:colOff>83010</xdr:colOff>
      <xdr:row>72</xdr:row>
      <xdr:rowOff>121816</xdr:rowOff>
    </xdr:to>
    <xdr:sp macro="" textlink="">
      <xdr:nvSpPr>
        <xdr:cNvPr id="16" name="Rectangle: Rounded Corners 15">
          <a:hlinkClick xmlns:r="http://schemas.openxmlformats.org/officeDocument/2006/relationships" r:id="rId6"/>
          <a:extLst>
            <a:ext uri="{FF2B5EF4-FFF2-40B4-BE49-F238E27FC236}">
              <a16:creationId xmlns:a16="http://schemas.microsoft.com/office/drawing/2014/main" id="{D3117BBA-4C29-4CFA-9B66-05676E358FE9}"/>
            </a:ext>
          </a:extLst>
        </xdr:cNvPr>
        <xdr:cNvSpPr/>
      </xdr:nvSpPr>
      <xdr:spPr>
        <a:xfrm>
          <a:off x="2286000" y="12391571"/>
          <a:ext cx="3965581" cy="793102"/>
        </a:xfrm>
        <a:prstGeom prst="roundRect">
          <a:avLst/>
        </a:prstGeom>
        <a:solidFill>
          <a:srgbClr val="2F80ED"/>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baseline="0">
              <a:solidFill>
                <a:schemeClr val="bg1"/>
              </a:solidFill>
            </a:rPr>
            <a:t>GO TO DASHBOARD 1</a:t>
          </a:r>
        </a:p>
      </xdr:txBody>
    </xdr:sp>
    <xdr:clientData/>
  </xdr:twoCellAnchor>
  <xdr:twoCellAnchor>
    <xdr:from>
      <xdr:col>16</xdr:col>
      <xdr:colOff>399144</xdr:colOff>
      <xdr:row>68</xdr:row>
      <xdr:rowOff>18142</xdr:rowOff>
    </xdr:from>
    <xdr:to>
      <xdr:col>23</xdr:col>
      <xdr:colOff>46725</xdr:colOff>
      <xdr:row>72</xdr:row>
      <xdr:rowOff>85530</xdr:rowOff>
    </xdr:to>
    <xdr:sp macro="" textlink="">
      <xdr:nvSpPr>
        <xdr:cNvPr id="17" name="Rectangle: Rounded Corners 16">
          <a:hlinkClick xmlns:r="http://schemas.openxmlformats.org/officeDocument/2006/relationships" r:id="rId7"/>
          <a:extLst>
            <a:ext uri="{FF2B5EF4-FFF2-40B4-BE49-F238E27FC236}">
              <a16:creationId xmlns:a16="http://schemas.microsoft.com/office/drawing/2014/main" id="{442BAFE1-505D-4641-B87D-6430F11773C0}"/>
            </a:ext>
          </a:extLst>
        </xdr:cNvPr>
        <xdr:cNvSpPr/>
      </xdr:nvSpPr>
      <xdr:spPr>
        <a:xfrm>
          <a:off x="10268858" y="12355285"/>
          <a:ext cx="3965581" cy="793102"/>
        </a:xfrm>
        <a:prstGeom prst="roundRect">
          <a:avLst/>
        </a:prstGeom>
        <a:solidFill>
          <a:srgbClr val="2F80ED"/>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baseline="0">
              <a:solidFill>
                <a:schemeClr val="bg1"/>
              </a:solidFill>
            </a:rPr>
            <a:t>GO TO DASH BOARD 3</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448235</xdr:colOff>
      <xdr:row>3</xdr:row>
      <xdr:rowOff>92039</xdr:rowOff>
    </xdr:from>
    <xdr:to>
      <xdr:col>5</xdr:col>
      <xdr:colOff>159231</xdr:colOff>
      <xdr:row>5</xdr:row>
      <xdr:rowOff>62428</xdr:rowOff>
    </xdr:to>
    <xdr:sp macro="" textlink="PTY_HAPPINESS!B12">
      <xdr:nvSpPr>
        <xdr:cNvPr id="2" name="Rectangle: Rounded Corners 1">
          <a:extLst>
            <a:ext uri="{FF2B5EF4-FFF2-40B4-BE49-F238E27FC236}">
              <a16:creationId xmlns:a16="http://schemas.microsoft.com/office/drawing/2014/main" id="{AAF64BE9-D6A3-4A5D-B296-890370B01C8C}"/>
            </a:ext>
          </a:extLst>
        </xdr:cNvPr>
        <xdr:cNvSpPr/>
      </xdr:nvSpPr>
      <xdr:spPr>
        <a:xfrm>
          <a:off x="1057835" y="640679"/>
          <a:ext cx="2149396" cy="336149"/>
        </a:xfrm>
        <a:prstGeom prst="roundRect">
          <a:avLst/>
        </a:prstGeom>
        <a:solidFill>
          <a:srgbClr val="BA68C8"/>
        </a:solidFill>
        <a:effectLst>
          <a:glow rad="101600">
            <a:schemeClr val="accent3">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E2FCE00-E1C2-4303-86E8-FD693AD3070D}" type="TxLink">
            <a:rPr lang="en-US" sz="2000" b="1" i="0" u="none" strike="noStrike">
              <a:solidFill>
                <a:schemeClr val="bg1"/>
              </a:solidFill>
              <a:latin typeface="Calibri"/>
              <a:ea typeface="Calibri"/>
              <a:cs typeface="Calibri"/>
            </a:rPr>
            <a:pPr algn="ctr"/>
            <a:t>4.798780488</a:t>
          </a:fld>
          <a:endParaRPr lang="en-IN" sz="2000" b="1">
            <a:solidFill>
              <a:schemeClr val="bg1"/>
            </a:solidFill>
          </a:endParaRPr>
        </a:p>
      </xdr:txBody>
    </xdr:sp>
    <xdr:clientData/>
  </xdr:twoCellAnchor>
  <xdr:twoCellAnchor>
    <xdr:from>
      <xdr:col>25</xdr:col>
      <xdr:colOff>451222</xdr:colOff>
      <xdr:row>3</xdr:row>
      <xdr:rowOff>92039</xdr:rowOff>
    </xdr:from>
    <xdr:to>
      <xdr:col>29</xdr:col>
      <xdr:colOff>162218</xdr:colOff>
      <xdr:row>5</xdr:row>
      <xdr:rowOff>58842</xdr:rowOff>
    </xdr:to>
    <xdr:sp macro="" textlink="PT_DETOX!B12">
      <xdr:nvSpPr>
        <xdr:cNvPr id="3" name="Rectangle: Rounded Corners 2">
          <a:extLst>
            <a:ext uri="{FF2B5EF4-FFF2-40B4-BE49-F238E27FC236}">
              <a16:creationId xmlns:a16="http://schemas.microsoft.com/office/drawing/2014/main" id="{7E8BF2B3-583C-481C-AEDF-C508C0A6DEB2}"/>
            </a:ext>
          </a:extLst>
        </xdr:cNvPr>
        <xdr:cNvSpPr/>
      </xdr:nvSpPr>
      <xdr:spPr>
        <a:xfrm>
          <a:off x="15691222" y="640679"/>
          <a:ext cx="2149396" cy="332563"/>
        </a:xfrm>
        <a:prstGeom prst="roundRect">
          <a:avLst/>
        </a:prstGeom>
        <a:solidFill>
          <a:srgbClr val="BA68C8"/>
        </a:solidFill>
        <a:effectLst>
          <a:glow rad="101600">
            <a:schemeClr val="accent3">
              <a:satMod val="175000"/>
              <a:alpha val="40000"/>
            </a:schemeClr>
          </a:glow>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D3DD1BD-4B0A-4015-92ED-25420B24C3DB}" type="TxLink">
            <a:rPr lang="en-US" sz="2000" b="1" i="0" u="none" strike="noStrike">
              <a:solidFill>
                <a:schemeClr val="bg1"/>
              </a:solidFill>
              <a:latin typeface="Calibri"/>
              <a:ea typeface="Calibri"/>
              <a:cs typeface="Calibri"/>
            </a:rPr>
            <a:pPr algn="ctr"/>
            <a:t>908</a:t>
          </a:fld>
          <a:endParaRPr lang="en-IN" sz="2000" b="1">
            <a:solidFill>
              <a:schemeClr val="bg1"/>
            </a:solidFill>
          </a:endParaRPr>
        </a:p>
      </xdr:txBody>
    </xdr:sp>
    <xdr:clientData/>
  </xdr:twoCellAnchor>
  <xdr:twoCellAnchor>
    <xdr:from>
      <xdr:col>19</xdr:col>
      <xdr:colOff>448982</xdr:colOff>
      <xdr:row>3</xdr:row>
      <xdr:rowOff>92039</xdr:rowOff>
    </xdr:from>
    <xdr:to>
      <xdr:col>23</xdr:col>
      <xdr:colOff>162966</xdr:colOff>
      <xdr:row>5</xdr:row>
      <xdr:rowOff>58841</xdr:rowOff>
    </xdr:to>
    <xdr:sp macro="" textlink="PT_WORKSTRESS!B13">
      <xdr:nvSpPr>
        <xdr:cNvPr id="4" name="Rectangle: Rounded Corners 3">
          <a:extLst>
            <a:ext uri="{FF2B5EF4-FFF2-40B4-BE49-F238E27FC236}">
              <a16:creationId xmlns:a16="http://schemas.microsoft.com/office/drawing/2014/main" id="{00D081AA-01B8-4611-BE2C-47707F7570C8}"/>
            </a:ext>
          </a:extLst>
        </xdr:cNvPr>
        <xdr:cNvSpPr/>
      </xdr:nvSpPr>
      <xdr:spPr>
        <a:xfrm>
          <a:off x="12031382" y="640679"/>
          <a:ext cx="2152384" cy="332562"/>
        </a:xfrm>
        <a:prstGeom prst="roundRect">
          <a:avLst/>
        </a:prstGeom>
        <a:solidFill>
          <a:srgbClr val="BA68C8"/>
        </a:solidFill>
        <a:effectLst>
          <a:glow rad="101600">
            <a:schemeClr val="accent3">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73F93C2-0C1F-4C45-B176-F46E33F93FA8}" type="TxLink">
            <a:rPr lang="en-US" sz="2000" b="1" i="0" u="none" strike="noStrike">
              <a:solidFill>
                <a:schemeClr val="bg1"/>
              </a:solidFill>
              <a:latin typeface="Calibri"/>
              <a:ea typeface="Calibri"/>
              <a:cs typeface="Calibri"/>
            </a:rPr>
            <a:pPr algn="ctr"/>
            <a:t>4.798780488</a:t>
          </a:fld>
          <a:endParaRPr lang="en-US" sz="2000" b="1">
            <a:solidFill>
              <a:schemeClr val="bg1"/>
            </a:solidFill>
          </a:endParaRPr>
        </a:p>
      </xdr:txBody>
    </xdr:sp>
    <xdr:clientData/>
  </xdr:twoCellAnchor>
  <xdr:twoCellAnchor>
    <xdr:from>
      <xdr:col>13</xdr:col>
      <xdr:colOff>446741</xdr:colOff>
      <xdr:row>3</xdr:row>
      <xdr:rowOff>92039</xdr:rowOff>
    </xdr:from>
    <xdr:to>
      <xdr:col>17</xdr:col>
      <xdr:colOff>160725</xdr:colOff>
      <xdr:row>5</xdr:row>
      <xdr:rowOff>58841</xdr:rowOff>
    </xdr:to>
    <xdr:sp macro="" textlink="PT_DEPRESSION!B12">
      <xdr:nvSpPr>
        <xdr:cNvPr id="5" name="Rectangle: Rounded Corners 4">
          <a:extLst>
            <a:ext uri="{FF2B5EF4-FFF2-40B4-BE49-F238E27FC236}">
              <a16:creationId xmlns:a16="http://schemas.microsoft.com/office/drawing/2014/main" id="{6C0473BD-41B5-4B00-96A5-86DB75B55A69}"/>
            </a:ext>
          </a:extLst>
        </xdr:cNvPr>
        <xdr:cNvSpPr/>
      </xdr:nvSpPr>
      <xdr:spPr>
        <a:xfrm>
          <a:off x="8371541" y="640679"/>
          <a:ext cx="2152384" cy="332562"/>
        </a:xfrm>
        <a:prstGeom prst="roundRect">
          <a:avLst/>
        </a:prstGeom>
        <a:solidFill>
          <a:srgbClr val="BA68C8"/>
        </a:solidFill>
        <a:effectLst>
          <a:glow rad="101600">
            <a:schemeClr val="accent3">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E05ABEC-2D24-4808-8834-EA3AC30D3307}" type="TxLink">
            <a:rPr lang="en-US" sz="2000" b="1" i="0" u="none" strike="noStrike">
              <a:solidFill>
                <a:schemeClr val="bg1"/>
              </a:solidFill>
              <a:latin typeface="Calibri"/>
              <a:ea typeface="Calibri"/>
              <a:cs typeface="Calibri"/>
            </a:rPr>
            <a:pPr algn="ctr"/>
            <a:t>4.916463415</a:t>
          </a:fld>
          <a:endParaRPr lang="en-IN" sz="2000" b="1">
            <a:solidFill>
              <a:schemeClr val="bg1"/>
            </a:solidFill>
          </a:endParaRPr>
        </a:p>
      </xdr:txBody>
    </xdr:sp>
    <xdr:clientData/>
  </xdr:twoCellAnchor>
  <xdr:twoCellAnchor>
    <xdr:from>
      <xdr:col>7</xdr:col>
      <xdr:colOff>447488</xdr:colOff>
      <xdr:row>3</xdr:row>
      <xdr:rowOff>92039</xdr:rowOff>
    </xdr:from>
    <xdr:to>
      <xdr:col>11</xdr:col>
      <xdr:colOff>158484</xdr:colOff>
      <xdr:row>5</xdr:row>
      <xdr:rowOff>62428</xdr:rowOff>
    </xdr:to>
    <xdr:sp macro="" textlink="PT_SCREENTIME!B14">
      <xdr:nvSpPr>
        <xdr:cNvPr id="6" name="Rectangle: Rounded Corners 5">
          <a:extLst>
            <a:ext uri="{FF2B5EF4-FFF2-40B4-BE49-F238E27FC236}">
              <a16:creationId xmlns:a16="http://schemas.microsoft.com/office/drawing/2014/main" id="{1C3E4997-96D2-4411-88E1-9F1BE6369085}"/>
            </a:ext>
          </a:extLst>
        </xdr:cNvPr>
        <xdr:cNvSpPr/>
      </xdr:nvSpPr>
      <xdr:spPr>
        <a:xfrm>
          <a:off x="4714688" y="640679"/>
          <a:ext cx="2149396" cy="336149"/>
        </a:xfrm>
        <a:prstGeom prst="roundRect">
          <a:avLst/>
        </a:prstGeom>
        <a:solidFill>
          <a:srgbClr val="BA68C8"/>
        </a:solidFill>
        <a:effectLst>
          <a:glow rad="101600">
            <a:schemeClr val="accent3">
              <a:satMod val="175000"/>
              <a:alpha val="40000"/>
            </a:schemeClr>
          </a:glow>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7F6047D-B161-49F4-BABA-35498CA1B150}" type="TxLink">
            <a:rPr lang="en-US" sz="2000" b="1" i="0" u="none" strike="noStrike">
              <a:solidFill>
                <a:schemeClr val="bg1"/>
              </a:solidFill>
              <a:latin typeface="Calibri"/>
              <a:ea typeface="Calibri"/>
              <a:cs typeface="Calibri"/>
            </a:rPr>
            <a:pPr algn="ctr"/>
            <a:t>6.627987805</a:t>
          </a:fld>
          <a:endParaRPr lang="en-IN" sz="2000" b="1">
            <a:solidFill>
              <a:schemeClr val="bg1"/>
            </a:solidFill>
          </a:endParaRPr>
        </a:p>
      </xdr:txBody>
    </xdr:sp>
    <xdr:clientData/>
  </xdr:twoCellAnchor>
  <xdr:twoCellAnchor>
    <xdr:from>
      <xdr:col>1</xdr:col>
      <xdr:colOff>254001</xdr:colOff>
      <xdr:row>10</xdr:row>
      <xdr:rowOff>14941</xdr:rowOff>
    </xdr:from>
    <xdr:to>
      <xdr:col>13</xdr:col>
      <xdr:colOff>478118</xdr:colOff>
      <xdr:row>25</xdr:row>
      <xdr:rowOff>68729</xdr:rowOff>
    </xdr:to>
    <xdr:graphicFrame macro="">
      <xdr:nvGraphicFramePr>
        <xdr:cNvPr id="7" name="Chart 6">
          <a:extLst>
            <a:ext uri="{FF2B5EF4-FFF2-40B4-BE49-F238E27FC236}">
              <a16:creationId xmlns:a16="http://schemas.microsoft.com/office/drawing/2014/main" id="{EC91E976-0534-4104-AA10-FC9E186B9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448235</xdr:colOff>
      <xdr:row>10</xdr:row>
      <xdr:rowOff>104588</xdr:rowOff>
    </xdr:from>
    <xdr:to>
      <xdr:col>22</xdr:col>
      <xdr:colOff>119529</xdr:colOff>
      <xdr:row>25</xdr:row>
      <xdr:rowOff>158376</xdr:rowOff>
    </xdr:to>
    <xdr:graphicFrame macro="">
      <xdr:nvGraphicFramePr>
        <xdr:cNvPr id="8" name="Chart 7">
          <a:extLst>
            <a:ext uri="{FF2B5EF4-FFF2-40B4-BE49-F238E27FC236}">
              <a16:creationId xmlns:a16="http://schemas.microsoft.com/office/drawing/2014/main" id="{4ACA61F5-9520-405A-A6BD-AF00A7922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552824</xdr:colOff>
      <xdr:row>28</xdr:row>
      <xdr:rowOff>59764</xdr:rowOff>
    </xdr:from>
    <xdr:to>
      <xdr:col>22</xdr:col>
      <xdr:colOff>239059</xdr:colOff>
      <xdr:row>43</xdr:row>
      <xdr:rowOff>113552</xdr:rowOff>
    </xdr:to>
    <xdr:graphicFrame macro="">
      <xdr:nvGraphicFramePr>
        <xdr:cNvPr id="9" name="Chart 8">
          <a:extLst>
            <a:ext uri="{FF2B5EF4-FFF2-40B4-BE49-F238E27FC236}">
              <a16:creationId xmlns:a16="http://schemas.microsoft.com/office/drawing/2014/main" id="{0D82135A-9DEB-4661-B064-CA8FF0904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254000</xdr:colOff>
      <xdr:row>28</xdr:row>
      <xdr:rowOff>89647</xdr:rowOff>
    </xdr:from>
    <xdr:to>
      <xdr:col>8</xdr:col>
      <xdr:colOff>537882</xdr:colOff>
      <xdr:row>43</xdr:row>
      <xdr:rowOff>143435</xdr:rowOff>
    </xdr:to>
    <xdr:graphicFrame macro="">
      <xdr:nvGraphicFramePr>
        <xdr:cNvPr id="10" name="Chart 9">
          <a:extLst>
            <a:ext uri="{FF2B5EF4-FFF2-40B4-BE49-F238E27FC236}">
              <a16:creationId xmlns:a16="http://schemas.microsoft.com/office/drawing/2014/main" id="{27818C0F-8016-4898-B17D-D24C2452E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268940</xdr:colOff>
      <xdr:row>47</xdr:row>
      <xdr:rowOff>134469</xdr:rowOff>
    </xdr:from>
    <xdr:to>
      <xdr:col>31</xdr:col>
      <xdr:colOff>29883</xdr:colOff>
      <xdr:row>63</xdr:row>
      <xdr:rowOff>8964</xdr:rowOff>
    </xdr:to>
    <xdr:graphicFrame macro="">
      <xdr:nvGraphicFramePr>
        <xdr:cNvPr id="12" name="Chart 11">
          <a:extLst>
            <a:ext uri="{FF2B5EF4-FFF2-40B4-BE49-F238E27FC236}">
              <a16:creationId xmlns:a16="http://schemas.microsoft.com/office/drawing/2014/main" id="{F0C3DB33-BC13-4BD8-B9A9-0D009081B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239059</xdr:colOff>
      <xdr:row>28</xdr:row>
      <xdr:rowOff>74707</xdr:rowOff>
    </xdr:from>
    <xdr:to>
      <xdr:col>26</xdr:col>
      <xdr:colOff>230094</xdr:colOff>
      <xdr:row>43</xdr:row>
      <xdr:rowOff>134471</xdr:rowOff>
    </xdr:to>
    <mc:AlternateContent xmlns:mc="http://schemas.openxmlformats.org/markup-compatibility/2006" xmlns:a14="http://schemas.microsoft.com/office/drawing/2010/main">
      <mc:Choice Requires="a14">
        <xdr:graphicFrame macro="">
          <xdr:nvGraphicFramePr>
            <xdr:cNvPr id="11" name="Gender 3">
              <a:extLst>
                <a:ext uri="{FF2B5EF4-FFF2-40B4-BE49-F238E27FC236}">
                  <a16:creationId xmlns:a16="http://schemas.microsoft.com/office/drawing/2014/main" id="{60165AC1-8BB5-4DD9-A4CC-90B154E6D394}"/>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14328588" y="5094942"/>
              <a:ext cx="1828800" cy="27491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211120</xdr:colOff>
      <xdr:row>28</xdr:row>
      <xdr:rowOff>76649</xdr:rowOff>
    </xdr:from>
    <xdr:to>
      <xdr:col>30</xdr:col>
      <xdr:colOff>202155</xdr:colOff>
      <xdr:row>44</xdr:row>
      <xdr:rowOff>44824</xdr:rowOff>
    </xdr:to>
    <mc:AlternateContent xmlns:mc="http://schemas.openxmlformats.org/markup-compatibility/2006" xmlns:a14="http://schemas.microsoft.com/office/drawing/2010/main">
      <mc:Choice Requires="a14">
        <xdr:graphicFrame macro="">
          <xdr:nvGraphicFramePr>
            <xdr:cNvPr id="13" name="Device Type 3">
              <a:extLst>
                <a:ext uri="{FF2B5EF4-FFF2-40B4-BE49-F238E27FC236}">
                  <a16:creationId xmlns:a16="http://schemas.microsoft.com/office/drawing/2014/main" id="{2BCD28B4-4447-4341-A49F-CC28E01FCE09}"/>
                </a:ext>
              </a:extLst>
            </xdr:cNvPr>
            <xdr:cNvGraphicFramePr/>
          </xdr:nvGraphicFramePr>
          <xdr:xfrm>
            <a:off x="0" y="0"/>
            <a:ext cx="0" cy="0"/>
          </xdr:xfrm>
          <a:graphic>
            <a:graphicData uri="http://schemas.microsoft.com/office/drawing/2010/slicer">
              <sle:slicer xmlns:sle="http://schemas.microsoft.com/office/drawing/2010/slicer" name="Device Type 3"/>
            </a:graphicData>
          </a:graphic>
        </xdr:graphicFrame>
      </mc:Choice>
      <mc:Fallback xmlns="">
        <xdr:sp macro="" textlink="">
          <xdr:nvSpPr>
            <xdr:cNvPr id="0" name=""/>
            <xdr:cNvSpPr>
              <a:spLocks noTextEdit="1"/>
            </xdr:cNvSpPr>
          </xdr:nvSpPr>
          <xdr:spPr>
            <a:xfrm>
              <a:off x="16751002" y="5096884"/>
              <a:ext cx="1828800" cy="2836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168239</xdr:colOff>
      <xdr:row>10</xdr:row>
      <xdr:rowOff>78592</xdr:rowOff>
    </xdr:from>
    <xdr:to>
      <xdr:col>26</xdr:col>
      <xdr:colOff>159274</xdr:colOff>
      <xdr:row>25</xdr:row>
      <xdr:rowOff>89647</xdr:rowOff>
    </xdr:to>
    <mc:AlternateContent xmlns:mc="http://schemas.openxmlformats.org/markup-compatibility/2006" xmlns:a14="http://schemas.microsoft.com/office/drawing/2010/main">
      <mc:Choice Requires="a14">
        <xdr:graphicFrame macro="">
          <xdr:nvGraphicFramePr>
            <xdr:cNvPr id="14" name="Content Type 1">
              <a:extLst>
                <a:ext uri="{FF2B5EF4-FFF2-40B4-BE49-F238E27FC236}">
                  <a16:creationId xmlns:a16="http://schemas.microsoft.com/office/drawing/2014/main" id="{C1043155-9A66-4AD4-8462-8D10B9AFBB64}"/>
                </a:ext>
              </a:extLst>
            </xdr:cNvPr>
            <xdr:cNvGraphicFramePr/>
          </xdr:nvGraphicFramePr>
          <xdr:xfrm>
            <a:off x="0" y="0"/>
            <a:ext cx="0" cy="0"/>
          </xdr:xfrm>
          <a:graphic>
            <a:graphicData uri="http://schemas.microsoft.com/office/drawing/2010/slicer">
              <sle:slicer xmlns:sle="http://schemas.microsoft.com/office/drawing/2010/slicer" name="Content Type 1"/>
            </a:graphicData>
          </a:graphic>
        </xdr:graphicFrame>
      </mc:Choice>
      <mc:Fallback xmlns="">
        <xdr:sp macro="" textlink="">
          <xdr:nvSpPr>
            <xdr:cNvPr id="0" name=""/>
            <xdr:cNvSpPr>
              <a:spLocks noTextEdit="1"/>
            </xdr:cNvSpPr>
          </xdr:nvSpPr>
          <xdr:spPr>
            <a:xfrm>
              <a:off x="14257768" y="1871533"/>
              <a:ext cx="1828800" cy="27004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206487</xdr:colOff>
      <xdr:row>10</xdr:row>
      <xdr:rowOff>86062</xdr:rowOff>
    </xdr:from>
    <xdr:to>
      <xdr:col>30</xdr:col>
      <xdr:colOff>197522</xdr:colOff>
      <xdr:row>25</xdr:row>
      <xdr:rowOff>74706</xdr:rowOff>
    </xdr:to>
    <mc:AlternateContent xmlns:mc="http://schemas.openxmlformats.org/markup-compatibility/2006" xmlns:a14="http://schemas.microsoft.com/office/drawing/2010/main">
      <mc:Choice Requires="a14">
        <xdr:graphicFrame macro="">
          <xdr:nvGraphicFramePr>
            <xdr:cNvPr id="15" name="Age Group 1">
              <a:extLst>
                <a:ext uri="{FF2B5EF4-FFF2-40B4-BE49-F238E27FC236}">
                  <a16:creationId xmlns:a16="http://schemas.microsoft.com/office/drawing/2014/main" id="{583590C5-F183-4ABE-AB9C-B0B3597CEAD7}"/>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16746369" y="1879003"/>
              <a:ext cx="1828800" cy="26780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513908</xdr:colOff>
      <xdr:row>66</xdr:row>
      <xdr:rowOff>106325</xdr:rowOff>
    </xdr:from>
    <xdr:to>
      <xdr:col>9</xdr:col>
      <xdr:colOff>261907</xdr:colOff>
      <xdr:row>71</xdr:row>
      <xdr:rowOff>13381</xdr:rowOff>
    </xdr:to>
    <xdr:sp macro="" textlink="">
      <xdr:nvSpPr>
        <xdr:cNvPr id="16" name="Rectangle: Rounded Corners 15">
          <a:extLst>
            <a:ext uri="{FF2B5EF4-FFF2-40B4-BE49-F238E27FC236}">
              <a16:creationId xmlns:a16="http://schemas.microsoft.com/office/drawing/2014/main" id="{EBDD1A81-8BB2-4C7C-B7DC-EF635765705E}"/>
            </a:ext>
          </a:extLst>
        </xdr:cNvPr>
        <xdr:cNvSpPr/>
      </xdr:nvSpPr>
      <xdr:spPr>
        <a:xfrm>
          <a:off x="1718931" y="11802139"/>
          <a:ext cx="3965581" cy="793102"/>
        </a:xfrm>
        <a:prstGeom prst="roundRect">
          <a:avLst/>
        </a:prstGeom>
        <a:solidFill>
          <a:srgbClr val="2F80ED"/>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baseline="0">
              <a:solidFill>
                <a:schemeClr val="bg1"/>
              </a:solidFill>
            </a:rPr>
            <a:t>GO TO DASHBOARD 1</a:t>
          </a:r>
        </a:p>
      </xdr:txBody>
    </xdr:sp>
    <xdr:clientData/>
  </xdr:twoCellAnchor>
  <xdr:twoCellAnchor>
    <xdr:from>
      <xdr:col>20</xdr:col>
      <xdr:colOff>106325</xdr:colOff>
      <xdr:row>66</xdr:row>
      <xdr:rowOff>106325</xdr:rowOff>
    </xdr:from>
    <xdr:to>
      <xdr:col>26</xdr:col>
      <xdr:colOff>456837</xdr:colOff>
      <xdr:row>71</xdr:row>
      <xdr:rowOff>13381</xdr:rowOff>
    </xdr:to>
    <xdr:sp macro="" textlink="">
      <xdr:nvSpPr>
        <xdr:cNvPr id="17" name="Rectangle: Rounded Corners 16">
          <a:extLst>
            <a:ext uri="{FF2B5EF4-FFF2-40B4-BE49-F238E27FC236}">
              <a16:creationId xmlns:a16="http://schemas.microsoft.com/office/drawing/2014/main" id="{62C2C10F-337E-4450-B0C4-55D9DE4811CB}"/>
            </a:ext>
          </a:extLst>
        </xdr:cNvPr>
        <xdr:cNvSpPr/>
      </xdr:nvSpPr>
      <xdr:spPr>
        <a:xfrm>
          <a:off x="12156558" y="11802139"/>
          <a:ext cx="3965581" cy="793102"/>
        </a:xfrm>
        <a:prstGeom prst="roundRect">
          <a:avLst/>
        </a:prstGeom>
        <a:solidFill>
          <a:srgbClr val="2F80ED"/>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baseline="0">
              <a:solidFill>
                <a:schemeClr val="bg1"/>
              </a:solidFill>
            </a:rPr>
            <a:t>GO TO DASHBOARD 2</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487680</xdr:colOff>
      <xdr:row>10</xdr:row>
      <xdr:rowOff>121920</xdr:rowOff>
    </xdr:from>
    <xdr:to>
      <xdr:col>9</xdr:col>
      <xdr:colOff>106680</xdr:colOff>
      <xdr:row>33</xdr:row>
      <xdr:rowOff>76200</xdr:rowOff>
    </xdr:to>
    <xdr:graphicFrame macro="">
      <xdr:nvGraphicFramePr>
        <xdr:cNvPr id="2" name="Chart 1">
          <a:extLst>
            <a:ext uri="{FF2B5EF4-FFF2-40B4-BE49-F238E27FC236}">
              <a16:creationId xmlns:a16="http://schemas.microsoft.com/office/drawing/2014/main" id="{5191FDEA-C553-802A-01CA-274466A22E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30480</xdr:colOff>
      <xdr:row>6</xdr:row>
      <xdr:rowOff>175260</xdr:rowOff>
    </xdr:from>
    <xdr:to>
      <xdr:col>10</xdr:col>
      <xdr:colOff>335280</xdr:colOff>
      <xdr:row>21</xdr:row>
      <xdr:rowOff>175260</xdr:rowOff>
    </xdr:to>
    <xdr:graphicFrame macro="">
      <xdr:nvGraphicFramePr>
        <xdr:cNvPr id="2" name="Chart 1">
          <a:extLst>
            <a:ext uri="{FF2B5EF4-FFF2-40B4-BE49-F238E27FC236}">
              <a16:creationId xmlns:a16="http://schemas.microsoft.com/office/drawing/2014/main" id="{F65FB141-34C9-095F-1C22-F4E5F7FC2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160020</xdr:colOff>
      <xdr:row>6</xdr:row>
      <xdr:rowOff>171450</xdr:rowOff>
    </xdr:from>
    <xdr:to>
      <xdr:col>9</xdr:col>
      <xdr:colOff>464820</xdr:colOff>
      <xdr:row>21</xdr:row>
      <xdr:rowOff>171450</xdr:rowOff>
    </xdr:to>
    <xdr:graphicFrame macro="">
      <xdr:nvGraphicFramePr>
        <xdr:cNvPr id="2" name="Chart 1">
          <a:extLst>
            <a:ext uri="{FF2B5EF4-FFF2-40B4-BE49-F238E27FC236}">
              <a16:creationId xmlns:a16="http://schemas.microsoft.com/office/drawing/2014/main" id="{1936F266-A9C6-BB29-71A2-9022AAA9A1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129540</xdr:colOff>
      <xdr:row>6</xdr:row>
      <xdr:rowOff>171450</xdr:rowOff>
    </xdr:from>
    <xdr:to>
      <xdr:col>10</xdr:col>
      <xdr:colOff>434340</xdr:colOff>
      <xdr:row>21</xdr:row>
      <xdr:rowOff>171450</xdr:rowOff>
    </xdr:to>
    <xdr:graphicFrame macro="">
      <xdr:nvGraphicFramePr>
        <xdr:cNvPr id="2" name="Chart 1">
          <a:extLst>
            <a:ext uri="{FF2B5EF4-FFF2-40B4-BE49-F238E27FC236}">
              <a16:creationId xmlns:a16="http://schemas.microsoft.com/office/drawing/2014/main" id="{DFA5998A-655F-E7B1-ADCB-F189503077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419100</xdr:colOff>
      <xdr:row>3</xdr:row>
      <xdr:rowOff>144780</xdr:rowOff>
    </xdr:from>
    <xdr:to>
      <xdr:col>7</xdr:col>
      <xdr:colOff>419100</xdr:colOff>
      <xdr:row>17</xdr:row>
      <xdr:rowOff>51435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DBA6A8DB-237B-B539-D84B-1FDF39B6AEC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030980" y="693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289560</xdr:colOff>
      <xdr:row>6</xdr:row>
      <xdr:rowOff>76200</xdr:rowOff>
    </xdr:from>
    <xdr:to>
      <xdr:col>8</xdr:col>
      <xdr:colOff>289560</xdr:colOff>
      <xdr:row>19</xdr:row>
      <xdr:rowOff>165735</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0FDEF887-A9E9-D99D-26B9-3103E1EF1EF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511040" y="1173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160020</xdr:colOff>
      <xdr:row>9</xdr:row>
      <xdr:rowOff>7620</xdr:rowOff>
    </xdr:from>
    <xdr:to>
      <xdr:col>9</xdr:col>
      <xdr:colOff>160020</xdr:colOff>
      <xdr:row>22</xdr:row>
      <xdr:rowOff>97155</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2EBAF1E1-1D13-41E3-0414-D93DF0B09B5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991100" y="1653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30480</xdr:colOff>
      <xdr:row>11</xdr:row>
      <xdr:rowOff>121920</xdr:rowOff>
    </xdr:from>
    <xdr:to>
      <xdr:col>10</xdr:col>
      <xdr:colOff>30480</xdr:colOff>
      <xdr:row>25</xdr:row>
      <xdr:rowOff>28575</xdr:rowOff>
    </xdr:to>
    <mc:AlternateContent xmlns:mc="http://schemas.openxmlformats.org/markup-compatibility/2006" xmlns:a14="http://schemas.microsoft.com/office/drawing/2010/main">
      <mc:Choice Requires="a14">
        <xdr:graphicFrame macro="">
          <xdr:nvGraphicFramePr>
            <xdr:cNvPr id="6" name="Device Type">
              <a:extLst>
                <a:ext uri="{FF2B5EF4-FFF2-40B4-BE49-F238E27FC236}">
                  <a16:creationId xmlns:a16="http://schemas.microsoft.com/office/drawing/2014/main" id="{8868D1EF-71E6-84CC-178F-F9F885255824}"/>
                </a:ext>
              </a:extLst>
            </xdr:cNvPr>
            <xdr:cNvGraphicFramePr/>
          </xdr:nvGraphicFramePr>
          <xdr:xfrm>
            <a:off x="0" y="0"/>
            <a:ext cx="0" cy="0"/>
          </xdr:xfrm>
          <a:graphic>
            <a:graphicData uri="http://schemas.microsoft.com/office/drawing/2010/slicer">
              <sle:slicer xmlns:sle="http://schemas.microsoft.com/office/drawing/2010/slicer" name="Device Type"/>
            </a:graphicData>
          </a:graphic>
        </xdr:graphicFrame>
      </mc:Choice>
      <mc:Fallback xmlns="">
        <xdr:sp macro="" textlink="">
          <xdr:nvSpPr>
            <xdr:cNvPr id="0" name=""/>
            <xdr:cNvSpPr>
              <a:spLocks noTextEdit="1"/>
            </xdr:cNvSpPr>
          </xdr:nvSpPr>
          <xdr:spPr>
            <a:xfrm>
              <a:off x="5471160" y="2133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91440</xdr:colOff>
      <xdr:row>11</xdr:row>
      <xdr:rowOff>102870</xdr:rowOff>
    </xdr:from>
    <xdr:to>
      <xdr:col>11</xdr:col>
      <xdr:colOff>266700</xdr:colOff>
      <xdr:row>26</xdr:row>
      <xdr:rowOff>102870</xdr:rowOff>
    </xdr:to>
    <xdr:graphicFrame macro="">
      <xdr:nvGraphicFramePr>
        <xdr:cNvPr id="4" name="Chart 3">
          <a:extLst>
            <a:ext uri="{FF2B5EF4-FFF2-40B4-BE49-F238E27FC236}">
              <a16:creationId xmlns:a16="http://schemas.microsoft.com/office/drawing/2014/main" id="{AACAF58B-218E-83B6-F378-EE7E6A58D2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22860</xdr:colOff>
      <xdr:row>13</xdr:row>
      <xdr:rowOff>137160</xdr:rowOff>
    </xdr:from>
    <xdr:to>
      <xdr:col>8</xdr:col>
      <xdr:colOff>297180</xdr:colOff>
      <xdr:row>28</xdr:row>
      <xdr:rowOff>137160</xdr:rowOff>
    </xdr:to>
    <xdr:graphicFrame macro="">
      <xdr:nvGraphicFramePr>
        <xdr:cNvPr id="3" name="Chart 2">
          <a:extLst>
            <a:ext uri="{FF2B5EF4-FFF2-40B4-BE49-F238E27FC236}">
              <a16:creationId xmlns:a16="http://schemas.microsoft.com/office/drawing/2014/main" id="{E8869252-C3F5-E6FE-A2DD-413103DDE2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487680</xdr:colOff>
      <xdr:row>6</xdr:row>
      <xdr:rowOff>175260</xdr:rowOff>
    </xdr:from>
    <xdr:to>
      <xdr:col>10</xdr:col>
      <xdr:colOff>182880</xdr:colOff>
      <xdr:row>21</xdr:row>
      <xdr:rowOff>175260</xdr:rowOff>
    </xdr:to>
    <xdr:graphicFrame macro="">
      <xdr:nvGraphicFramePr>
        <xdr:cNvPr id="2" name="Chart 1">
          <a:extLst>
            <a:ext uri="{FF2B5EF4-FFF2-40B4-BE49-F238E27FC236}">
              <a16:creationId xmlns:a16="http://schemas.microsoft.com/office/drawing/2014/main" id="{B2C437AF-1655-E638-1AD4-A6C4BFE87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144780</xdr:colOff>
      <xdr:row>7</xdr:row>
      <xdr:rowOff>137160</xdr:rowOff>
    </xdr:from>
    <xdr:to>
      <xdr:col>11</xdr:col>
      <xdr:colOff>449580</xdr:colOff>
      <xdr:row>22</xdr:row>
      <xdr:rowOff>137160</xdr:rowOff>
    </xdr:to>
    <xdr:graphicFrame macro="">
      <xdr:nvGraphicFramePr>
        <xdr:cNvPr id="2" name="Chart 1">
          <a:extLst>
            <a:ext uri="{FF2B5EF4-FFF2-40B4-BE49-F238E27FC236}">
              <a16:creationId xmlns:a16="http://schemas.microsoft.com/office/drawing/2014/main" id="{6510BB87-682D-CD06-114A-4229F49A0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anth" refreshedDate="45844.566151851854" createdVersion="8" refreshedVersion="8" minRefreshableVersion="3" recordCount="500" xr:uid="{BB3D1716-58C1-439D-BF8F-C6BA7540C7B9}">
  <cacheSource type="worksheet">
    <worksheetSource name="Table1"/>
  </cacheSource>
  <cacheFields count="17">
    <cacheField name="Country" numFmtId="0">
      <sharedItems count="10">
        <s v="India"/>
        <s v="France"/>
        <s v="Brazil"/>
        <s v="UK"/>
        <s v="USA"/>
        <s v="South Korea"/>
        <s v="Japan"/>
        <s v="Canada"/>
        <s v="Germany"/>
        <s v="Australia"/>
      </sharedItems>
    </cacheField>
    <cacheField name="Year" numFmtId="0">
      <sharedItems containsSemiMixedTypes="0" containsString="0" containsNumber="1" containsInteger="1" minValue="2020" maxValue="2023" count="4">
        <n v="2020"/>
        <n v="2021"/>
        <n v="2023"/>
        <n v="2022"/>
      </sharedItems>
    </cacheField>
    <cacheField name="Age Group" numFmtId="0">
      <sharedItems count="5">
        <s v="26-35"/>
        <s v="46-60"/>
        <s v="19-25"/>
        <s v="13-18"/>
        <s v="36-45"/>
      </sharedItems>
    </cacheField>
    <cacheField name="Gender" numFmtId="0">
      <sharedItems count="3">
        <s v="Male"/>
        <s v="Female"/>
        <s v="Other"/>
      </sharedItems>
    </cacheField>
    <cacheField name="Internet Usage (hrs/day)" numFmtId="0">
      <sharedItems containsSemiMixedTypes="0" containsString="0" containsNumber="1" minValue="1.05" maxValue="9.94"/>
    </cacheField>
    <cacheField name="Social Media Usage (hrs/day)" numFmtId="0">
      <sharedItems containsSemiMixedTypes="0" containsString="0" containsNumber="1" minValue="0.5" maxValue="9.18"/>
    </cacheField>
    <cacheField name="Mental Health Index" numFmtId="0">
      <sharedItems containsSemiMixedTypes="0" containsString="0" containsNumber="1" minValue="40" maxValue="99.9"/>
    </cacheField>
    <cacheField name="Anxiety Score" numFmtId="0">
      <sharedItems containsSemiMixedTypes="0" containsString="0" containsNumber="1" minValue="0.1" maxValue="10"/>
    </cacheField>
    <cacheField name="Depression Score" numFmtId="0">
      <sharedItems containsSemiMixedTypes="0" containsString="0" containsNumber="1" minValue="0" maxValue="10"/>
    </cacheField>
    <cacheField name="Sleep Hours" numFmtId="0">
      <sharedItems containsSemiMixedTypes="0" containsString="0" containsNumber="1" minValue="4" maxValue="9"/>
    </cacheField>
    <cacheField name="Screen Time" numFmtId="0">
      <sharedItems containsSemiMixedTypes="0" containsString="0" containsNumber="1" minValue="1.56" maxValue="11.7"/>
    </cacheField>
    <cacheField name="Physical Activity (mins/day)" numFmtId="0">
      <sharedItems containsSemiMixedTypes="0" containsString="0" containsNumber="1" minValue="0.1" maxValue="89.8" count="392">
        <n v="78"/>
        <n v="47.2"/>
        <n v="46.3"/>
        <n v="8.8000000000000007"/>
        <n v="46.8"/>
        <n v="17.600000000000001"/>
        <n v="72.2"/>
        <n v="6.7"/>
        <n v="57.4"/>
        <n v="38.5"/>
        <n v="68"/>
        <n v="16.8"/>
        <n v="77.5"/>
        <n v="63.3"/>
        <n v="45.2"/>
        <n v="68.5"/>
        <n v="34.799999999999997"/>
        <n v="50"/>
        <n v="80.7"/>
        <n v="59.7"/>
        <n v="67.2"/>
        <n v="35.4"/>
        <n v="2.2000000000000002"/>
        <n v="87"/>
        <n v="62.6"/>
        <n v="63.2"/>
        <n v="58.5"/>
        <n v="48.8"/>
        <n v="19.399999999999999"/>
        <n v="29.1"/>
        <n v="15.6"/>
        <n v="55.1"/>
        <n v="4.0999999999999996"/>
        <n v="52.7"/>
        <n v="81.5"/>
        <n v="2.1"/>
        <n v="16"/>
        <n v="38.6"/>
        <n v="1"/>
        <n v="29.6"/>
        <n v="79.900000000000006"/>
        <n v="74"/>
        <n v="67.8"/>
        <n v="42.2"/>
        <n v="78.2"/>
        <n v="49.8"/>
        <n v="25.3"/>
        <n v="7"/>
        <n v="72.900000000000006"/>
        <n v="24.6"/>
        <n v="22.3"/>
        <n v="60.4"/>
        <n v="2.6"/>
        <n v="39.4"/>
        <n v="83.4"/>
        <n v="11.6"/>
        <n v="15.5"/>
        <n v="32.799999999999997"/>
        <n v="24.9"/>
        <n v="67.3"/>
        <n v="21.8"/>
        <n v="61.1"/>
        <n v="32.700000000000003"/>
        <n v="14.5"/>
        <n v="35.799999999999997"/>
        <n v="25.2"/>
        <n v="52.3"/>
        <n v="86.9"/>
        <n v="71.599999999999994"/>
        <n v="73.5"/>
        <n v="48.9"/>
        <n v="48"/>
        <n v="78.900000000000006"/>
        <n v="65"/>
        <n v="36.1"/>
        <n v="50.9"/>
        <n v="83.3"/>
        <n v="35.9"/>
        <n v="31.2"/>
        <n v="32.6"/>
        <n v="89.7"/>
        <n v="42.5"/>
        <n v="16.399999999999999"/>
        <n v="59.3"/>
        <n v="21.4"/>
        <n v="30.8"/>
        <n v="85.4"/>
        <n v="48.7"/>
        <n v="82.3"/>
        <n v="81"/>
        <n v="4.2"/>
        <n v="26.7"/>
        <n v="4.5999999999999996"/>
        <n v="39.1"/>
        <n v="12.3"/>
        <n v="76.400000000000006"/>
        <n v="51.1"/>
        <n v="76"/>
        <n v="65.2"/>
        <n v="36.200000000000003"/>
        <n v="9.9"/>
        <n v="61.2"/>
        <n v="15"/>
        <n v="68.2"/>
        <n v="79"/>
        <n v="36.799999999999997"/>
        <n v="44.6"/>
        <n v="79.3"/>
        <n v="45.7"/>
        <n v="9.6"/>
        <n v="6.1"/>
        <n v="87.2"/>
        <n v="40.1"/>
        <n v="24.7"/>
        <n v="42.6"/>
        <n v="2.9"/>
        <n v="44.2"/>
        <n v="43.2"/>
        <n v="88.8"/>
        <n v="31.6"/>
        <n v="9.4"/>
        <n v="65.8"/>
        <n v="71.099999999999994"/>
        <n v="33.4"/>
        <n v="38"/>
        <n v="81.8"/>
        <n v="11.8"/>
        <n v="22.4"/>
        <n v="72.5"/>
        <n v="11"/>
        <n v="85.7"/>
        <n v="63.4"/>
        <n v="75.400000000000006"/>
        <n v="60.9"/>
        <n v="36.6"/>
        <n v="68.599999999999994"/>
        <n v="41.7"/>
        <n v="80.8"/>
        <n v="27.7"/>
        <n v="61.3"/>
        <n v="49.5"/>
        <n v="37"/>
        <n v="8.6"/>
        <n v="57.8"/>
        <n v="36.4"/>
        <n v="7.1"/>
        <n v="72"/>
        <n v="59.6"/>
        <n v="48.2"/>
        <n v="13.7"/>
        <n v="74.3"/>
        <n v="27.5"/>
        <n v="83.8"/>
        <n v="36.299999999999997"/>
        <n v="43.8"/>
        <n v="12.2"/>
        <n v="17.5"/>
        <n v="23.4"/>
        <n v="43.9"/>
        <n v="42.8"/>
        <n v="55.3"/>
        <n v="6.5"/>
        <n v="16.7"/>
        <n v="69.2"/>
        <n v="30.4"/>
        <n v="17.8"/>
        <n v="41.4"/>
        <n v="14.8"/>
        <n v="45.8"/>
        <n v="22.2"/>
        <n v="16.899999999999999"/>
        <n v="33.1"/>
        <n v="53.4"/>
        <n v="43.3"/>
        <n v="13.3"/>
        <n v="37.9"/>
        <n v="38.700000000000003"/>
        <n v="44.7"/>
        <n v="6.2"/>
        <n v="69.900000000000006"/>
        <n v="88.3"/>
        <n v="13.6"/>
        <n v="63.7"/>
        <n v="37.1"/>
        <n v="23.3"/>
        <n v="40.6"/>
        <n v="59.1"/>
        <n v="57.1"/>
        <n v="81.599999999999994"/>
        <n v="55.4"/>
        <n v="14.9"/>
        <n v="32.200000000000003"/>
        <n v="31.3"/>
        <n v="11.4"/>
        <n v="57.9"/>
        <n v="68.900000000000006"/>
        <n v="77.8"/>
        <n v="77.3"/>
        <n v="53.9"/>
        <n v="74.8"/>
        <n v="45.6"/>
        <n v="29.8"/>
        <n v="3.3"/>
        <n v="55.5"/>
        <n v="35.5"/>
        <n v="0.1"/>
        <n v="33.200000000000003"/>
        <n v="6"/>
        <n v="50.3"/>
        <n v="71"/>
        <n v="54.1"/>
        <n v="2.2999999999999998"/>
        <n v="19.600000000000001"/>
        <n v="3.5"/>
        <n v="86"/>
        <n v="30.6"/>
        <n v="56.4"/>
        <n v="3.6"/>
        <n v="77.7"/>
        <n v="77.900000000000006"/>
        <n v="39.5"/>
        <n v="42.9"/>
        <n v="86.2"/>
        <n v="12.9"/>
        <n v="36.700000000000003"/>
        <n v="27"/>
        <n v="54.3"/>
        <n v="61.4"/>
        <n v="24.3"/>
        <n v="61.8"/>
        <n v="45"/>
        <n v="76.5"/>
        <n v="58.6"/>
        <n v="5.2"/>
        <n v="37.200000000000003"/>
        <n v="28.1"/>
        <n v="23.9"/>
        <n v="87.7"/>
        <n v="20.5"/>
        <n v="49"/>
        <n v="13.2"/>
        <n v="80.099999999999994"/>
        <n v="17.7"/>
        <n v="56"/>
        <n v="14.6"/>
        <n v="1.1000000000000001"/>
        <n v="4"/>
        <n v="22.6"/>
        <n v="68.3"/>
        <n v="18.399999999999999"/>
        <n v="25.4"/>
        <n v="20.399999999999999"/>
        <n v="88.6"/>
        <n v="52.5"/>
        <n v="77.599999999999994"/>
        <n v="50.6"/>
        <n v="45.4"/>
        <n v="27.9"/>
        <n v="88.2"/>
        <n v="6.9"/>
        <n v="9.5"/>
        <n v="1.4"/>
        <n v="9.1999999999999993"/>
        <n v="0.8"/>
        <n v="1.2"/>
        <n v="7.3"/>
        <n v="66.400000000000006"/>
        <n v="60"/>
        <n v="5.8"/>
        <n v="79.400000000000006"/>
        <n v="31.8"/>
        <n v="67.400000000000006"/>
        <n v="0.2"/>
        <n v="31.9"/>
        <n v="86.4"/>
        <n v="18.600000000000001"/>
        <n v="50.5"/>
        <n v="43.7"/>
        <n v="72.3"/>
        <n v="0.5"/>
        <n v="46.6"/>
        <n v="18.2"/>
        <n v="34.5"/>
        <n v="50.2"/>
        <n v="89.8"/>
        <n v="58.9"/>
        <n v="56.2"/>
        <n v="53.7"/>
        <n v="64.400000000000006"/>
        <n v="62.2"/>
        <n v="60.1"/>
        <n v="4.7"/>
        <n v="79.7"/>
        <n v="41.9"/>
        <n v="34.700000000000003"/>
        <n v="32"/>
        <n v="43.6"/>
        <n v="44"/>
        <n v="49.7"/>
        <n v="25.7"/>
        <n v="76.099999999999994"/>
        <n v="78.400000000000006"/>
        <n v="46"/>
        <n v="34.200000000000003"/>
        <n v="34.9"/>
        <n v="25"/>
        <n v="8.3000000000000007"/>
        <n v="67.599999999999994"/>
        <n v="39"/>
        <n v="51"/>
        <n v="41.8"/>
        <n v="9.3000000000000007"/>
        <n v="74.099999999999994"/>
        <n v="43.4"/>
        <n v="10.7"/>
        <n v="49.6"/>
        <n v="60.8"/>
        <n v="79.099999999999994"/>
        <n v="57.2"/>
        <n v="75"/>
        <n v="27.8"/>
        <n v="31.1"/>
        <n v="59.4"/>
        <n v="14.4"/>
        <n v="54.2"/>
        <n v="37.799999999999997"/>
        <n v="40.5"/>
        <n v="80.599999999999994"/>
        <n v="14.1"/>
        <n v="71.400000000000006"/>
        <n v="50.8"/>
        <n v="88.1"/>
        <n v="24.8"/>
        <n v="54.5"/>
        <n v="4.5"/>
        <n v="85.1"/>
        <n v="76.599999999999994"/>
        <n v="8.5"/>
        <n v="73.099999999999994"/>
        <n v="52.1"/>
        <n v="25.6"/>
        <n v="44.8"/>
        <n v="57.7"/>
        <n v="69"/>
        <n v="10.8"/>
        <n v="40.700000000000003"/>
        <n v="5.5"/>
        <n v="51.9"/>
        <n v="56.7"/>
        <n v="88.4"/>
        <n v="81.2"/>
        <n v="49.9"/>
        <n v="56.3"/>
        <n v="39.799999999999997"/>
        <n v="75.5"/>
        <n v="4.4000000000000004"/>
        <n v="12.8"/>
        <n v="8.6999999999999993"/>
        <n v="70.400000000000006"/>
        <n v="71.900000000000006"/>
        <n v="12.6"/>
        <n v="14.3"/>
        <n v="12"/>
        <n v="82.2"/>
        <n v="58.4"/>
        <n v="19.899999999999999"/>
        <n v="18.899999999999999"/>
        <n v="20.9"/>
        <n v="16.5"/>
        <n v="78.8"/>
        <n v="45.1"/>
        <n v="22.7"/>
        <n v="49.4"/>
        <n v="86.5"/>
        <n v="89.6"/>
        <n v="75.900000000000006"/>
        <n v="31.4"/>
        <n v="70"/>
        <n v="70.5"/>
        <n v="73.8"/>
        <n v="15.1"/>
        <n v="12.7"/>
        <n v="84.4"/>
        <n v="13.4"/>
        <n v="61.5"/>
        <n v="26.8"/>
        <n v="18.5"/>
        <n v="33.5"/>
        <n v="51.2"/>
        <n v="66.7"/>
        <n v="54"/>
        <n v="29.5"/>
      </sharedItems>
    </cacheField>
    <cacheField name="Work Stress Score" numFmtId="0">
      <sharedItems containsSemiMixedTypes="0" containsString="0" containsNumber="1" minValue="1" maxValue="9.9"/>
    </cacheField>
    <cacheField name="Device Type" numFmtId="0">
      <sharedItems count="4">
        <s v="Laptop"/>
        <s v="Smartphone"/>
        <s v="Tablet"/>
        <s v="Mixed"/>
      </sharedItems>
    </cacheField>
    <cacheField name="Content Type" numFmtId="0">
      <sharedItems count="5">
        <s v="News"/>
        <s v="Entertainment"/>
        <s v="Social"/>
        <s v="Education"/>
        <s v="Gaming"/>
      </sharedItems>
    </cacheField>
    <cacheField name="Digital Detox Days (weekly)" numFmtId="0">
      <sharedItems containsSemiMixedTypes="0" containsString="0" containsNumber="1" containsInteger="1" minValue="0" maxValue="7" count="8">
        <n v="1"/>
        <n v="3"/>
        <n v="2"/>
        <n v="4"/>
        <n v="7"/>
        <n v="5"/>
        <n v="6"/>
        <n v="0"/>
      </sharedItems>
    </cacheField>
    <cacheField name="Happiness Score" numFmtId="0">
      <sharedItems containsSemiMixedTypes="0" containsString="0" containsNumber="1" minValue="0" maxValue="10"/>
    </cacheField>
  </cacheFields>
  <extLst>
    <ext xmlns:x14="http://schemas.microsoft.com/office/spreadsheetml/2009/9/main" uri="{725AE2AE-9491-48be-B2B4-4EB974FC3084}">
      <x14:pivotCacheDefinition pivotCacheId="6710890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n v="4.37"/>
    <n v="4.18"/>
    <n v="83.9"/>
    <n v="6"/>
    <n v="1.6"/>
    <n v="4.8"/>
    <n v="4.96"/>
    <x v="0"/>
    <n v="6.4"/>
    <x v="0"/>
    <x v="0"/>
    <x v="0"/>
    <n v="7.1"/>
  </r>
  <r>
    <x v="1"/>
    <x v="0"/>
    <x v="1"/>
    <x v="1"/>
    <n v="1.19"/>
    <n v="1.17"/>
    <n v="89.9"/>
    <n v="2.1"/>
    <n v="1.8"/>
    <n v="4.9000000000000004"/>
    <n v="2.15"/>
    <x v="1"/>
    <n v="4.9000000000000004"/>
    <x v="1"/>
    <x v="1"/>
    <x v="0"/>
    <n v="2.9"/>
  </r>
  <r>
    <x v="2"/>
    <x v="1"/>
    <x v="1"/>
    <x v="2"/>
    <n v="6.51"/>
    <n v="1.34"/>
    <n v="57.5"/>
    <n v="3.7"/>
    <n v="4.5999999999999996"/>
    <n v="7.9"/>
    <n v="7.31"/>
    <x v="2"/>
    <n v="6.3"/>
    <x v="1"/>
    <x v="2"/>
    <x v="1"/>
    <n v="0.5"/>
  </r>
  <r>
    <x v="1"/>
    <x v="2"/>
    <x v="2"/>
    <x v="1"/>
    <n v="6.47"/>
    <n v="1.52"/>
    <n v="43.9"/>
    <n v="9.5"/>
    <n v="9.6999999999999993"/>
    <n v="8"/>
    <n v="7.43"/>
    <x v="3"/>
    <n v="7.2"/>
    <x v="2"/>
    <x v="1"/>
    <x v="2"/>
    <n v="4.4000000000000004"/>
  </r>
  <r>
    <x v="3"/>
    <x v="3"/>
    <x v="0"/>
    <x v="0"/>
    <n v="2.1"/>
    <n v="1.29"/>
    <n v="42.1"/>
    <n v="9.1"/>
    <n v="2.6"/>
    <n v="7.3"/>
    <n v="3.07"/>
    <x v="4"/>
    <n v="5.9"/>
    <x v="0"/>
    <x v="3"/>
    <x v="0"/>
    <n v="1.8"/>
  </r>
  <r>
    <x v="0"/>
    <x v="2"/>
    <x v="3"/>
    <x v="1"/>
    <n v="9.73"/>
    <n v="7.65"/>
    <n v="96.4"/>
    <n v="8.9"/>
    <n v="6"/>
    <n v="8.6"/>
    <n v="10.36"/>
    <x v="5"/>
    <n v="1.4"/>
    <x v="2"/>
    <x v="2"/>
    <x v="3"/>
    <n v="3.3"/>
  </r>
  <r>
    <x v="4"/>
    <x v="2"/>
    <x v="1"/>
    <x v="0"/>
    <n v="4.5"/>
    <n v="1.59"/>
    <n v="89.7"/>
    <n v="3.6"/>
    <n v="2.8"/>
    <n v="6.7"/>
    <n v="5.21"/>
    <x v="6"/>
    <n v="1.7"/>
    <x v="3"/>
    <x v="1"/>
    <x v="3"/>
    <n v="9.9"/>
  </r>
  <r>
    <x v="5"/>
    <x v="3"/>
    <x v="1"/>
    <x v="0"/>
    <n v="7.95"/>
    <n v="1.98"/>
    <n v="40.299999999999997"/>
    <n v="8.1999999999999993"/>
    <n v="7.1"/>
    <n v="7.6"/>
    <n v="9.61"/>
    <x v="7"/>
    <n v="4.2"/>
    <x v="1"/>
    <x v="1"/>
    <x v="1"/>
    <n v="1.2"/>
  </r>
  <r>
    <x v="6"/>
    <x v="0"/>
    <x v="2"/>
    <x v="0"/>
    <n v="8.77"/>
    <n v="5.65"/>
    <n v="59.9"/>
    <n v="0.6"/>
    <n v="3.1"/>
    <n v="5.6"/>
    <n v="10.36"/>
    <x v="8"/>
    <n v="9"/>
    <x v="3"/>
    <x v="3"/>
    <x v="4"/>
    <n v="4.7"/>
  </r>
  <r>
    <x v="7"/>
    <x v="1"/>
    <x v="0"/>
    <x v="1"/>
    <n v="2.08"/>
    <n v="1.63"/>
    <n v="85.6"/>
    <n v="5.6"/>
    <n v="7.7"/>
    <n v="6.5"/>
    <n v="3.36"/>
    <x v="9"/>
    <n v="1.2"/>
    <x v="0"/>
    <x v="3"/>
    <x v="0"/>
    <n v="1.1000000000000001"/>
  </r>
  <r>
    <x v="5"/>
    <x v="1"/>
    <x v="1"/>
    <x v="2"/>
    <n v="1.28"/>
    <n v="1"/>
    <n v="58.9"/>
    <n v="5.0999999999999996"/>
    <n v="9.1"/>
    <n v="5.2"/>
    <n v="2.4"/>
    <x v="10"/>
    <n v="3.1"/>
    <x v="0"/>
    <x v="0"/>
    <x v="4"/>
    <n v="0.8"/>
  </r>
  <r>
    <x v="3"/>
    <x v="3"/>
    <x v="1"/>
    <x v="0"/>
    <n v="3.61"/>
    <n v="1"/>
    <n v="95.8"/>
    <n v="8.1"/>
    <n v="6.3"/>
    <n v="8.4"/>
    <n v="5.32"/>
    <x v="11"/>
    <n v="9"/>
    <x v="2"/>
    <x v="1"/>
    <x v="1"/>
    <n v="5.4"/>
  </r>
  <r>
    <x v="4"/>
    <x v="3"/>
    <x v="4"/>
    <x v="1"/>
    <n v="8.27"/>
    <n v="7.46"/>
    <n v="59.1"/>
    <n v="1.1000000000000001"/>
    <n v="2.2999999999999998"/>
    <n v="6.1"/>
    <n v="10"/>
    <x v="12"/>
    <n v="1.1000000000000001"/>
    <x v="1"/>
    <x v="0"/>
    <x v="5"/>
    <n v="5.0999999999999996"/>
  </r>
  <r>
    <x v="2"/>
    <x v="2"/>
    <x v="4"/>
    <x v="2"/>
    <n v="4.76"/>
    <n v="1.45"/>
    <n v="47.2"/>
    <n v="3.4"/>
    <n v="9.4"/>
    <n v="5.6"/>
    <n v="6.04"/>
    <x v="13"/>
    <n v="4.3"/>
    <x v="3"/>
    <x v="0"/>
    <x v="3"/>
    <n v="9.6999999999999993"/>
  </r>
  <r>
    <x v="8"/>
    <x v="1"/>
    <x v="1"/>
    <x v="2"/>
    <n v="9.66"/>
    <n v="2.81"/>
    <n v="69.8"/>
    <n v="3"/>
    <n v="2.8"/>
    <n v="4.2"/>
    <n v="11.07"/>
    <x v="14"/>
    <n v="1.5"/>
    <x v="2"/>
    <x v="2"/>
    <x v="6"/>
    <n v="2.8"/>
  </r>
  <r>
    <x v="5"/>
    <x v="2"/>
    <x v="0"/>
    <x v="0"/>
    <n v="9.17"/>
    <n v="2.58"/>
    <n v="48.7"/>
    <n v="4.9000000000000004"/>
    <n v="9.9"/>
    <n v="5.2"/>
    <n v="10.68"/>
    <x v="15"/>
    <n v="3.1"/>
    <x v="0"/>
    <x v="2"/>
    <x v="4"/>
    <n v="7.3"/>
  </r>
  <r>
    <x v="0"/>
    <x v="0"/>
    <x v="3"/>
    <x v="0"/>
    <n v="4.3099999999999996"/>
    <n v="2.91"/>
    <n v="78"/>
    <n v="5.4"/>
    <n v="0.9"/>
    <n v="8.1999999999999993"/>
    <n v="5.29"/>
    <x v="11"/>
    <n v="1.4"/>
    <x v="0"/>
    <x v="4"/>
    <x v="0"/>
    <n v="5.9"/>
  </r>
  <r>
    <x v="3"/>
    <x v="2"/>
    <x v="1"/>
    <x v="1"/>
    <n v="7.1"/>
    <n v="0.61"/>
    <n v="70.7"/>
    <n v="2.2999999999999998"/>
    <n v="6.5"/>
    <n v="4.9000000000000004"/>
    <n v="8.64"/>
    <x v="16"/>
    <n v="9.4"/>
    <x v="2"/>
    <x v="2"/>
    <x v="7"/>
    <n v="1.4"/>
  </r>
  <r>
    <x v="0"/>
    <x v="3"/>
    <x v="0"/>
    <x v="0"/>
    <n v="4.07"/>
    <n v="0.91"/>
    <n v="95.5"/>
    <n v="8.8000000000000007"/>
    <n v="2.6"/>
    <n v="7.3"/>
    <n v="5.8"/>
    <x v="17"/>
    <n v="5.8"/>
    <x v="2"/>
    <x v="4"/>
    <x v="2"/>
    <n v="2.4"/>
  </r>
  <r>
    <x v="9"/>
    <x v="0"/>
    <x v="0"/>
    <x v="2"/>
    <n v="1.84"/>
    <n v="1.7"/>
    <n v="94"/>
    <n v="6.3"/>
    <n v="3.4"/>
    <n v="5.7"/>
    <n v="3.43"/>
    <x v="18"/>
    <n v="9"/>
    <x v="0"/>
    <x v="2"/>
    <x v="0"/>
    <n v="7.8"/>
  </r>
  <r>
    <x v="6"/>
    <x v="1"/>
    <x v="2"/>
    <x v="1"/>
    <n v="6.78"/>
    <n v="1.03"/>
    <n v="49.7"/>
    <n v="9"/>
    <n v="6.1"/>
    <n v="4"/>
    <n v="7.43"/>
    <x v="19"/>
    <n v="1"/>
    <x v="0"/>
    <x v="2"/>
    <x v="7"/>
    <n v="1.6"/>
  </r>
  <r>
    <x v="5"/>
    <x v="3"/>
    <x v="4"/>
    <x v="0"/>
    <n v="5.94"/>
    <n v="4.26"/>
    <n v="79.099999999999994"/>
    <n v="2.2000000000000002"/>
    <n v="7.1"/>
    <n v="5.2"/>
    <n v="6.93"/>
    <x v="20"/>
    <n v="6.8"/>
    <x v="1"/>
    <x v="3"/>
    <x v="3"/>
    <n v="8.5"/>
  </r>
  <r>
    <x v="2"/>
    <x v="0"/>
    <x v="2"/>
    <x v="2"/>
    <n v="6.92"/>
    <n v="4.1500000000000004"/>
    <n v="45.6"/>
    <n v="3.7"/>
    <n v="2.7"/>
    <n v="5.2"/>
    <n v="8.8800000000000008"/>
    <x v="21"/>
    <n v="9"/>
    <x v="1"/>
    <x v="1"/>
    <x v="4"/>
    <n v="6.3"/>
  </r>
  <r>
    <x v="0"/>
    <x v="1"/>
    <x v="2"/>
    <x v="2"/>
    <n v="8.15"/>
    <n v="4.3499999999999996"/>
    <n v="74.599999999999994"/>
    <n v="4.9000000000000004"/>
    <n v="2"/>
    <n v="7.6"/>
    <n v="9.07"/>
    <x v="22"/>
    <n v="6.8"/>
    <x v="3"/>
    <x v="2"/>
    <x v="2"/>
    <n v="1.8"/>
  </r>
  <r>
    <x v="6"/>
    <x v="2"/>
    <x v="2"/>
    <x v="2"/>
    <n v="9.4600000000000009"/>
    <n v="9.0500000000000007"/>
    <n v="94.9"/>
    <n v="3.7"/>
    <n v="0.2"/>
    <n v="8.6"/>
    <n v="10.6"/>
    <x v="23"/>
    <n v="9.6999999999999993"/>
    <x v="0"/>
    <x v="3"/>
    <x v="6"/>
    <n v="8.5"/>
  </r>
  <r>
    <x v="7"/>
    <x v="2"/>
    <x v="1"/>
    <x v="1"/>
    <n v="3.65"/>
    <n v="1.71"/>
    <n v="91.1"/>
    <n v="3.2"/>
    <n v="1.7"/>
    <n v="6.8"/>
    <n v="5.55"/>
    <x v="24"/>
    <n v="6.1"/>
    <x v="1"/>
    <x v="0"/>
    <x v="1"/>
    <n v="1"/>
  </r>
  <r>
    <x v="0"/>
    <x v="3"/>
    <x v="3"/>
    <x v="2"/>
    <n v="6.54"/>
    <n v="6.48"/>
    <n v="48.4"/>
    <n v="5.2"/>
    <n v="8.8000000000000007"/>
    <n v="7.7"/>
    <n v="8.09"/>
    <x v="25"/>
    <n v="4.2"/>
    <x v="0"/>
    <x v="2"/>
    <x v="1"/>
    <n v="2.9"/>
  </r>
  <r>
    <x v="4"/>
    <x v="0"/>
    <x v="3"/>
    <x v="0"/>
    <n v="8.2799999999999994"/>
    <n v="6.8"/>
    <n v="92"/>
    <n v="9.1"/>
    <n v="5.0999999999999996"/>
    <n v="6.5"/>
    <n v="9.98"/>
    <x v="26"/>
    <n v="7.3"/>
    <x v="1"/>
    <x v="1"/>
    <x v="5"/>
    <n v="8"/>
  </r>
  <r>
    <x v="0"/>
    <x v="1"/>
    <x v="0"/>
    <x v="2"/>
    <n v="9.01"/>
    <n v="3.38"/>
    <n v="62.5"/>
    <n v="0.9"/>
    <n v="5.8"/>
    <n v="4.2"/>
    <n v="10.210000000000001"/>
    <x v="27"/>
    <n v="3.6"/>
    <x v="3"/>
    <x v="0"/>
    <x v="2"/>
    <n v="5.9"/>
  </r>
  <r>
    <x v="5"/>
    <x v="2"/>
    <x v="2"/>
    <x v="1"/>
    <n v="1.27"/>
    <n v="0.53"/>
    <n v="89.4"/>
    <n v="3.6"/>
    <n v="1.3"/>
    <n v="6.6"/>
    <n v="2.92"/>
    <x v="28"/>
    <n v="6.6"/>
    <x v="3"/>
    <x v="0"/>
    <x v="0"/>
    <n v="0.9"/>
  </r>
  <r>
    <x v="0"/>
    <x v="2"/>
    <x v="0"/>
    <x v="1"/>
    <n v="1.47"/>
    <n v="1.02"/>
    <n v="72.400000000000006"/>
    <n v="6.4"/>
    <n v="7.3"/>
    <n v="8.9"/>
    <n v="2.74"/>
    <x v="29"/>
    <n v="8.1999999999999993"/>
    <x v="3"/>
    <x v="4"/>
    <x v="7"/>
    <n v="2.7"/>
  </r>
  <r>
    <x v="0"/>
    <x v="0"/>
    <x v="4"/>
    <x v="2"/>
    <n v="4.95"/>
    <n v="0.85"/>
    <n v="41.5"/>
    <n v="9.6"/>
    <n v="8.4"/>
    <n v="7.5"/>
    <n v="6.06"/>
    <x v="30"/>
    <n v="2.4"/>
    <x v="2"/>
    <x v="1"/>
    <x v="1"/>
    <n v="2.5"/>
  </r>
  <r>
    <x v="2"/>
    <x v="1"/>
    <x v="1"/>
    <x v="1"/>
    <n v="5.94"/>
    <n v="4.3899999999999997"/>
    <n v="79.599999999999994"/>
    <n v="2.8"/>
    <n v="9.5"/>
    <n v="7.7"/>
    <n v="7.27"/>
    <x v="31"/>
    <n v="4.8"/>
    <x v="0"/>
    <x v="4"/>
    <x v="2"/>
    <n v="2.5"/>
  </r>
  <r>
    <x v="6"/>
    <x v="2"/>
    <x v="2"/>
    <x v="0"/>
    <n v="4.2"/>
    <n v="3.3"/>
    <n v="40.9"/>
    <n v="1.2"/>
    <n v="0.5"/>
    <n v="4.2"/>
    <n v="5.98"/>
    <x v="13"/>
    <n v="5.3"/>
    <x v="3"/>
    <x v="2"/>
    <x v="0"/>
    <n v="1"/>
  </r>
  <r>
    <x v="4"/>
    <x v="0"/>
    <x v="3"/>
    <x v="0"/>
    <n v="5.42"/>
    <n v="2.83"/>
    <n v="50.4"/>
    <n v="4.3"/>
    <n v="4"/>
    <n v="7.1"/>
    <n v="6.87"/>
    <x v="32"/>
    <n v="4.4000000000000004"/>
    <x v="0"/>
    <x v="4"/>
    <x v="4"/>
    <n v="6.3"/>
  </r>
  <r>
    <x v="9"/>
    <x v="1"/>
    <x v="4"/>
    <x v="0"/>
    <n v="5.53"/>
    <n v="4.8099999999999996"/>
    <n v="79.5"/>
    <n v="1.6"/>
    <n v="0.7"/>
    <n v="7.2"/>
    <n v="6.07"/>
    <x v="33"/>
    <n v="9.5"/>
    <x v="0"/>
    <x v="4"/>
    <x v="7"/>
    <n v="5.8"/>
  </r>
  <r>
    <x v="3"/>
    <x v="3"/>
    <x v="4"/>
    <x v="1"/>
    <n v="4.49"/>
    <n v="3.07"/>
    <n v="67.5"/>
    <n v="5.5"/>
    <n v="9.4"/>
    <n v="5.9"/>
    <n v="6.43"/>
    <x v="34"/>
    <n v="2.8"/>
    <x v="3"/>
    <x v="2"/>
    <x v="4"/>
    <n v="0.7"/>
  </r>
  <r>
    <x v="8"/>
    <x v="1"/>
    <x v="0"/>
    <x v="0"/>
    <n v="1.91"/>
    <n v="0.53"/>
    <n v="45.7"/>
    <n v="6.8"/>
    <n v="0.7"/>
    <n v="5.6"/>
    <n v="3.68"/>
    <x v="35"/>
    <n v="8.3000000000000007"/>
    <x v="1"/>
    <x v="2"/>
    <x v="7"/>
    <n v="2.8"/>
  </r>
  <r>
    <x v="7"/>
    <x v="0"/>
    <x v="3"/>
    <x v="2"/>
    <n v="2.06"/>
    <n v="1.59"/>
    <n v="77.7"/>
    <n v="8.8000000000000007"/>
    <n v="7.4"/>
    <n v="8"/>
    <n v="2.98"/>
    <x v="36"/>
    <n v="7.8"/>
    <x v="3"/>
    <x v="2"/>
    <x v="2"/>
    <n v="8.1"/>
  </r>
  <r>
    <x v="4"/>
    <x v="0"/>
    <x v="2"/>
    <x v="0"/>
    <n v="9.91"/>
    <n v="4.38"/>
    <n v="62.3"/>
    <n v="7.8"/>
    <n v="3.4"/>
    <n v="8.6999999999999993"/>
    <n v="11.7"/>
    <x v="37"/>
    <n v="7.8"/>
    <x v="1"/>
    <x v="0"/>
    <x v="6"/>
    <n v="7.5"/>
  </r>
  <r>
    <x v="0"/>
    <x v="1"/>
    <x v="1"/>
    <x v="2"/>
    <n v="1.93"/>
    <n v="1.79"/>
    <n v="70.3"/>
    <n v="8.3000000000000007"/>
    <n v="3.2"/>
    <n v="8.5"/>
    <n v="3.01"/>
    <x v="38"/>
    <n v="9.1"/>
    <x v="1"/>
    <x v="2"/>
    <x v="0"/>
    <n v="0.9"/>
  </r>
  <r>
    <x v="3"/>
    <x v="3"/>
    <x v="0"/>
    <x v="0"/>
    <n v="3.87"/>
    <n v="3.7"/>
    <n v="97"/>
    <n v="5.7"/>
    <n v="6.3"/>
    <n v="6.2"/>
    <n v="4.8099999999999996"/>
    <x v="39"/>
    <n v="7.1"/>
    <x v="2"/>
    <x v="0"/>
    <x v="3"/>
    <n v="7.5"/>
  </r>
  <r>
    <x v="3"/>
    <x v="1"/>
    <x v="0"/>
    <x v="1"/>
    <n v="8.1199999999999992"/>
    <n v="6.52"/>
    <n v="45.5"/>
    <n v="4.9000000000000004"/>
    <n v="0.6"/>
    <n v="6.7"/>
    <n v="9.2799999999999994"/>
    <x v="40"/>
    <n v="4.2"/>
    <x v="2"/>
    <x v="1"/>
    <x v="7"/>
    <n v="1.2"/>
  </r>
  <r>
    <x v="9"/>
    <x v="0"/>
    <x v="3"/>
    <x v="2"/>
    <n v="2.29"/>
    <n v="1.86"/>
    <n v="77.099999999999994"/>
    <n v="1"/>
    <n v="0.8"/>
    <n v="7.5"/>
    <n v="2.9"/>
    <x v="41"/>
    <n v="7.4"/>
    <x v="0"/>
    <x v="2"/>
    <x v="3"/>
    <n v="0.8"/>
  </r>
  <r>
    <x v="8"/>
    <x v="3"/>
    <x v="3"/>
    <x v="0"/>
    <n v="1.76"/>
    <n v="1.74"/>
    <n v="62.5"/>
    <n v="3.7"/>
    <n v="8.1"/>
    <n v="8.6999999999999993"/>
    <n v="3.74"/>
    <x v="42"/>
    <n v="4.4000000000000004"/>
    <x v="2"/>
    <x v="3"/>
    <x v="2"/>
    <n v="0.8"/>
  </r>
  <r>
    <x v="9"/>
    <x v="3"/>
    <x v="1"/>
    <x v="2"/>
    <n v="7.99"/>
    <n v="4.68"/>
    <n v="65.5"/>
    <n v="9.1"/>
    <n v="1.1000000000000001"/>
    <n v="6.5"/>
    <n v="8.51"/>
    <x v="43"/>
    <n v="1.5"/>
    <x v="1"/>
    <x v="2"/>
    <x v="3"/>
    <n v="1.2"/>
  </r>
  <r>
    <x v="0"/>
    <x v="1"/>
    <x v="0"/>
    <x v="0"/>
    <n v="2.06"/>
    <n v="1.51"/>
    <n v="84.8"/>
    <n v="5.8"/>
    <n v="9.6"/>
    <n v="5.9"/>
    <n v="2.99"/>
    <x v="44"/>
    <n v="3"/>
    <x v="1"/>
    <x v="2"/>
    <x v="2"/>
    <n v="9.6"/>
  </r>
  <r>
    <x v="6"/>
    <x v="3"/>
    <x v="1"/>
    <x v="0"/>
    <n v="1.1100000000000001"/>
    <n v="1.0900000000000001"/>
    <n v="42.6"/>
    <n v="8.9"/>
    <n v="5.3"/>
    <n v="9"/>
    <n v="1.72"/>
    <x v="45"/>
    <n v="9.6999999999999993"/>
    <x v="2"/>
    <x v="0"/>
    <x v="3"/>
    <n v="5.2"/>
  </r>
  <r>
    <x v="1"/>
    <x v="2"/>
    <x v="0"/>
    <x v="0"/>
    <n v="6.66"/>
    <n v="4.79"/>
    <n v="67.3"/>
    <n v="6.3"/>
    <n v="5.8"/>
    <n v="8.5"/>
    <n v="7.23"/>
    <x v="46"/>
    <n v="9.6"/>
    <x v="1"/>
    <x v="4"/>
    <x v="3"/>
    <n v="8.9"/>
  </r>
  <r>
    <x v="4"/>
    <x v="0"/>
    <x v="0"/>
    <x v="0"/>
    <n v="5.0999999999999996"/>
    <n v="3.35"/>
    <n v="56.6"/>
    <n v="1.9"/>
    <n v="4.5999999999999996"/>
    <n v="5.8"/>
    <n v="6.48"/>
    <x v="47"/>
    <n v="9.8000000000000007"/>
    <x v="2"/>
    <x v="0"/>
    <x v="4"/>
    <n v="9.9"/>
  </r>
  <r>
    <x v="1"/>
    <x v="2"/>
    <x v="1"/>
    <x v="0"/>
    <n v="7.28"/>
    <n v="4.13"/>
    <n v="58.6"/>
    <n v="8.1"/>
    <n v="6.8"/>
    <n v="4.8"/>
    <n v="9.15"/>
    <x v="41"/>
    <n v="9.5"/>
    <x v="1"/>
    <x v="1"/>
    <x v="2"/>
    <n v="7.3"/>
  </r>
  <r>
    <x v="1"/>
    <x v="0"/>
    <x v="0"/>
    <x v="2"/>
    <n v="6.52"/>
    <n v="3.02"/>
    <n v="96"/>
    <n v="8.6999999999999993"/>
    <n v="0.5"/>
    <n v="4.0999999999999996"/>
    <n v="7.58"/>
    <x v="48"/>
    <n v="9.9"/>
    <x v="0"/>
    <x v="4"/>
    <x v="2"/>
    <n v="1.5"/>
  </r>
  <r>
    <x v="4"/>
    <x v="3"/>
    <x v="0"/>
    <x v="0"/>
    <n v="6.35"/>
    <n v="2.73"/>
    <n v="98.2"/>
    <n v="8.4"/>
    <n v="8.4"/>
    <n v="6.3"/>
    <n v="7.47"/>
    <x v="49"/>
    <n v="1.5"/>
    <x v="2"/>
    <x v="0"/>
    <x v="1"/>
    <n v="8.6"/>
  </r>
  <r>
    <x v="0"/>
    <x v="3"/>
    <x v="1"/>
    <x v="1"/>
    <n v="8.32"/>
    <n v="8.32"/>
    <n v="99.8"/>
    <n v="5.6"/>
    <n v="7.7"/>
    <n v="8.6999999999999993"/>
    <n v="10.09"/>
    <x v="50"/>
    <n v="5.0999999999999996"/>
    <x v="0"/>
    <x v="0"/>
    <x v="2"/>
    <n v="1.3"/>
  </r>
  <r>
    <x v="8"/>
    <x v="2"/>
    <x v="3"/>
    <x v="0"/>
    <n v="9.59"/>
    <n v="6.01"/>
    <n v="53.7"/>
    <n v="6.7"/>
    <n v="6.2"/>
    <n v="5.8"/>
    <n v="10.26"/>
    <x v="51"/>
    <n v="5.7"/>
    <x v="2"/>
    <x v="4"/>
    <x v="1"/>
    <n v="7.7"/>
  </r>
  <r>
    <x v="6"/>
    <x v="1"/>
    <x v="3"/>
    <x v="1"/>
    <n v="5.68"/>
    <n v="4.91"/>
    <n v="73.099999999999994"/>
    <n v="5.6"/>
    <n v="8.8000000000000007"/>
    <n v="6"/>
    <n v="6.38"/>
    <x v="52"/>
    <n v="7.8"/>
    <x v="1"/>
    <x v="4"/>
    <x v="1"/>
    <n v="6.2"/>
  </r>
  <r>
    <x v="2"/>
    <x v="2"/>
    <x v="0"/>
    <x v="1"/>
    <n v="7.34"/>
    <n v="1.96"/>
    <n v="48.2"/>
    <n v="0.1"/>
    <n v="3.5"/>
    <n v="6.9"/>
    <n v="8.43"/>
    <x v="53"/>
    <n v="9.1"/>
    <x v="0"/>
    <x v="0"/>
    <x v="7"/>
    <n v="3.5"/>
  </r>
  <r>
    <x v="2"/>
    <x v="2"/>
    <x v="0"/>
    <x v="1"/>
    <n v="5.63"/>
    <n v="4.5199999999999996"/>
    <n v="63.8"/>
    <n v="6.2"/>
    <n v="8.6"/>
    <n v="8.6999999999999993"/>
    <n v="6.35"/>
    <x v="54"/>
    <n v="5.4"/>
    <x v="1"/>
    <x v="3"/>
    <x v="5"/>
    <n v="2.6"/>
  </r>
  <r>
    <x v="1"/>
    <x v="2"/>
    <x v="1"/>
    <x v="1"/>
    <n v="5.13"/>
    <n v="5.04"/>
    <n v="69.599999999999994"/>
    <n v="3.3"/>
    <n v="6.3"/>
    <n v="5.2"/>
    <n v="5.74"/>
    <x v="55"/>
    <n v="2.2000000000000002"/>
    <x v="1"/>
    <x v="1"/>
    <x v="3"/>
    <n v="1.5"/>
  </r>
  <r>
    <x v="8"/>
    <x v="3"/>
    <x v="3"/>
    <x v="0"/>
    <n v="2.25"/>
    <n v="1.62"/>
    <n v="50.9"/>
    <n v="3.5"/>
    <n v="9"/>
    <n v="6.4"/>
    <n v="3.75"/>
    <x v="56"/>
    <n v="2.7"/>
    <x v="3"/>
    <x v="3"/>
    <x v="5"/>
    <n v="0.4"/>
  </r>
  <r>
    <x v="3"/>
    <x v="0"/>
    <x v="4"/>
    <x v="2"/>
    <n v="2.52"/>
    <n v="1.06"/>
    <n v="50.6"/>
    <n v="0.9"/>
    <n v="1.2"/>
    <n v="6.3"/>
    <n v="3.33"/>
    <x v="57"/>
    <n v="5.5"/>
    <x v="0"/>
    <x v="3"/>
    <x v="7"/>
    <n v="6.9"/>
  </r>
  <r>
    <x v="3"/>
    <x v="0"/>
    <x v="1"/>
    <x v="2"/>
    <n v="1.35"/>
    <n v="1.18"/>
    <n v="77.7"/>
    <n v="0.8"/>
    <n v="8.6999999999999993"/>
    <n v="8.6"/>
    <n v="1.94"/>
    <x v="58"/>
    <n v="8.3000000000000007"/>
    <x v="0"/>
    <x v="3"/>
    <x v="6"/>
    <n v="7.5"/>
  </r>
  <r>
    <x v="0"/>
    <x v="3"/>
    <x v="1"/>
    <x v="1"/>
    <n v="2.66"/>
    <n v="0.95"/>
    <n v="62.2"/>
    <n v="4.8"/>
    <n v="6.2"/>
    <n v="5.8"/>
    <n v="3.85"/>
    <x v="59"/>
    <n v="1.3"/>
    <x v="1"/>
    <x v="3"/>
    <x v="3"/>
    <n v="2.5"/>
  </r>
  <r>
    <x v="3"/>
    <x v="3"/>
    <x v="4"/>
    <x v="2"/>
    <n v="7.42"/>
    <n v="6.69"/>
    <n v="70.7"/>
    <n v="5.3"/>
    <n v="1.1000000000000001"/>
    <n v="6.2"/>
    <n v="8.7200000000000006"/>
    <x v="60"/>
    <n v="3.4"/>
    <x v="2"/>
    <x v="2"/>
    <x v="2"/>
    <n v="3.8"/>
  </r>
  <r>
    <x v="2"/>
    <x v="2"/>
    <x v="4"/>
    <x v="2"/>
    <n v="1.18"/>
    <n v="0.72"/>
    <n v="52.7"/>
    <n v="3.3"/>
    <n v="1.2"/>
    <n v="8.5"/>
    <n v="2.57"/>
    <x v="61"/>
    <n v="8.1"/>
    <x v="0"/>
    <x v="2"/>
    <x v="3"/>
    <n v="5"/>
  </r>
  <r>
    <x v="3"/>
    <x v="0"/>
    <x v="0"/>
    <x v="1"/>
    <n v="1.78"/>
    <n v="1.19"/>
    <n v="75.2"/>
    <n v="7.5"/>
    <n v="4.3"/>
    <n v="4.5999999999999996"/>
    <n v="2.71"/>
    <x v="62"/>
    <n v="6.8"/>
    <x v="0"/>
    <x v="4"/>
    <x v="5"/>
    <n v="5.7"/>
  </r>
  <r>
    <x v="9"/>
    <x v="2"/>
    <x v="4"/>
    <x v="2"/>
    <n v="4.2"/>
    <n v="4.1500000000000004"/>
    <n v="76.3"/>
    <n v="2.4"/>
    <n v="1"/>
    <n v="4.8"/>
    <n v="5.07"/>
    <x v="63"/>
    <n v="2.7"/>
    <x v="0"/>
    <x v="2"/>
    <x v="4"/>
    <n v="2.9"/>
  </r>
  <r>
    <x v="8"/>
    <x v="0"/>
    <x v="0"/>
    <x v="2"/>
    <n v="2.56"/>
    <n v="2.35"/>
    <n v="44.8"/>
    <n v="5.2"/>
    <n v="4.0999999999999996"/>
    <n v="8.9"/>
    <n v="3.23"/>
    <x v="64"/>
    <n v="9.6999999999999993"/>
    <x v="2"/>
    <x v="1"/>
    <x v="1"/>
    <n v="8.6999999999999993"/>
  </r>
  <r>
    <x v="6"/>
    <x v="1"/>
    <x v="2"/>
    <x v="0"/>
    <n v="8.35"/>
    <n v="2.52"/>
    <n v="50.3"/>
    <n v="6.7"/>
    <n v="9.3000000000000007"/>
    <n v="6.8"/>
    <n v="9.7100000000000009"/>
    <x v="65"/>
    <n v="7.9"/>
    <x v="1"/>
    <x v="1"/>
    <x v="1"/>
    <n v="1.9"/>
  </r>
  <r>
    <x v="9"/>
    <x v="0"/>
    <x v="4"/>
    <x v="1"/>
    <n v="3.91"/>
    <n v="1.95"/>
    <n v="70.5"/>
    <n v="2.4"/>
    <n v="1.1000000000000001"/>
    <n v="7.1"/>
    <n v="4.84"/>
    <x v="66"/>
    <n v="2.4"/>
    <x v="0"/>
    <x v="4"/>
    <x v="4"/>
    <n v="4.8"/>
  </r>
  <r>
    <x v="3"/>
    <x v="1"/>
    <x v="2"/>
    <x v="2"/>
    <n v="5.79"/>
    <n v="0.77"/>
    <n v="60.2"/>
    <n v="1.3"/>
    <n v="0.6"/>
    <n v="8.9"/>
    <n v="6.77"/>
    <x v="48"/>
    <n v="3.3"/>
    <x v="1"/>
    <x v="1"/>
    <x v="6"/>
    <n v="6.8"/>
  </r>
  <r>
    <x v="2"/>
    <x v="1"/>
    <x v="1"/>
    <x v="1"/>
    <n v="7.84"/>
    <n v="4.87"/>
    <n v="68.3"/>
    <n v="4.0999999999999996"/>
    <n v="3.5"/>
    <n v="8.6"/>
    <n v="9.59"/>
    <x v="67"/>
    <n v="2.1"/>
    <x v="1"/>
    <x v="2"/>
    <x v="1"/>
    <n v="7.3"/>
  </r>
  <r>
    <x v="0"/>
    <x v="2"/>
    <x v="2"/>
    <x v="1"/>
    <n v="9.4499999999999993"/>
    <n v="2.12"/>
    <n v="44"/>
    <n v="7.4"/>
    <n v="5.7"/>
    <n v="8.1999999999999993"/>
    <n v="10.16"/>
    <x v="68"/>
    <n v="2.8"/>
    <x v="2"/>
    <x v="4"/>
    <x v="6"/>
    <n v="1.6"/>
  </r>
  <r>
    <x v="1"/>
    <x v="2"/>
    <x v="2"/>
    <x v="2"/>
    <n v="2.48"/>
    <n v="2.11"/>
    <n v="79.900000000000006"/>
    <n v="5.2"/>
    <n v="3.6"/>
    <n v="8.4"/>
    <n v="3.57"/>
    <x v="69"/>
    <n v="5"/>
    <x v="3"/>
    <x v="4"/>
    <x v="3"/>
    <n v="3.8"/>
  </r>
  <r>
    <x v="2"/>
    <x v="3"/>
    <x v="1"/>
    <x v="1"/>
    <n v="5.16"/>
    <n v="1.9"/>
    <n v="84.9"/>
    <n v="5"/>
    <n v="2.2999999999999998"/>
    <n v="8.5"/>
    <n v="6.24"/>
    <x v="70"/>
    <n v="9.1999999999999993"/>
    <x v="0"/>
    <x v="3"/>
    <x v="4"/>
    <n v="6.2"/>
  </r>
  <r>
    <x v="0"/>
    <x v="3"/>
    <x v="2"/>
    <x v="1"/>
    <n v="2.0499999999999998"/>
    <n v="1.96"/>
    <n v="77.7"/>
    <n v="3.3"/>
    <n v="1.4"/>
    <n v="8"/>
    <n v="3.48"/>
    <x v="71"/>
    <n v="9"/>
    <x v="2"/>
    <x v="3"/>
    <x v="0"/>
    <n v="7.9"/>
  </r>
  <r>
    <x v="8"/>
    <x v="1"/>
    <x v="2"/>
    <x v="1"/>
    <n v="2.37"/>
    <n v="1.08"/>
    <n v="54.9"/>
    <n v="7.4"/>
    <n v="0.3"/>
    <n v="6.8"/>
    <n v="4.01"/>
    <x v="72"/>
    <n v="4.0999999999999996"/>
    <x v="0"/>
    <x v="0"/>
    <x v="0"/>
    <n v="8.1999999999999993"/>
  </r>
  <r>
    <x v="3"/>
    <x v="2"/>
    <x v="0"/>
    <x v="2"/>
    <n v="2"/>
    <n v="1.77"/>
    <n v="47.6"/>
    <n v="4"/>
    <n v="8"/>
    <n v="4.7"/>
    <n v="2.84"/>
    <x v="73"/>
    <n v="7.5"/>
    <x v="3"/>
    <x v="4"/>
    <x v="7"/>
    <n v="6.4"/>
  </r>
  <r>
    <x v="2"/>
    <x v="2"/>
    <x v="4"/>
    <x v="2"/>
    <n v="7.25"/>
    <n v="4.16"/>
    <n v="55.1"/>
    <n v="3.5"/>
    <n v="1.8"/>
    <n v="8.5"/>
    <n v="8.6300000000000008"/>
    <x v="74"/>
    <n v="5.2"/>
    <x v="1"/>
    <x v="2"/>
    <x v="6"/>
    <n v="9.5"/>
  </r>
  <r>
    <x v="9"/>
    <x v="0"/>
    <x v="0"/>
    <x v="1"/>
    <n v="2.38"/>
    <n v="1.6"/>
    <n v="70.400000000000006"/>
    <n v="6.1"/>
    <n v="0.2"/>
    <n v="8.4"/>
    <n v="4.28"/>
    <x v="75"/>
    <n v="7.3"/>
    <x v="3"/>
    <x v="4"/>
    <x v="1"/>
    <n v="9.1999999999999993"/>
  </r>
  <r>
    <x v="9"/>
    <x v="1"/>
    <x v="0"/>
    <x v="1"/>
    <n v="7.37"/>
    <n v="1.55"/>
    <n v="74.599999999999994"/>
    <n v="6.1"/>
    <n v="4.2"/>
    <n v="7.7"/>
    <n v="9.27"/>
    <x v="76"/>
    <n v="5.0999999999999996"/>
    <x v="3"/>
    <x v="1"/>
    <x v="6"/>
    <n v="1.1000000000000001"/>
  </r>
  <r>
    <x v="7"/>
    <x v="2"/>
    <x v="2"/>
    <x v="1"/>
    <n v="9.86"/>
    <n v="8.35"/>
    <n v="47.5"/>
    <n v="9.1999999999999993"/>
    <n v="8.6999999999999993"/>
    <n v="6.6"/>
    <n v="11.25"/>
    <x v="77"/>
    <n v="1.5"/>
    <x v="0"/>
    <x v="2"/>
    <x v="7"/>
    <n v="3.4"/>
  </r>
  <r>
    <x v="3"/>
    <x v="0"/>
    <x v="3"/>
    <x v="2"/>
    <n v="8.23"/>
    <n v="0.54"/>
    <n v="60"/>
    <n v="4"/>
    <n v="5.4"/>
    <n v="8.6"/>
    <n v="9.25"/>
    <x v="78"/>
    <n v="7.6"/>
    <x v="3"/>
    <x v="0"/>
    <x v="4"/>
    <n v="4.5"/>
  </r>
  <r>
    <x v="8"/>
    <x v="0"/>
    <x v="0"/>
    <x v="1"/>
    <n v="3.02"/>
    <n v="1.64"/>
    <n v="48.5"/>
    <n v="1.8"/>
    <n v="5"/>
    <n v="6.1"/>
    <n v="4.8899999999999997"/>
    <x v="79"/>
    <n v="6.2"/>
    <x v="2"/>
    <x v="0"/>
    <x v="4"/>
    <n v="6.3"/>
  </r>
  <r>
    <x v="7"/>
    <x v="3"/>
    <x v="4"/>
    <x v="1"/>
    <n v="1.1200000000000001"/>
    <n v="0.91"/>
    <n v="50.7"/>
    <n v="9.6"/>
    <n v="1.5"/>
    <n v="6.1"/>
    <n v="1.75"/>
    <x v="80"/>
    <n v="5.5"/>
    <x v="3"/>
    <x v="3"/>
    <x v="0"/>
    <n v="6"/>
  </r>
  <r>
    <x v="9"/>
    <x v="0"/>
    <x v="1"/>
    <x v="0"/>
    <n v="1.6"/>
    <n v="1.32"/>
    <n v="52.6"/>
    <n v="9"/>
    <n v="2.1"/>
    <n v="5"/>
    <n v="2.15"/>
    <x v="81"/>
    <n v="6.1"/>
    <x v="2"/>
    <x v="0"/>
    <x v="0"/>
    <n v="0.7"/>
  </r>
  <r>
    <x v="4"/>
    <x v="0"/>
    <x v="2"/>
    <x v="0"/>
    <n v="7.98"/>
    <n v="3.89"/>
    <n v="71.5"/>
    <n v="4.4000000000000004"/>
    <n v="4"/>
    <n v="6.8"/>
    <n v="8.7100000000000009"/>
    <x v="82"/>
    <n v="8.8000000000000007"/>
    <x v="1"/>
    <x v="2"/>
    <x v="2"/>
    <n v="9.5"/>
  </r>
  <r>
    <x v="2"/>
    <x v="1"/>
    <x v="4"/>
    <x v="2"/>
    <n v="4.3600000000000003"/>
    <n v="1.55"/>
    <n v="78.599999999999994"/>
    <n v="4.0999999999999996"/>
    <n v="0.3"/>
    <n v="4.8"/>
    <n v="5.93"/>
    <x v="83"/>
    <n v="1.2"/>
    <x v="1"/>
    <x v="2"/>
    <x v="1"/>
    <n v="2.2000000000000002"/>
  </r>
  <r>
    <x v="9"/>
    <x v="3"/>
    <x v="0"/>
    <x v="0"/>
    <n v="3.08"/>
    <n v="2.23"/>
    <n v="41.2"/>
    <n v="1"/>
    <n v="8"/>
    <n v="4.9000000000000004"/>
    <n v="4.5599999999999996"/>
    <x v="84"/>
    <n v="1.9"/>
    <x v="1"/>
    <x v="0"/>
    <x v="3"/>
    <n v="2.4"/>
  </r>
  <r>
    <x v="0"/>
    <x v="0"/>
    <x v="0"/>
    <x v="2"/>
    <n v="7.5"/>
    <n v="6.49"/>
    <n v="89.8"/>
    <n v="4"/>
    <n v="6.7"/>
    <n v="5"/>
    <n v="8.44"/>
    <x v="18"/>
    <n v="1.1000000000000001"/>
    <x v="3"/>
    <x v="4"/>
    <x v="1"/>
    <n v="0.9"/>
  </r>
  <r>
    <x v="0"/>
    <x v="1"/>
    <x v="3"/>
    <x v="2"/>
    <n v="2.87"/>
    <n v="0.56000000000000005"/>
    <n v="50.9"/>
    <n v="5.8"/>
    <n v="4.2"/>
    <n v="8.5"/>
    <n v="4.5999999999999996"/>
    <x v="85"/>
    <n v="3.3"/>
    <x v="2"/>
    <x v="2"/>
    <x v="0"/>
    <n v="3.8"/>
  </r>
  <r>
    <x v="5"/>
    <x v="0"/>
    <x v="0"/>
    <x v="2"/>
    <n v="6.31"/>
    <n v="2.06"/>
    <n v="77.400000000000006"/>
    <n v="4.0999999999999996"/>
    <n v="5.5"/>
    <n v="6.2"/>
    <n v="7.25"/>
    <x v="86"/>
    <n v="7.9"/>
    <x v="3"/>
    <x v="3"/>
    <x v="0"/>
    <n v="1.4"/>
  </r>
  <r>
    <x v="1"/>
    <x v="3"/>
    <x v="3"/>
    <x v="1"/>
    <n v="8.82"/>
    <n v="4.5599999999999996"/>
    <n v="93.7"/>
    <n v="8"/>
    <n v="4.3"/>
    <n v="4.0999999999999996"/>
    <n v="9.7200000000000006"/>
    <x v="87"/>
    <n v="6.7"/>
    <x v="3"/>
    <x v="1"/>
    <x v="6"/>
    <n v="2.6"/>
  </r>
  <r>
    <x v="7"/>
    <x v="2"/>
    <x v="2"/>
    <x v="1"/>
    <n v="2.25"/>
    <n v="1.96"/>
    <n v="99.1"/>
    <n v="5.3"/>
    <n v="1.7"/>
    <n v="5.4"/>
    <n v="2.78"/>
    <x v="88"/>
    <n v="2.1"/>
    <x v="0"/>
    <x v="2"/>
    <x v="3"/>
    <n v="5.8"/>
  </r>
  <r>
    <x v="5"/>
    <x v="2"/>
    <x v="4"/>
    <x v="1"/>
    <n v="3.47"/>
    <n v="2.15"/>
    <n v="79.099999999999994"/>
    <n v="8.3000000000000007"/>
    <n v="2.1"/>
    <n v="4.0999999999999996"/>
    <n v="4.18"/>
    <x v="89"/>
    <n v="8.9"/>
    <x v="2"/>
    <x v="3"/>
    <x v="1"/>
    <n v="6"/>
  </r>
  <r>
    <x v="0"/>
    <x v="3"/>
    <x v="4"/>
    <x v="0"/>
    <n v="6.4"/>
    <n v="4.42"/>
    <n v="50.5"/>
    <n v="9.1"/>
    <n v="4.2"/>
    <n v="5.9"/>
    <n v="7.68"/>
    <x v="90"/>
    <n v="2.5"/>
    <x v="3"/>
    <x v="2"/>
    <x v="6"/>
    <n v="7.4"/>
  </r>
  <r>
    <x v="7"/>
    <x v="0"/>
    <x v="4"/>
    <x v="1"/>
    <n v="1.75"/>
    <n v="1.25"/>
    <n v="54.7"/>
    <n v="3.9"/>
    <n v="2.9"/>
    <n v="5.8"/>
    <n v="3.33"/>
    <x v="91"/>
    <n v="6.1"/>
    <x v="0"/>
    <x v="4"/>
    <x v="1"/>
    <n v="4.8"/>
  </r>
  <r>
    <x v="7"/>
    <x v="3"/>
    <x v="0"/>
    <x v="1"/>
    <n v="6.97"/>
    <n v="6.56"/>
    <n v="84"/>
    <n v="2.1"/>
    <n v="0.3"/>
    <n v="5.3"/>
    <n v="8.36"/>
    <x v="92"/>
    <n v="5.5"/>
    <x v="2"/>
    <x v="2"/>
    <x v="7"/>
    <n v="6"/>
  </r>
  <r>
    <x v="1"/>
    <x v="1"/>
    <x v="3"/>
    <x v="0"/>
    <n v="4.01"/>
    <n v="3.21"/>
    <n v="46.4"/>
    <n v="0.8"/>
    <n v="7.3"/>
    <n v="6.5"/>
    <n v="5.54"/>
    <x v="93"/>
    <n v="3.2"/>
    <x v="3"/>
    <x v="4"/>
    <x v="1"/>
    <n v="8.1999999999999993"/>
  </r>
  <r>
    <x v="9"/>
    <x v="2"/>
    <x v="4"/>
    <x v="0"/>
    <n v="8.19"/>
    <n v="5.84"/>
    <n v="56.3"/>
    <n v="5.9"/>
    <n v="3.6"/>
    <n v="4.5"/>
    <n v="10.07"/>
    <x v="94"/>
    <n v="9.6"/>
    <x v="1"/>
    <x v="3"/>
    <x v="1"/>
    <n v="4.5"/>
  </r>
  <r>
    <x v="3"/>
    <x v="1"/>
    <x v="0"/>
    <x v="2"/>
    <n v="2.67"/>
    <n v="1.68"/>
    <n v="92.4"/>
    <n v="7.3"/>
    <n v="8.1"/>
    <n v="7.3"/>
    <n v="4.21"/>
    <x v="95"/>
    <n v="3.2"/>
    <x v="2"/>
    <x v="4"/>
    <x v="5"/>
    <n v="4.9000000000000004"/>
  </r>
  <r>
    <x v="3"/>
    <x v="3"/>
    <x v="0"/>
    <x v="2"/>
    <n v="2.99"/>
    <n v="2.96"/>
    <n v="96.6"/>
    <n v="0.4"/>
    <n v="7.1"/>
    <n v="8.6"/>
    <n v="3.76"/>
    <x v="96"/>
    <n v="9.1999999999999993"/>
    <x v="3"/>
    <x v="3"/>
    <x v="3"/>
    <n v="0.3"/>
  </r>
  <r>
    <x v="6"/>
    <x v="1"/>
    <x v="3"/>
    <x v="2"/>
    <n v="7.28"/>
    <n v="2.52"/>
    <n v="95.5"/>
    <n v="9.6999999999999993"/>
    <n v="9.4"/>
    <n v="6.4"/>
    <n v="9.07"/>
    <x v="97"/>
    <n v="3.9"/>
    <x v="0"/>
    <x v="3"/>
    <x v="0"/>
    <n v="8.3000000000000007"/>
  </r>
  <r>
    <x v="1"/>
    <x v="1"/>
    <x v="2"/>
    <x v="0"/>
    <n v="1.33"/>
    <n v="0.99"/>
    <n v="53.8"/>
    <n v="1.2"/>
    <n v="0.8"/>
    <n v="7.5"/>
    <n v="2.34"/>
    <x v="98"/>
    <n v="1.6"/>
    <x v="3"/>
    <x v="3"/>
    <x v="3"/>
    <n v="3.2"/>
  </r>
  <r>
    <x v="0"/>
    <x v="1"/>
    <x v="0"/>
    <x v="0"/>
    <n v="5.86"/>
    <n v="4.74"/>
    <n v="59.1"/>
    <n v="6.3"/>
    <n v="8.9"/>
    <n v="7.1"/>
    <n v="6.71"/>
    <x v="22"/>
    <n v="8.8000000000000007"/>
    <x v="2"/>
    <x v="0"/>
    <x v="3"/>
    <n v="0.2"/>
  </r>
  <r>
    <x v="4"/>
    <x v="1"/>
    <x v="0"/>
    <x v="0"/>
    <n v="8.8699999999999992"/>
    <n v="4.93"/>
    <n v="96.3"/>
    <n v="8"/>
    <n v="10"/>
    <n v="5.8"/>
    <n v="10.52"/>
    <x v="99"/>
    <n v="5.3"/>
    <x v="1"/>
    <x v="2"/>
    <x v="3"/>
    <n v="6.3"/>
  </r>
  <r>
    <x v="8"/>
    <x v="2"/>
    <x v="3"/>
    <x v="0"/>
    <n v="8.86"/>
    <n v="8.73"/>
    <n v="86.1"/>
    <n v="4.2"/>
    <n v="4.2"/>
    <n v="7.7"/>
    <n v="9.7200000000000006"/>
    <x v="100"/>
    <n v="4.2"/>
    <x v="2"/>
    <x v="4"/>
    <x v="4"/>
    <n v="2.9"/>
  </r>
  <r>
    <x v="9"/>
    <x v="3"/>
    <x v="2"/>
    <x v="0"/>
    <n v="3.67"/>
    <n v="1.24"/>
    <n v="42.5"/>
    <n v="0.2"/>
    <n v="9.9"/>
    <n v="6.1"/>
    <n v="4.75"/>
    <x v="101"/>
    <n v="3"/>
    <x v="2"/>
    <x v="4"/>
    <x v="0"/>
    <n v="9.5"/>
  </r>
  <r>
    <x v="0"/>
    <x v="2"/>
    <x v="4"/>
    <x v="0"/>
    <n v="8.08"/>
    <n v="1.18"/>
    <n v="65.099999999999994"/>
    <n v="8.8000000000000007"/>
    <n v="9.4"/>
    <n v="6.3"/>
    <n v="9.5"/>
    <x v="102"/>
    <n v="9.9"/>
    <x v="1"/>
    <x v="0"/>
    <x v="2"/>
    <n v="2.2999999999999998"/>
  </r>
  <r>
    <x v="5"/>
    <x v="3"/>
    <x v="3"/>
    <x v="0"/>
    <n v="9.48"/>
    <n v="6.33"/>
    <n v="76.5"/>
    <n v="5.0999999999999996"/>
    <n v="2.2999999999999998"/>
    <n v="4.9000000000000004"/>
    <n v="10.31"/>
    <x v="11"/>
    <n v="8"/>
    <x v="1"/>
    <x v="2"/>
    <x v="6"/>
    <n v="3.5"/>
  </r>
  <r>
    <x v="5"/>
    <x v="1"/>
    <x v="1"/>
    <x v="1"/>
    <n v="1.52"/>
    <n v="1.49"/>
    <n v="93"/>
    <n v="9.3000000000000007"/>
    <n v="9.9"/>
    <n v="4.9000000000000004"/>
    <n v="2.61"/>
    <x v="103"/>
    <n v="7.3"/>
    <x v="3"/>
    <x v="4"/>
    <x v="3"/>
    <n v="1.5"/>
  </r>
  <r>
    <x v="5"/>
    <x v="2"/>
    <x v="0"/>
    <x v="2"/>
    <n v="8.34"/>
    <n v="2.2599999999999998"/>
    <n v="53.4"/>
    <n v="5.4"/>
    <n v="5.9"/>
    <n v="6.9"/>
    <n v="8.98"/>
    <x v="104"/>
    <n v="3.4"/>
    <x v="1"/>
    <x v="2"/>
    <x v="0"/>
    <n v="1.3"/>
  </r>
  <r>
    <x v="2"/>
    <x v="1"/>
    <x v="0"/>
    <x v="2"/>
    <n v="9"/>
    <n v="8.6199999999999992"/>
    <n v="91.7"/>
    <n v="8.1"/>
    <n v="6.6"/>
    <n v="6.8"/>
    <n v="9.6300000000000008"/>
    <x v="105"/>
    <n v="4.4000000000000004"/>
    <x v="1"/>
    <x v="0"/>
    <x v="1"/>
    <n v="2.6"/>
  </r>
  <r>
    <x v="8"/>
    <x v="0"/>
    <x v="2"/>
    <x v="0"/>
    <n v="7.51"/>
    <n v="3.98"/>
    <n v="44.9"/>
    <n v="2.2000000000000002"/>
    <n v="6.8"/>
    <n v="4.4000000000000004"/>
    <n v="9.2899999999999991"/>
    <x v="106"/>
    <n v="5.3"/>
    <x v="3"/>
    <x v="4"/>
    <x v="4"/>
    <n v="5.9"/>
  </r>
  <r>
    <x v="6"/>
    <x v="0"/>
    <x v="2"/>
    <x v="1"/>
    <n v="8.42"/>
    <n v="3.25"/>
    <n v="80.7"/>
    <n v="5.7"/>
    <n v="2.7"/>
    <n v="8.4"/>
    <n v="10.119999999999999"/>
    <x v="83"/>
    <n v="8.6999999999999993"/>
    <x v="2"/>
    <x v="4"/>
    <x v="0"/>
    <n v="8.6999999999999993"/>
  </r>
  <r>
    <x v="2"/>
    <x v="3"/>
    <x v="1"/>
    <x v="2"/>
    <n v="7.38"/>
    <n v="6.26"/>
    <n v="81.8"/>
    <n v="6.8"/>
    <n v="6.2"/>
    <n v="7.8"/>
    <n v="8.1199999999999992"/>
    <x v="107"/>
    <n v="8.8000000000000007"/>
    <x v="0"/>
    <x v="4"/>
    <x v="0"/>
    <n v="0.3"/>
  </r>
  <r>
    <x v="1"/>
    <x v="1"/>
    <x v="2"/>
    <x v="1"/>
    <n v="8.43"/>
    <n v="1.52"/>
    <n v="60.1"/>
    <n v="7.4"/>
    <n v="1.6"/>
    <n v="8.1"/>
    <n v="10.18"/>
    <x v="108"/>
    <n v="1.1000000000000001"/>
    <x v="0"/>
    <x v="1"/>
    <x v="7"/>
    <n v="2.9"/>
  </r>
  <r>
    <x v="8"/>
    <x v="3"/>
    <x v="1"/>
    <x v="2"/>
    <n v="6.55"/>
    <n v="6.44"/>
    <n v="77.900000000000006"/>
    <n v="2.6"/>
    <n v="6.3"/>
    <n v="6.7"/>
    <n v="8.2200000000000006"/>
    <x v="109"/>
    <n v="7.8"/>
    <x v="2"/>
    <x v="4"/>
    <x v="0"/>
    <n v="5.4"/>
  </r>
  <r>
    <x v="9"/>
    <x v="3"/>
    <x v="4"/>
    <x v="1"/>
    <n v="9.67"/>
    <n v="3.63"/>
    <n v="78"/>
    <n v="9.3000000000000007"/>
    <n v="1"/>
    <n v="8.6999999999999993"/>
    <n v="11.2"/>
    <x v="110"/>
    <n v="3.7"/>
    <x v="3"/>
    <x v="4"/>
    <x v="0"/>
    <n v="7.1"/>
  </r>
  <r>
    <x v="5"/>
    <x v="0"/>
    <x v="4"/>
    <x v="2"/>
    <n v="1.61"/>
    <n v="1.1499999999999999"/>
    <n v="60.8"/>
    <n v="6.2"/>
    <n v="0.5"/>
    <n v="8.4"/>
    <n v="3.57"/>
    <x v="111"/>
    <n v="7.7"/>
    <x v="2"/>
    <x v="2"/>
    <x v="3"/>
    <n v="1.3"/>
  </r>
  <r>
    <x v="4"/>
    <x v="0"/>
    <x v="2"/>
    <x v="2"/>
    <n v="7.82"/>
    <n v="0.68"/>
    <n v="41.3"/>
    <n v="3.2"/>
    <n v="4.9000000000000004"/>
    <n v="7.9"/>
    <n v="9.34"/>
    <x v="112"/>
    <n v="3.5"/>
    <x v="1"/>
    <x v="3"/>
    <x v="7"/>
    <n v="10"/>
  </r>
  <r>
    <x v="8"/>
    <x v="2"/>
    <x v="1"/>
    <x v="2"/>
    <n v="4.84"/>
    <n v="2.46"/>
    <n v="49.8"/>
    <n v="7.9"/>
    <n v="6.9"/>
    <n v="5.0999999999999996"/>
    <n v="5.46"/>
    <x v="101"/>
    <n v="6.9"/>
    <x v="3"/>
    <x v="3"/>
    <x v="2"/>
    <n v="2.7"/>
  </r>
  <r>
    <x v="5"/>
    <x v="2"/>
    <x v="4"/>
    <x v="0"/>
    <n v="9.56"/>
    <n v="1.87"/>
    <n v="65.900000000000006"/>
    <n v="9.4"/>
    <n v="4.2"/>
    <n v="7.2"/>
    <n v="10.66"/>
    <x v="113"/>
    <n v="9.9"/>
    <x v="3"/>
    <x v="3"/>
    <x v="6"/>
    <n v="4.0999999999999996"/>
  </r>
  <r>
    <x v="7"/>
    <x v="3"/>
    <x v="3"/>
    <x v="0"/>
    <n v="9.0500000000000007"/>
    <n v="2.4700000000000002"/>
    <n v="52.8"/>
    <n v="0.3"/>
    <n v="6.5"/>
    <n v="5.8"/>
    <n v="10.85"/>
    <x v="114"/>
    <n v="9.6999999999999993"/>
    <x v="2"/>
    <x v="4"/>
    <x v="4"/>
    <n v="1.9"/>
  </r>
  <r>
    <x v="6"/>
    <x v="2"/>
    <x v="1"/>
    <x v="0"/>
    <n v="8.82"/>
    <n v="6.96"/>
    <n v="86.3"/>
    <n v="8.4"/>
    <n v="7.6"/>
    <n v="7.1"/>
    <n v="9.52"/>
    <x v="115"/>
    <n v="9.3000000000000007"/>
    <x v="3"/>
    <x v="1"/>
    <x v="5"/>
    <n v="6.2"/>
  </r>
  <r>
    <x v="6"/>
    <x v="3"/>
    <x v="3"/>
    <x v="1"/>
    <n v="8.17"/>
    <n v="4.1900000000000004"/>
    <n v="47"/>
    <n v="1.3"/>
    <n v="6.9"/>
    <n v="6.2"/>
    <n v="8.9700000000000006"/>
    <x v="116"/>
    <n v="1.6"/>
    <x v="1"/>
    <x v="2"/>
    <x v="4"/>
    <n v="5.8"/>
  </r>
  <r>
    <x v="3"/>
    <x v="0"/>
    <x v="2"/>
    <x v="2"/>
    <n v="3.42"/>
    <n v="2.83"/>
    <n v="58.6"/>
    <n v="4.5999999999999996"/>
    <n v="0.1"/>
    <n v="4.4000000000000004"/>
    <n v="4.51"/>
    <x v="117"/>
    <n v="6.4"/>
    <x v="2"/>
    <x v="2"/>
    <x v="4"/>
    <n v="2.9"/>
  </r>
  <r>
    <x v="9"/>
    <x v="0"/>
    <x v="2"/>
    <x v="1"/>
    <n v="7.25"/>
    <n v="6.31"/>
    <n v="86.8"/>
    <n v="0.4"/>
    <n v="4.8"/>
    <n v="4.5"/>
    <n v="8.11"/>
    <x v="118"/>
    <n v="2.2999999999999998"/>
    <x v="0"/>
    <x v="3"/>
    <x v="4"/>
    <n v="5"/>
  </r>
  <r>
    <x v="9"/>
    <x v="0"/>
    <x v="3"/>
    <x v="2"/>
    <n v="6.56"/>
    <n v="4.76"/>
    <n v="73.599999999999994"/>
    <n v="0.1"/>
    <n v="3.3"/>
    <n v="6.6"/>
    <n v="7.19"/>
    <x v="119"/>
    <n v="1.3"/>
    <x v="0"/>
    <x v="0"/>
    <x v="3"/>
    <n v="0.8"/>
  </r>
  <r>
    <x v="1"/>
    <x v="0"/>
    <x v="1"/>
    <x v="1"/>
    <n v="4.57"/>
    <n v="1.04"/>
    <n v="74.099999999999994"/>
    <n v="6.9"/>
    <n v="8"/>
    <n v="5"/>
    <n v="5.32"/>
    <x v="120"/>
    <n v="6.7"/>
    <x v="1"/>
    <x v="0"/>
    <x v="0"/>
    <n v="7.1"/>
  </r>
  <r>
    <x v="9"/>
    <x v="0"/>
    <x v="2"/>
    <x v="1"/>
    <n v="1.28"/>
    <n v="1.23"/>
    <n v="43.1"/>
    <n v="5.4"/>
    <n v="7.1"/>
    <n v="8.4"/>
    <n v="2.85"/>
    <x v="6"/>
    <n v="4.0999999999999996"/>
    <x v="2"/>
    <x v="2"/>
    <x v="3"/>
    <n v="8.1"/>
  </r>
  <r>
    <x v="3"/>
    <x v="2"/>
    <x v="4"/>
    <x v="0"/>
    <n v="1.72"/>
    <n v="1.59"/>
    <n v="72.900000000000006"/>
    <n v="8.1999999999999993"/>
    <n v="4.5"/>
    <n v="7.2"/>
    <n v="3.01"/>
    <x v="121"/>
    <n v="1.7"/>
    <x v="3"/>
    <x v="2"/>
    <x v="2"/>
    <n v="0.6"/>
  </r>
  <r>
    <x v="3"/>
    <x v="1"/>
    <x v="1"/>
    <x v="2"/>
    <n v="3.22"/>
    <n v="0.93"/>
    <n v="92.3"/>
    <n v="2.2000000000000002"/>
    <n v="9.8000000000000007"/>
    <n v="5.7"/>
    <n v="3.99"/>
    <x v="122"/>
    <n v="6.9"/>
    <x v="0"/>
    <x v="1"/>
    <x v="3"/>
    <n v="5"/>
  </r>
  <r>
    <x v="3"/>
    <x v="3"/>
    <x v="1"/>
    <x v="1"/>
    <n v="6"/>
    <n v="4.46"/>
    <n v="53.7"/>
    <n v="10"/>
    <n v="9.6999999999999993"/>
    <n v="7.3"/>
    <n v="6.8"/>
    <x v="101"/>
    <n v="1.6"/>
    <x v="1"/>
    <x v="3"/>
    <x v="3"/>
    <n v="0.3"/>
  </r>
  <r>
    <x v="5"/>
    <x v="2"/>
    <x v="2"/>
    <x v="1"/>
    <n v="3.32"/>
    <n v="1.8"/>
    <n v="92.1"/>
    <n v="7.3"/>
    <n v="7.4"/>
    <n v="6.1"/>
    <n v="4.34"/>
    <x v="123"/>
    <n v="9.9"/>
    <x v="3"/>
    <x v="3"/>
    <x v="5"/>
    <n v="0.4"/>
  </r>
  <r>
    <x v="1"/>
    <x v="2"/>
    <x v="4"/>
    <x v="1"/>
    <n v="8.8000000000000007"/>
    <n v="5.3"/>
    <n v="66.3"/>
    <n v="7.3"/>
    <n v="4.9000000000000004"/>
    <n v="8.4"/>
    <n v="10.65"/>
    <x v="124"/>
    <n v="3.5"/>
    <x v="0"/>
    <x v="0"/>
    <x v="6"/>
    <n v="5.9"/>
  </r>
  <r>
    <x v="2"/>
    <x v="2"/>
    <x v="3"/>
    <x v="1"/>
    <n v="9.2100000000000009"/>
    <n v="2.33"/>
    <n v="77.400000000000006"/>
    <n v="6.3"/>
    <n v="7.3"/>
    <n v="4.7"/>
    <n v="10.78"/>
    <x v="125"/>
    <n v="2.6"/>
    <x v="3"/>
    <x v="4"/>
    <x v="6"/>
    <n v="2.4"/>
  </r>
  <r>
    <x v="8"/>
    <x v="2"/>
    <x v="3"/>
    <x v="0"/>
    <n v="9.74"/>
    <n v="2.17"/>
    <n v="91.3"/>
    <n v="4.9000000000000004"/>
    <n v="2.5"/>
    <n v="8.4"/>
    <n v="10.91"/>
    <x v="2"/>
    <n v="4.2"/>
    <x v="2"/>
    <x v="1"/>
    <x v="4"/>
    <n v="5.9"/>
  </r>
  <r>
    <x v="0"/>
    <x v="2"/>
    <x v="3"/>
    <x v="2"/>
    <n v="2.4700000000000002"/>
    <n v="1.27"/>
    <n v="98.2"/>
    <n v="2.6"/>
    <n v="6.6"/>
    <n v="5.6"/>
    <n v="4.13"/>
    <x v="126"/>
    <n v="9.6999999999999993"/>
    <x v="0"/>
    <x v="4"/>
    <x v="2"/>
    <n v="4.5"/>
  </r>
  <r>
    <x v="0"/>
    <x v="2"/>
    <x v="0"/>
    <x v="1"/>
    <n v="3.12"/>
    <n v="0.69"/>
    <n v="50.2"/>
    <n v="5.2"/>
    <n v="3.4"/>
    <n v="8.1"/>
    <n v="4.2699999999999996"/>
    <x v="127"/>
    <n v="6.6"/>
    <x v="3"/>
    <x v="1"/>
    <x v="5"/>
    <n v="7.1"/>
  </r>
  <r>
    <x v="1"/>
    <x v="2"/>
    <x v="0"/>
    <x v="2"/>
    <n v="2.5"/>
    <n v="0.84"/>
    <n v="42.2"/>
    <n v="7.4"/>
    <n v="6.6"/>
    <n v="6.4"/>
    <n v="4.2699999999999996"/>
    <x v="128"/>
    <n v="6.3"/>
    <x v="3"/>
    <x v="2"/>
    <x v="7"/>
    <n v="8.6999999999999993"/>
  </r>
  <r>
    <x v="5"/>
    <x v="0"/>
    <x v="2"/>
    <x v="2"/>
    <n v="2.85"/>
    <n v="0.76"/>
    <n v="56.2"/>
    <n v="0.6"/>
    <n v="5.3"/>
    <n v="8.6999999999999993"/>
    <n v="3.41"/>
    <x v="129"/>
    <n v="5.0999999999999996"/>
    <x v="2"/>
    <x v="0"/>
    <x v="0"/>
    <n v="9.3000000000000007"/>
  </r>
  <r>
    <x v="3"/>
    <x v="0"/>
    <x v="3"/>
    <x v="1"/>
    <n v="3.85"/>
    <n v="2.2000000000000002"/>
    <n v="42.5"/>
    <n v="1.5"/>
    <n v="9.9"/>
    <n v="8.8000000000000007"/>
    <n v="4.3600000000000003"/>
    <x v="130"/>
    <n v="6.8"/>
    <x v="0"/>
    <x v="3"/>
    <x v="7"/>
    <n v="8.6999999999999993"/>
  </r>
  <r>
    <x v="4"/>
    <x v="3"/>
    <x v="3"/>
    <x v="1"/>
    <n v="5.09"/>
    <n v="2.87"/>
    <n v="69.3"/>
    <n v="6.7"/>
    <n v="1.4"/>
    <n v="4.0999999999999996"/>
    <n v="6.05"/>
    <x v="131"/>
    <n v="2.8"/>
    <x v="2"/>
    <x v="3"/>
    <x v="6"/>
    <n v="6.7"/>
  </r>
  <r>
    <x v="8"/>
    <x v="1"/>
    <x v="1"/>
    <x v="1"/>
    <n v="9.73"/>
    <n v="1.37"/>
    <n v="80.400000000000006"/>
    <n v="4.4000000000000004"/>
    <n v="8.6999999999999993"/>
    <n v="4.9000000000000004"/>
    <n v="11.27"/>
    <x v="132"/>
    <n v="9.5"/>
    <x v="0"/>
    <x v="0"/>
    <x v="2"/>
    <n v="6.8"/>
  </r>
  <r>
    <x v="0"/>
    <x v="2"/>
    <x v="1"/>
    <x v="2"/>
    <n v="5.47"/>
    <n v="3.57"/>
    <n v="92.1"/>
    <n v="5.7"/>
    <n v="0.3"/>
    <n v="8.6999999999999993"/>
    <n v="7"/>
    <x v="133"/>
    <n v="2.9"/>
    <x v="0"/>
    <x v="4"/>
    <x v="2"/>
    <n v="6.6"/>
  </r>
  <r>
    <x v="2"/>
    <x v="2"/>
    <x v="0"/>
    <x v="1"/>
    <n v="4.54"/>
    <n v="3.13"/>
    <n v="46.4"/>
    <n v="6.6"/>
    <n v="10"/>
    <n v="4.2"/>
    <n v="6.51"/>
    <x v="134"/>
    <n v="8.8000000000000007"/>
    <x v="2"/>
    <x v="1"/>
    <x v="4"/>
    <n v="7.8"/>
  </r>
  <r>
    <x v="6"/>
    <x v="1"/>
    <x v="3"/>
    <x v="1"/>
    <n v="6.1"/>
    <n v="4.6399999999999997"/>
    <n v="92.7"/>
    <n v="4"/>
    <n v="3.3"/>
    <n v="7.3"/>
    <n v="7.81"/>
    <x v="135"/>
    <n v="8.1999999999999993"/>
    <x v="2"/>
    <x v="2"/>
    <x v="3"/>
    <n v="4.4000000000000004"/>
  </r>
  <r>
    <x v="3"/>
    <x v="3"/>
    <x v="4"/>
    <x v="1"/>
    <n v="8.36"/>
    <n v="1.44"/>
    <n v="72.7"/>
    <n v="0.1"/>
    <n v="3.2"/>
    <n v="5.8"/>
    <n v="9.4499999999999993"/>
    <x v="24"/>
    <n v="4.5"/>
    <x v="0"/>
    <x v="4"/>
    <x v="4"/>
    <n v="4.5"/>
  </r>
  <r>
    <x v="0"/>
    <x v="1"/>
    <x v="4"/>
    <x v="2"/>
    <n v="3.14"/>
    <n v="1.49"/>
    <n v="53.6"/>
    <n v="0.7"/>
    <n v="6"/>
    <n v="7.3"/>
    <n v="4.57"/>
    <x v="136"/>
    <n v="4.4000000000000004"/>
    <x v="2"/>
    <x v="2"/>
    <x v="3"/>
    <n v="8.6"/>
  </r>
  <r>
    <x v="6"/>
    <x v="0"/>
    <x v="4"/>
    <x v="1"/>
    <n v="5.67"/>
    <n v="2.98"/>
    <n v="41.5"/>
    <n v="3.4"/>
    <n v="3.8"/>
    <n v="6"/>
    <n v="7.04"/>
    <x v="71"/>
    <n v="6.5"/>
    <x v="1"/>
    <x v="2"/>
    <x v="7"/>
    <n v="7.6"/>
  </r>
  <r>
    <x v="5"/>
    <x v="2"/>
    <x v="0"/>
    <x v="0"/>
    <n v="8.32"/>
    <n v="6.12"/>
    <n v="97.3"/>
    <n v="0.2"/>
    <n v="2"/>
    <n v="4"/>
    <n v="9.7899999999999991"/>
    <x v="137"/>
    <n v="3.2"/>
    <x v="2"/>
    <x v="0"/>
    <x v="1"/>
    <n v="9.3000000000000007"/>
  </r>
  <r>
    <x v="5"/>
    <x v="3"/>
    <x v="2"/>
    <x v="2"/>
    <n v="1.54"/>
    <n v="1.47"/>
    <n v="61.1"/>
    <n v="1"/>
    <n v="4.9000000000000004"/>
    <n v="5.3"/>
    <n v="2.4700000000000002"/>
    <x v="138"/>
    <n v="8.1999999999999993"/>
    <x v="1"/>
    <x v="1"/>
    <x v="3"/>
    <n v="5.4"/>
  </r>
  <r>
    <x v="9"/>
    <x v="0"/>
    <x v="1"/>
    <x v="1"/>
    <n v="3.8"/>
    <n v="2.5099999999999998"/>
    <n v="83"/>
    <n v="2.7"/>
    <n v="4.0999999999999996"/>
    <n v="4.5999999999999996"/>
    <n v="4.57"/>
    <x v="139"/>
    <n v="2.6"/>
    <x v="0"/>
    <x v="1"/>
    <x v="3"/>
    <n v="5.3"/>
  </r>
  <r>
    <x v="7"/>
    <x v="2"/>
    <x v="2"/>
    <x v="0"/>
    <n v="7.38"/>
    <n v="1.24"/>
    <n v="74"/>
    <n v="2.6"/>
    <n v="9.6"/>
    <n v="6.4"/>
    <n v="9.09"/>
    <x v="140"/>
    <n v="1.4"/>
    <x v="0"/>
    <x v="2"/>
    <x v="5"/>
    <n v="6.3"/>
  </r>
  <r>
    <x v="1"/>
    <x v="3"/>
    <x v="2"/>
    <x v="1"/>
    <n v="9.56"/>
    <n v="5.95"/>
    <n v="89.2"/>
    <n v="8.8000000000000007"/>
    <n v="2.2999999999999998"/>
    <n v="5.0999999999999996"/>
    <n v="10.98"/>
    <x v="141"/>
    <n v="8.6"/>
    <x v="3"/>
    <x v="3"/>
    <x v="5"/>
    <n v="9"/>
  </r>
  <r>
    <x v="0"/>
    <x v="2"/>
    <x v="3"/>
    <x v="0"/>
    <n v="4.18"/>
    <n v="1.37"/>
    <n v="86.8"/>
    <n v="2.7"/>
    <n v="8.1999999999999993"/>
    <n v="6.1"/>
    <n v="5.68"/>
    <x v="142"/>
    <n v="6.6"/>
    <x v="0"/>
    <x v="4"/>
    <x v="5"/>
    <n v="4.5"/>
  </r>
  <r>
    <x v="0"/>
    <x v="2"/>
    <x v="3"/>
    <x v="1"/>
    <n v="6.28"/>
    <n v="1.47"/>
    <n v="84.2"/>
    <n v="8.6"/>
    <n v="2.2000000000000002"/>
    <n v="4.5"/>
    <n v="6.82"/>
    <x v="143"/>
    <n v="6.5"/>
    <x v="1"/>
    <x v="4"/>
    <x v="5"/>
    <n v="5.5"/>
  </r>
  <r>
    <x v="6"/>
    <x v="2"/>
    <x v="0"/>
    <x v="0"/>
    <n v="3.09"/>
    <n v="1.51"/>
    <n v="75.7"/>
    <n v="5"/>
    <n v="9.9"/>
    <n v="4.7"/>
    <n v="4.63"/>
    <x v="144"/>
    <n v="4.9000000000000004"/>
    <x v="0"/>
    <x v="4"/>
    <x v="7"/>
    <n v="7.2"/>
  </r>
  <r>
    <x v="5"/>
    <x v="3"/>
    <x v="1"/>
    <x v="0"/>
    <n v="7.23"/>
    <n v="7.17"/>
    <n v="47.7"/>
    <n v="1"/>
    <n v="7.2"/>
    <n v="6.9"/>
    <n v="8.14"/>
    <x v="145"/>
    <n v="1.8"/>
    <x v="1"/>
    <x v="4"/>
    <x v="3"/>
    <n v="8.9"/>
  </r>
  <r>
    <x v="3"/>
    <x v="0"/>
    <x v="2"/>
    <x v="0"/>
    <n v="2.73"/>
    <n v="1.22"/>
    <n v="53.6"/>
    <n v="3.5"/>
    <n v="0.7"/>
    <n v="6.6"/>
    <n v="3.33"/>
    <x v="146"/>
    <n v="3.1"/>
    <x v="1"/>
    <x v="3"/>
    <x v="4"/>
    <n v="5.4"/>
  </r>
  <r>
    <x v="0"/>
    <x v="0"/>
    <x v="2"/>
    <x v="2"/>
    <n v="8.92"/>
    <n v="5.98"/>
    <n v="72"/>
    <n v="3.2"/>
    <n v="3.3"/>
    <n v="7.3"/>
    <n v="10.91"/>
    <x v="147"/>
    <n v="6"/>
    <x v="0"/>
    <x v="4"/>
    <x v="4"/>
    <n v="7.3"/>
  </r>
  <r>
    <x v="7"/>
    <x v="2"/>
    <x v="1"/>
    <x v="2"/>
    <n v="5.19"/>
    <n v="0.78"/>
    <n v="73.7"/>
    <n v="9.6"/>
    <n v="1.8"/>
    <n v="7.5"/>
    <n v="5.99"/>
    <x v="148"/>
    <n v="1.9"/>
    <x v="0"/>
    <x v="4"/>
    <x v="0"/>
    <n v="4.5"/>
  </r>
  <r>
    <x v="9"/>
    <x v="2"/>
    <x v="0"/>
    <x v="0"/>
    <n v="7.81"/>
    <n v="3.04"/>
    <n v="79.900000000000006"/>
    <n v="8"/>
    <n v="9.3000000000000007"/>
    <n v="5.2"/>
    <n v="8.91"/>
    <x v="149"/>
    <n v="9.9"/>
    <x v="2"/>
    <x v="0"/>
    <x v="4"/>
    <n v="9.3000000000000007"/>
  </r>
  <r>
    <x v="9"/>
    <x v="1"/>
    <x v="0"/>
    <x v="0"/>
    <n v="5.86"/>
    <n v="5.01"/>
    <n v="71.3"/>
    <n v="6.2"/>
    <n v="0.9"/>
    <n v="7.8"/>
    <n v="6.55"/>
    <x v="150"/>
    <n v="8"/>
    <x v="2"/>
    <x v="2"/>
    <x v="5"/>
    <n v="7.1"/>
  </r>
  <r>
    <x v="4"/>
    <x v="2"/>
    <x v="0"/>
    <x v="0"/>
    <n v="1.33"/>
    <n v="0.75"/>
    <n v="55.8"/>
    <n v="3.6"/>
    <n v="0.9"/>
    <n v="8.6999999999999993"/>
    <n v="2.66"/>
    <x v="151"/>
    <n v="4.5999999999999996"/>
    <x v="1"/>
    <x v="4"/>
    <x v="0"/>
    <n v="4.5"/>
  </r>
  <r>
    <x v="2"/>
    <x v="0"/>
    <x v="3"/>
    <x v="1"/>
    <n v="6.41"/>
    <n v="3.55"/>
    <n v="95.2"/>
    <n v="5"/>
    <n v="9.9"/>
    <n v="8.3000000000000007"/>
    <n v="7.22"/>
    <x v="152"/>
    <n v="2"/>
    <x v="0"/>
    <x v="0"/>
    <x v="1"/>
    <n v="8.1999999999999993"/>
  </r>
  <r>
    <x v="0"/>
    <x v="1"/>
    <x v="1"/>
    <x v="0"/>
    <n v="4.43"/>
    <n v="3.95"/>
    <n v="92.1"/>
    <n v="8.1"/>
    <n v="7.9"/>
    <n v="5.5"/>
    <n v="5.05"/>
    <x v="153"/>
    <n v="2.6"/>
    <x v="0"/>
    <x v="3"/>
    <x v="2"/>
    <n v="6.9"/>
  </r>
  <r>
    <x v="5"/>
    <x v="0"/>
    <x v="0"/>
    <x v="0"/>
    <n v="4.1100000000000003"/>
    <n v="4.0199999999999996"/>
    <n v="78.5"/>
    <n v="8.1999999999999993"/>
    <n v="1.3"/>
    <n v="8.3000000000000007"/>
    <n v="5.99"/>
    <x v="154"/>
    <n v="6.5"/>
    <x v="0"/>
    <x v="2"/>
    <x v="3"/>
    <n v="7.6"/>
  </r>
  <r>
    <x v="8"/>
    <x v="0"/>
    <x v="3"/>
    <x v="0"/>
    <n v="2.57"/>
    <n v="1.54"/>
    <n v="63.9"/>
    <n v="1.5"/>
    <n v="3.7"/>
    <n v="4.3"/>
    <n v="3.11"/>
    <x v="155"/>
    <n v="9.6999999999999993"/>
    <x v="1"/>
    <x v="3"/>
    <x v="1"/>
    <n v="5.5"/>
  </r>
  <r>
    <x v="5"/>
    <x v="3"/>
    <x v="3"/>
    <x v="0"/>
    <n v="9.69"/>
    <n v="4.47"/>
    <n v="58.7"/>
    <n v="5.0999999999999996"/>
    <n v="4.4000000000000004"/>
    <n v="4.5"/>
    <n v="11.15"/>
    <x v="28"/>
    <n v="6.6"/>
    <x v="2"/>
    <x v="1"/>
    <x v="2"/>
    <n v="6.5"/>
  </r>
  <r>
    <x v="3"/>
    <x v="0"/>
    <x v="3"/>
    <x v="1"/>
    <n v="2.37"/>
    <n v="0.61"/>
    <n v="86.8"/>
    <n v="4.5999999999999996"/>
    <n v="0.6"/>
    <n v="9"/>
    <n v="2.96"/>
    <x v="24"/>
    <n v="9.9"/>
    <x v="3"/>
    <x v="3"/>
    <x v="0"/>
    <n v="2.4"/>
  </r>
  <r>
    <x v="9"/>
    <x v="1"/>
    <x v="1"/>
    <x v="0"/>
    <n v="2.2799999999999998"/>
    <n v="0.72"/>
    <n v="58.2"/>
    <n v="1"/>
    <n v="6.9"/>
    <n v="4.3"/>
    <n v="3.54"/>
    <x v="80"/>
    <n v="8.3000000000000007"/>
    <x v="2"/>
    <x v="4"/>
    <x v="7"/>
    <n v="6.2"/>
  </r>
  <r>
    <x v="4"/>
    <x v="2"/>
    <x v="4"/>
    <x v="1"/>
    <n v="3.76"/>
    <n v="2.5299999999999998"/>
    <n v="71.599999999999994"/>
    <n v="4.3"/>
    <n v="1.3"/>
    <n v="8.4"/>
    <n v="4.93"/>
    <x v="156"/>
    <n v="4.3"/>
    <x v="1"/>
    <x v="4"/>
    <x v="4"/>
    <n v="4.0999999999999996"/>
  </r>
  <r>
    <x v="0"/>
    <x v="0"/>
    <x v="0"/>
    <x v="2"/>
    <n v="8.4499999999999993"/>
    <n v="6.33"/>
    <n v="86.2"/>
    <n v="0.1"/>
    <n v="4.2"/>
    <n v="6.4"/>
    <n v="8.98"/>
    <x v="157"/>
    <n v="7.8"/>
    <x v="0"/>
    <x v="1"/>
    <x v="2"/>
    <n v="1.4"/>
  </r>
  <r>
    <x v="6"/>
    <x v="3"/>
    <x v="4"/>
    <x v="2"/>
    <n v="5.82"/>
    <n v="1.64"/>
    <n v="40.700000000000003"/>
    <n v="2.4"/>
    <n v="9.8000000000000007"/>
    <n v="8"/>
    <n v="7.76"/>
    <x v="158"/>
    <n v="2"/>
    <x v="2"/>
    <x v="4"/>
    <x v="6"/>
    <n v="5.5"/>
  </r>
  <r>
    <x v="0"/>
    <x v="0"/>
    <x v="1"/>
    <x v="2"/>
    <n v="5.09"/>
    <n v="4.38"/>
    <n v="45.9"/>
    <n v="4.9000000000000004"/>
    <n v="1.5"/>
    <n v="5.6"/>
    <n v="6.7"/>
    <x v="159"/>
    <n v="4.4000000000000004"/>
    <x v="0"/>
    <x v="4"/>
    <x v="4"/>
    <n v="3.9"/>
  </r>
  <r>
    <x v="2"/>
    <x v="2"/>
    <x v="0"/>
    <x v="1"/>
    <n v="5.14"/>
    <n v="4.1399999999999997"/>
    <n v="93.5"/>
    <n v="9.6"/>
    <n v="7.9"/>
    <n v="5.6"/>
    <n v="6.67"/>
    <x v="53"/>
    <n v="3.3"/>
    <x v="3"/>
    <x v="4"/>
    <x v="0"/>
    <n v="8.4"/>
  </r>
  <r>
    <x v="7"/>
    <x v="2"/>
    <x v="0"/>
    <x v="2"/>
    <n v="1.35"/>
    <n v="1.27"/>
    <n v="67.7"/>
    <n v="6.4"/>
    <n v="6.6"/>
    <n v="8.5"/>
    <n v="2.81"/>
    <x v="160"/>
    <n v="1.6"/>
    <x v="2"/>
    <x v="3"/>
    <x v="2"/>
    <n v="5.2"/>
  </r>
  <r>
    <x v="9"/>
    <x v="0"/>
    <x v="3"/>
    <x v="0"/>
    <n v="2.35"/>
    <n v="1.86"/>
    <n v="70.7"/>
    <n v="6.8"/>
    <n v="0.4"/>
    <n v="4.4000000000000004"/>
    <n v="3.92"/>
    <x v="161"/>
    <n v="1.6"/>
    <x v="1"/>
    <x v="4"/>
    <x v="0"/>
    <n v="0.1"/>
  </r>
  <r>
    <x v="7"/>
    <x v="1"/>
    <x v="1"/>
    <x v="0"/>
    <n v="9.61"/>
    <n v="7.22"/>
    <n v="61.2"/>
    <n v="3"/>
    <n v="3.5"/>
    <n v="7.9"/>
    <n v="11.1"/>
    <x v="162"/>
    <n v="2.6"/>
    <x v="2"/>
    <x v="1"/>
    <x v="6"/>
    <n v="1"/>
  </r>
  <r>
    <x v="7"/>
    <x v="2"/>
    <x v="3"/>
    <x v="1"/>
    <n v="6.94"/>
    <n v="5.42"/>
    <n v="55.9"/>
    <n v="0.2"/>
    <n v="0.8"/>
    <n v="8.8000000000000007"/>
    <n v="7.88"/>
    <x v="163"/>
    <n v="6.6"/>
    <x v="2"/>
    <x v="3"/>
    <x v="0"/>
    <n v="3.8"/>
  </r>
  <r>
    <x v="5"/>
    <x v="1"/>
    <x v="2"/>
    <x v="2"/>
    <n v="2.85"/>
    <n v="0.79"/>
    <n v="76.900000000000006"/>
    <n v="7.7"/>
    <n v="6.4"/>
    <n v="6.7"/>
    <n v="3.41"/>
    <x v="111"/>
    <n v="8.1999999999999993"/>
    <x v="3"/>
    <x v="0"/>
    <x v="0"/>
    <n v="2.9"/>
  </r>
  <r>
    <x v="7"/>
    <x v="3"/>
    <x v="3"/>
    <x v="1"/>
    <n v="9.82"/>
    <n v="6.11"/>
    <n v="74.900000000000006"/>
    <n v="7.5"/>
    <n v="8.1"/>
    <n v="7.3"/>
    <n v="10.51"/>
    <x v="164"/>
    <n v="9.4"/>
    <x v="0"/>
    <x v="4"/>
    <x v="7"/>
    <n v="2.2000000000000002"/>
  </r>
  <r>
    <x v="5"/>
    <x v="3"/>
    <x v="3"/>
    <x v="0"/>
    <n v="4.3499999999999996"/>
    <n v="2.16"/>
    <n v="66.400000000000006"/>
    <n v="6.1"/>
    <n v="9.4"/>
    <n v="5.2"/>
    <n v="5.03"/>
    <x v="165"/>
    <n v="9"/>
    <x v="2"/>
    <x v="3"/>
    <x v="5"/>
    <n v="6.5"/>
  </r>
  <r>
    <x v="7"/>
    <x v="0"/>
    <x v="2"/>
    <x v="0"/>
    <n v="3.57"/>
    <n v="3"/>
    <n v="91.7"/>
    <n v="8.5"/>
    <n v="9.1999999999999993"/>
    <n v="5.3"/>
    <n v="5.2"/>
    <x v="166"/>
    <n v="8.6"/>
    <x v="3"/>
    <x v="1"/>
    <x v="2"/>
    <n v="7.3"/>
  </r>
  <r>
    <x v="4"/>
    <x v="0"/>
    <x v="1"/>
    <x v="0"/>
    <n v="7.99"/>
    <n v="5.41"/>
    <n v="50.6"/>
    <n v="5.5"/>
    <n v="9.8000000000000007"/>
    <n v="8.6999999999999993"/>
    <n v="8.5500000000000007"/>
    <x v="167"/>
    <n v="2.2000000000000002"/>
    <x v="3"/>
    <x v="4"/>
    <x v="4"/>
    <n v="7.3"/>
  </r>
  <r>
    <x v="7"/>
    <x v="1"/>
    <x v="0"/>
    <x v="1"/>
    <n v="8.36"/>
    <n v="2.1800000000000002"/>
    <n v="70.400000000000006"/>
    <n v="8.4"/>
    <n v="7.3"/>
    <n v="6.7"/>
    <n v="9.75"/>
    <x v="168"/>
    <n v="3.7"/>
    <x v="2"/>
    <x v="2"/>
    <x v="0"/>
    <n v="5.7"/>
  </r>
  <r>
    <x v="4"/>
    <x v="1"/>
    <x v="2"/>
    <x v="2"/>
    <n v="7.2"/>
    <n v="6.35"/>
    <n v="78.2"/>
    <n v="7.6"/>
    <n v="1.6"/>
    <n v="6.3"/>
    <n v="7.71"/>
    <x v="169"/>
    <n v="7.5"/>
    <x v="1"/>
    <x v="1"/>
    <x v="3"/>
    <n v="9.9"/>
  </r>
  <r>
    <x v="9"/>
    <x v="2"/>
    <x v="4"/>
    <x v="2"/>
    <n v="1.89"/>
    <n v="1.06"/>
    <n v="88"/>
    <n v="2"/>
    <n v="5.6"/>
    <n v="7.7"/>
    <n v="3.31"/>
    <x v="170"/>
    <n v="4.2"/>
    <x v="3"/>
    <x v="4"/>
    <x v="3"/>
    <n v="7.8"/>
  </r>
  <r>
    <x v="2"/>
    <x v="0"/>
    <x v="0"/>
    <x v="1"/>
    <n v="5.99"/>
    <n v="0.53"/>
    <n v="85.7"/>
    <n v="0.4"/>
    <n v="7.5"/>
    <n v="5"/>
    <n v="7.93"/>
    <x v="171"/>
    <n v="3.9"/>
    <x v="1"/>
    <x v="3"/>
    <x v="4"/>
    <n v="1.5"/>
  </r>
  <r>
    <x v="1"/>
    <x v="3"/>
    <x v="3"/>
    <x v="0"/>
    <n v="3.75"/>
    <n v="3.35"/>
    <n v="99.8"/>
    <n v="3.7"/>
    <n v="4.5"/>
    <n v="7.6"/>
    <n v="5.58"/>
    <x v="172"/>
    <n v="4.5"/>
    <x v="3"/>
    <x v="2"/>
    <x v="7"/>
    <n v="4.0999999999999996"/>
  </r>
  <r>
    <x v="4"/>
    <x v="1"/>
    <x v="0"/>
    <x v="0"/>
    <n v="7.26"/>
    <n v="0.52"/>
    <n v="77.2"/>
    <n v="3.6"/>
    <n v="7.9"/>
    <n v="4.5"/>
    <n v="8.64"/>
    <x v="173"/>
    <n v="6.8"/>
    <x v="0"/>
    <x v="3"/>
    <x v="3"/>
    <n v="0.6"/>
  </r>
  <r>
    <x v="7"/>
    <x v="0"/>
    <x v="3"/>
    <x v="1"/>
    <n v="6.22"/>
    <n v="3.71"/>
    <n v="73.599999999999994"/>
    <n v="6"/>
    <n v="6.8"/>
    <n v="8"/>
    <n v="7.12"/>
    <x v="150"/>
    <n v="5.5"/>
    <x v="3"/>
    <x v="0"/>
    <x v="2"/>
    <n v="0.8"/>
  </r>
  <r>
    <x v="3"/>
    <x v="1"/>
    <x v="1"/>
    <x v="2"/>
    <n v="1.53"/>
    <n v="0.84"/>
    <n v="87.1"/>
    <n v="7.1"/>
    <n v="7.9"/>
    <n v="6.6"/>
    <n v="2.69"/>
    <x v="174"/>
    <n v="4"/>
    <x v="2"/>
    <x v="1"/>
    <x v="6"/>
    <n v="4.3"/>
  </r>
  <r>
    <x v="4"/>
    <x v="2"/>
    <x v="3"/>
    <x v="1"/>
    <n v="1.8"/>
    <n v="0.79"/>
    <n v="75.900000000000006"/>
    <n v="7.4"/>
    <n v="10"/>
    <n v="8.6999999999999993"/>
    <n v="3.26"/>
    <x v="175"/>
    <n v="6.7"/>
    <x v="1"/>
    <x v="3"/>
    <x v="6"/>
    <n v="7.9"/>
  </r>
  <r>
    <x v="5"/>
    <x v="2"/>
    <x v="4"/>
    <x v="1"/>
    <n v="2.0699999999999998"/>
    <n v="1.1399999999999999"/>
    <n v="90.4"/>
    <n v="3.8"/>
    <n v="5.7"/>
    <n v="6.9"/>
    <n v="2.85"/>
    <x v="79"/>
    <n v="4"/>
    <x v="1"/>
    <x v="4"/>
    <x v="7"/>
    <n v="0.3"/>
  </r>
  <r>
    <x v="7"/>
    <x v="1"/>
    <x v="1"/>
    <x v="1"/>
    <n v="1.22"/>
    <n v="1.1000000000000001"/>
    <n v="56.4"/>
    <n v="5.2"/>
    <n v="3"/>
    <n v="8.6999999999999993"/>
    <n v="2.11"/>
    <x v="176"/>
    <n v="8.9"/>
    <x v="2"/>
    <x v="1"/>
    <x v="6"/>
    <n v="8.4"/>
  </r>
  <r>
    <x v="0"/>
    <x v="1"/>
    <x v="4"/>
    <x v="2"/>
    <n v="2.67"/>
    <n v="2.2400000000000002"/>
    <n v="67.5"/>
    <n v="4.8"/>
    <n v="1.3"/>
    <n v="4.4000000000000004"/>
    <n v="4.26"/>
    <x v="177"/>
    <n v="4.9000000000000004"/>
    <x v="3"/>
    <x v="2"/>
    <x v="0"/>
    <n v="7.3"/>
  </r>
  <r>
    <x v="3"/>
    <x v="3"/>
    <x v="0"/>
    <x v="0"/>
    <n v="7.89"/>
    <n v="1.67"/>
    <n v="76.599999999999994"/>
    <n v="1.4"/>
    <n v="7.5"/>
    <n v="7.3"/>
    <n v="9.82"/>
    <x v="178"/>
    <n v="1.5"/>
    <x v="2"/>
    <x v="0"/>
    <x v="0"/>
    <n v="2.8"/>
  </r>
  <r>
    <x v="1"/>
    <x v="0"/>
    <x v="1"/>
    <x v="2"/>
    <n v="3.36"/>
    <n v="1.21"/>
    <n v="94.4"/>
    <n v="2.5"/>
    <n v="2.7"/>
    <n v="7.8"/>
    <n v="4.53"/>
    <x v="179"/>
    <n v="1.6"/>
    <x v="0"/>
    <x v="3"/>
    <x v="5"/>
    <n v="4.9000000000000004"/>
  </r>
  <r>
    <x v="8"/>
    <x v="1"/>
    <x v="3"/>
    <x v="0"/>
    <n v="1.3"/>
    <n v="0.55000000000000004"/>
    <n v="94.4"/>
    <n v="1.4"/>
    <n v="5.3"/>
    <n v="6.1"/>
    <n v="2.3199999999999998"/>
    <x v="89"/>
    <n v="1.2"/>
    <x v="2"/>
    <x v="0"/>
    <x v="2"/>
    <n v="6.6"/>
  </r>
  <r>
    <x v="5"/>
    <x v="1"/>
    <x v="3"/>
    <x v="0"/>
    <n v="9.67"/>
    <n v="5.64"/>
    <n v="96.2"/>
    <n v="0.5"/>
    <n v="4.2"/>
    <n v="5.3"/>
    <n v="11.27"/>
    <x v="180"/>
    <n v="3.3"/>
    <x v="3"/>
    <x v="4"/>
    <x v="4"/>
    <n v="6.5"/>
  </r>
  <r>
    <x v="5"/>
    <x v="3"/>
    <x v="0"/>
    <x v="0"/>
    <n v="2.78"/>
    <n v="1.79"/>
    <n v="67.8"/>
    <n v="9.6999999999999993"/>
    <n v="6.1"/>
    <n v="5.7"/>
    <n v="3.45"/>
    <x v="181"/>
    <n v="3"/>
    <x v="3"/>
    <x v="1"/>
    <x v="4"/>
    <n v="2.5"/>
  </r>
  <r>
    <x v="9"/>
    <x v="3"/>
    <x v="0"/>
    <x v="2"/>
    <n v="8.66"/>
    <n v="5.08"/>
    <n v="71.400000000000006"/>
    <n v="1.1000000000000001"/>
    <n v="8.6"/>
    <n v="7.6"/>
    <n v="9.26"/>
    <x v="182"/>
    <n v="5.9"/>
    <x v="1"/>
    <x v="3"/>
    <x v="0"/>
    <n v="0.8"/>
  </r>
  <r>
    <x v="6"/>
    <x v="2"/>
    <x v="4"/>
    <x v="0"/>
    <n v="5.12"/>
    <n v="2.74"/>
    <n v="49.9"/>
    <n v="9.5"/>
    <n v="8.5"/>
    <n v="7.3"/>
    <n v="6.31"/>
    <x v="183"/>
    <n v="6.9"/>
    <x v="1"/>
    <x v="3"/>
    <x v="3"/>
    <n v="5.5"/>
  </r>
  <r>
    <x v="0"/>
    <x v="0"/>
    <x v="1"/>
    <x v="2"/>
    <n v="1.56"/>
    <n v="1.04"/>
    <n v="88.4"/>
    <n v="4.5999999999999996"/>
    <n v="0.5"/>
    <n v="7.9"/>
    <n v="2.36"/>
    <x v="184"/>
    <n v="2.5"/>
    <x v="3"/>
    <x v="4"/>
    <x v="7"/>
    <n v="3.3"/>
  </r>
  <r>
    <x v="9"/>
    <x v="1"/>
    <x v="0"/>
    <x v="2"/>
    <n v="7.81"/>
    <n v="4.3"/>
    <n v="52.3"/>
    <n v="8.8000000000000007"/>
    <n v="8.8000000000000007"/>
    <n v="8.4"/>
    <n v="8.67"/>
    <x v="185"/>
    <n v="9.9"/>
    <x v="3"/>
    <x v="2"/>
    <x v="2"/>
    <n v="7.7"/>
  </r>
  <r>
    <x v="4"/>
    <x v="2"/>
    <x v="3"/>
    <x v="1"/>
    <n v="1.24"/>
    <n v="0.55000000000000004"/>
    <n v="67.8"/>
    <n v="9.1"/>
    <n v="5.4"/>
    <n v="6.5"/>
    <n v="1.9"/>
    <x v="186"/>
    <n v="8.4"/>
    <x v="1"/>
    <x v="2"/>
    <x v="2"/>
    <n v="3.8"/>
  </r>
  <r>
    <x v="4"/>
    <x v="1"/>
    <x v="4"/>
    <x v="1"/>
    <n v="7.98"/>
    <n v="7.71"/>
    <n v="52.2"/>
    <n v="5.2"/>
    <n v="2.9"/>
    <n v="8"/>
    <n v="9.35"/>
    <x v="187"/>
    <n v="8.1999999999999993"/>
    <x v="0"/>
    <x v="3"/>
    <x v="5"/>
    <n v="4"/>
  </r>
  <r>
    <x v="6"/>
    <x v="2"/>
    <x v="4"/>
    <x v="1"/>
    <n v="9.24"/>
    <n v="5.16"/>
    <n v="49.5"/>
    <n v="7"/>
    <n v="7.9"/>
    <n v="5.6"/>
    <n v="11.03"/>
    <x v="188"/>
    <n v="3.5"/>
    <x v="1"/>
    <x v="3"/>
    <x v="0"/>
    <n v="9.8000000000000007"/>
  </r>
  <r>
    <x v="7"/>
    <x v="0"/>
    <x v="1"/>
    <x v="2"/>
    <n v="2.27"/>
    <n v="0.86"/>
    <n v="51.1"/>
    <n v="8.9"/>
    <n v="6.5"/>
    <n v="4.8"/>
    <n v="3.43"/>
    <x v="189"/>
    <n v="1.8"/>
    <x v="3"/>
    <x v="3"/>
    <x v="3"/>
    <n v="8.8000000000000007"/>
  </r>
  <r>
    <x v="5"/>
    <x v="1"/>
    <x v="0"/>
    <x v="0"/>
    <n v="8.23"/>
    <n v="4.41"/>
    <n v="98"/>
    <n v="4.2"/>
    <n v="9.8000000000000007"/>
    <n v="7.3"/>
    <n v="9.68"/>
    <x v="190"/>
    <n v="8.9"/>
    <x v="0"/>
    <x v="3"/>
    <x v="3"/>
    <n v="4.3"/>
  </r>
  <r>
    <x v="3"/>
    <x v="1"/>
    <x v="1"/>
    <x v="2"/>
    <n v="2.46"/>
    <n v="0.52"/>
    <n v="73.599999999999994"/>
    <n v="5.3"/>
    <n v="7.2"/>
    <n v="8.5"/>
    <n v="3.08"/>
    <x v="121"/>
    <n v="2.7"/>
    <x v="1"/>
    <x v="3"/>
    <x v="6"/>
    <n v="8.6"/>
  </r>
  <r>
    <x v="7"/>
    <x v="1"/>
    <x v="1"/>
    <x v="0"/>
    <n v="8.3699999999999992"/>
    <n v="4.76"/>
    <n v="82.6"/>
    <n v="3.1"/>
    <n v="4.7"/>
    <n v="8.1"/>
    <n v="9.56"/>
    <x v="191"/>
    <n v="5.4"/>
    <x v="3"/>
    <x v="2"/>
    <x v="5"/>
    <n v="8.3000000000000007"/>
  </r>
  <r>
    <x v="4"/>
    <x v="3"/>
    <x v="0"/>
    <x v="0"/>
    <n v="4.0199999999999996"/>
    <n v="1.1100000000000001"/>
    <n v="82.7"/>
    <n v="8.3000000000000007"/>
    <n v="1"/>
    <n v="5.2"/>
    <n v="4.7300000000000004"/>
    <x v="192"/>
    <n v="5.0999999999999996"/>
    <x v="0"/>
    <x v="3"/>
    <x v="4"/>
    <n v="7.5"/>
  </r>
  <r>
    <x v="2"/>
    <x v="1"/>
    <x v="2"/>
    <x v="0"/>
    <n v="6.86"/>
    <n v="4.45"/>
    <n v="61.1"/>
    <n v="8.4"/>
    <n v="4.7"/>
    <n v="8.9"/>
    <n v="8.31"/>
    <x v="193"/>
    <n v="7.1"/>
    <x v="1"/>
    <x v="3"/>
    <x v="0"/>
    <n v="3.3"/>
  </r>
  <r>
    <x v="1"/>
    <x v="0"/>
    <x v="0"/>
    <x v="2"/>
    <n v="7.18"/>
    <n v="0.97"/>
    <n v="50.5"/>
    <n v="8.6"/>
    <n v="2.2999999999999998"/>
    <n v="8.1999999999999993"/>
    <n v="8.1"/>
    <x v="194"/>
    <n v="7.2"/>
    <x v="0"/>
    <x v="2"/>
    <x v="6"/>
    <n v="5.0999999999999996"/>
  </r>
  <r>
    <x v="8"/>
    <x v="1"/>
    <x v="2"/>
    <x v="2"/>
    <n v="3.75"/>
    <n v="1.19"/>
    <n v="42"/>
    <n v="3"/>
    <n v="6.5"/>
    <n v="8.6999999999999993"/>
    <n v="5.56"/>
    <x v="195"/>
    <n v="8.1"/>
    <x v="0"/>
    <x v="4"/>
    <x v="7"/>
    <n v="6.6"/>
  </r>
  <r>
    <x v="3"/>
    <x v="3"/>
    <x v="2"/>
    <x v="1"/>
    <n v="3.34"/>
    <n v="3.08"/>
    <n v="80.2"/>
    <n v="5.6"/>
    <n v="1.1000000000000001"/>
    <n v="6.2"/>
    <n v="4.53"/>
    <x v="196"/>
    <n v="5.9"/>
    <x v="2"/>
    <x v="4"/>
    <x v="1"/>
    <n v="3.8"/>
  </r>
  <r>
    <x v="1"/>
    <x v="1"/>
    <x v="0"/>
    <x v="1"/>
    <n v="9.7899999999999991"/>
    <n v="1.53"/>
    <n v="65.400000000000006"/>
    <n v="0.4"/>
    <n v="7.4"/>
    <n v="8.6"/>
    <n v="10.71"/>
    <x v="197"/>
    <n v="3.6"/>
    <x v="0"/>
    <x v="3"/>
    <x v="4"/>
    <n v="9.1"/>
  </r>
  <r>
    <x v="9"/>
    <x v="3"/>
    <x v="4"/>
    <x v="2"/>
    <n v="7.79"/>
    <n v="6.37"/>
    <n v="41.1"/>
    <n v="9.6"/>
    <n v="7.3"/>
    <n v="5.5"/>
    <n v="9.5299999999999994"/>
    <x v="46"/>
    <n v="8.9"/>
    <x v="3"/>
    <x v="0"/>
    <x v="1"/>
    <n v="1.1000000000000001"/>
  </r>
  <r>
    <x v="5"/>
    <x v="1"/>
    <x v="0"/>
    <x v="0"/>
    <n v="7.33"/>
    <n v="4.1900000000000004"/>
    <n v="45.8"/>
    <n v="2.4"/>
    <n v="0.1"/>
    <n v="6.3"/>
    <n v="8.2799999999999994"/>
    <x v="198"/>
    <n v="3.7"/>
    <x v="3"/>
    <x v="3"/>
    <x v="0"/>
    <n v="3"/>
  </r>
  <r>
    <x v="1"/>
    <x v="0"/>
    <x v="0"/>
    <x v="0"/>
    <n v="7.69"/>
    <n v="0.85"/>
    <n v="94.2"/>
    <n v="8.5"/>
    <n v="6.7"/>
    <n v="7"/>
    <n v="9.5299999999999994"/>
    <x v="162"/>
    <n v="1.7"/>
    <x v="0"/>
    <x v="3"/>
    <x v="4"/>
    <n v="2.4"/>
  </r>
  <r>
    <x v="1"/>
    <x v="1"/>
    <x v="4"/>
    <x v="0"/>
    <n v="8.15"/>
    <n v="0.77"/>
    <n v="75"/>
    <n v="10"/>
    <n v="8.6"/>
    <n v="6.6"/>
    <n v="8.75"/>
    <x v="199"/>
    <n v="6.4"/>
    <x v="0"/>
    <x v="4"/>
    <x v="5"/>
    <n v="1.1000000000000001"/>
  </r>
  <r>
    <x v="4"/>
    <x v="2"/>
    <x v="3"/>
    <x v="1"/>
    <n v="1.84"/>
    <n v="1.72"/>
    <n v="80.2"/>
    <n v="8.3000000000000007"/>
    <n v="8.8000000000000007"/>
    <n v="6.9"/>
    <n v="3.12"/>
    <x v="176"/>
    <n v="3.9"/>
    <x v="2"/>
    <x v="0"/>
    <x v="6"/>
    <n v="4.3"/>
  </r>
  <r>
    <x v="0"/>
    <x v="3"/>
    <x v="2"/>
    <x v="0"/>
    <n v="7.96"/>
    <n v="4.99"/>
    <n v="93.6"/>
    <n v="4.4000000000000004"/>
    <n v="6.1"/>
    <n v="7.2"/>
    <n v="9.35"/>
    <x v="25"/>
    <n v="3.1"/>
    <x v="2"/>
    <x v="1"/>
    <x v="5"/>
    <n v="5.0999999999999996"/>
  </r>
  <r>
    <x v="8"/>
    <x v="1"/>
    <x v="3"/>
    <x v="1"/>
    <n v="1.94"/>
    <n v="1.05"/>
    <n v="69.3"/>
    <n v="6.5"/>
    <n v="9.5"/>
    <n v="7"/>
    <n v="3.56"/>
    <x v="200"/>
    <n v="6.7"/>
    <x v="3"/>
    <x v="0"/>
    <x v="4"/>
    <n v="0.7"/>
  </r>
  <r>
    <x v="9"/>
    <x v="0"/>
    <x v="3"/>
    <x v="0"/>
    <n v="3.29"/>
    <n v="1.51"/>
    <n v="68.3"/>
    <n v="0.5"/>
    <n v="1.4"/>
    <n v="5.4"/>
    <n v="5.25"/>
    <x v="201"/>
    <n v="5.3"/>
    <x v="2"/>
    <x v="0"/>
    <x v="2"/>
    <n v="2"/>
  </r>
  <r>
    <x v="1"/>
    <x v="2"/>
    <x v="3"/>
    <x v="1"/>
    <n v="6.5"/>
    <n v="2.1800000000000002"/>
    <n v="52.4"/>
    <n v="5.2"/>
    <n v="0.1"/>
    <n v="4"/>
    <n v="7.33"/>
    <x v="202"/>
    <n v="2"/>
    <x v="0"/>
    <x v="3"/>
    <x v="0"/>
    <n v="3.4"/>
  </r>
  <r>
    <x v="4"/>
    <x v="1"/>
    <x v="4"/>
    <x v="2"/>
    <n v="8.2200000000000006"/>
    <n v="4.92"/>
    <n v="70.8"/>
    <n v="2.9"/>
    <n v="9.3000000000000007"/>
    <n v="6"/>
    <n v="8.85"/>
    <x v="203"/>
    <n v="2"/>
    <x v="3"/>
    <x v="1"/>
    <x v="0"/>
    <n v="3.5"/>
  </r>
  <r>
    <x v="9"/>
    <x v="0"/>
    <x v="1"/>
    <x v="2"/>
    <n v="5.57"/>
    <n v="4.93"/>
    <n v="69.599999999999994"/>
    <n v="7"/>
    <n v="9.9"/>
    <n v="4.7"/>
    <n v="6.48"/>
    <x v="204"/>
    <n v="4.8"/>
    <x v="0"/>
    <x v="0"/>
    <x v="3"/>
    <n v="4.0999999999999996"/>
  </r>
  <r>
    <x v="3"/>
    <x v="0"/>
    <x v="1"/>
    <x v="1"/>
    <n v="9.17"/>
    <n v="6.69"/>
    <n v="76.5"/>
    <n v="3.1"/>
    <n v="8.1999999999999993"/>
    <n v="8.8000000000000007"/>
    <n v="10.9"/>
    <x v="205"/>
    <n v="6.7"/>
    <x v="0"/>
    <x v="2"/>
    <x v="6"/>
    <n v="0.5"/>
  </r>
  <r>
    <x v="8"/>
    <x v="0"/>
    <x v="1"/>
    <x v="1"/>
    <n v="3.32"/>
    <n v="0.67"/>
    <n v="76.2"/>
    <n v="6.9"/>
    <n v="1.1000000000000001"/>
    <n v="5.9"/>
    <n v="4.5"/>
    <x v="206"/>
    <n v="2.1"/>
    <x v="1"/>
    <x v="2"/>
    <x v="7"/>
    <n v="4.2"/>
  </r>
  <r>
    <x v="3"/>
    <x v="2"/>
    <x v="3"/>
    <x v="2"/>
    <n v="7.76"/>
    <n v="1.02"/>
    <n v="44.8"/>
    <n v="3.5"/>
    <n v="9.4"/>
    <n v="7.3"/>
    <n v="9.2799999999999994"/>
    <x v="79"/>
    <n v="6.3"/>
    <x v="3"/>
    <x v="3"/>
    <x v="3"/>
    <n v="0.1"/>
  </r>
  <r>
    <x v="4"/>
    <x v="3"/>
    <x v="3"/>
    <x v="1"/>
    <n v="6.72"/>
    <n v="6.18"/>
    <n v="76.8"/>
    <n v="8.6999999999999993"/>
    <n v="7.2"/>
    <n v="4.5999999999999996"/>
    <n v="8.57"/>
    <x v="207"/>
    <n v="5.8"/>
    <x v="0"/>
    <x v="1"/>
    <x v="5"/>
    <n v="1.4"/>
  </r>
  <r>
    <x v="8"/>
    <x v="0"/>
    <x v="0"/>
    <x v="2"/>
    <n v="1.1100000000000001"/>
    <n v="0.76"/>
    <n v="57.7"/>
    <n v="4.9000000000000004"/>
    <n v="5.8"/>
    <n v="4.2"/>
    <n v="1.79"/>
    <x v="208"/>
    <n v="4.0999999999999996"/>
    <x v="2"/>
    <x v="0"/>
    <x v="4"/>
    <n v="7.3"/>
  </r>
  <r>
    <x v="9"/>
    <x v="1"/>
    <x v="2"/>
    <x v="0"/>
    <n v="6.87"/>
    <n v="5.89"/>
    <n v="81.5"/>
    <n v="4.3"/>
    <n v="6.7"/>
    <n v="5.4"/>
    <n v="7.83"/>
    <x v="209"/>
    <n v="5"/>
    <x v="3"/>
    <x v="1"/>
    <x v="3"/>
    <n v="8"/>
  </r>
  <r>
    <x v="2"/>
    <x v="0"/>
    <x v="2"/>
    <x v="0"/>
    <n v="8.4"/>
    <n v="7.27"/>
    <n v="95"/>
    <n v="4.3"/>
    <n v="3.2"/>
    <n v="6.9"/>
    <n v="9.4600000000000009"/>
    <x v="210"/>
    <n v="7.4"/>
    <x v="2"/>
    <x v="3"/>
    <x v="6"/>
    <n v="6.9"/>
  </r>
  <r>
    <x v="1"/>
    <x v="2"/>
    <x v="0"/>
    <x v="0"/>
    <n v="4.37"/>
    <n v="1.1499999999999999"/>
    <n v="65.8"/>
    <n v="1.4"/>
    <n v="8.9"/>
    <n v="5.7"/>
    <n v="5.0999999999999996"/>
    <x v="211"/>
    <n v="6.8"/>
    <x v="0"/>
    <x v="3"/>
    <x v="5"/>
    <n v="6.4"/>
  </r>
  <r>
    <x v="4"/>
    <x v="3"/>
    <x v="0"/>
    <x v="0"/>
    <n v="4.07"/>
    <n v="0.76"/>
    <n v="64.599999999999994"/>
    <n v="3.1"/>
    <n v="6.8"/>
    <n v="7"/>
    <n v="5.12"/>
    <x v="212"/>
    <n v="9.9"/>
    <x v="2"/>
    <x v="4"/>
    <x v="6"/>
    <n v="4.5"/>
  </r>
  <r>
    <x v="9"/>
    <x v="2"/>
    <x v="0"/>
    <x v="0"/>
    <n v="7.19"/>
    <n v="1.44"/>
    <n v="69.099999999999994"/>
    <n v="0.3"/>
    <n v="5.0999999999999996"/>
    <n v="8.8000000000000007"/>
    <n v="8.27"/>
    <x v="213"/>
    <n v="1.3"/>
    <x v="3"/>
    <x v="4"/>
    <x v="5"/>
    <n v="3.9"/>
  </r>
  <r>
    <x v="1"/>
    <x v="3"/>
    <x v="3"/>
    <x v="2"/>
    <n v="2.44"/>
    <n v="0.55000000000000004"/>
    <n v="85.4"/>
    <n v="4.5999999999999996"/>
    <n v="2.9"/>
    <n v="8.5"/>
    <n v="3.11"/>
    <x v="214"/>
    <n v="3.8"/>
    <x v="3"/>
    <x v="1"/>
    <x v="6"/>
    <n v="8.9"/>
  </r>
  <r>
    <x v="5"/>
    <x v="1"/>
    <x v="1"/>
    <x v="1"/>
    <n v="6.43"/>
    <n v="5.4"/>
    <n v="99"/>
    <n v="2.9"/>
    <n v="9.6"/>
    <n v="5.9"/>
    <n v="7.51"/>
    <x v="215"/>
    <n v="5.9"/>
    <x v="2"/>
    <x v="1"/>
    <x v="0"/>
    <n v="1.5"/>
  </r>
  <r>
    <x v="7"/>
    <x v="3"/>
    <x v="0"/>
    <x v="1"/>
    <n v="5.98"/>
    <n v="3.47"/>
    <n v="85.7"/>
    <n v="8.3000000000000007"/>
    <n v="4.4000000000000004"/>
    <n v="5.5"/>
    <n v="6.87"/>
    <x v="156"/>
    <n v="1.5"/>
    <x v="3"/>
    <x v="0"/>
    <x v="4"/>
    <n v="3.4"/>
  </r>
  <r>
    <x v="7"/>
    <x v="2"/>
    <x v="3"/>
    <x v="2"/>
    <n v="3.43"/>
    <n v="3.33"/>
    <n v="73.5"/>
    <n v="3.5"/>
    <n v="5.8"/>
    <n v="4.7"/>
    <n v="4.5999999999999996"/>
    <x v="216"/>
    <n v="5.4"/>
    <x v="2"/>
    <x v="2"/>
    <x v="6"/>
    <n v="4"/>
  </r>
  <r>
    <x v="6"/>
    <x v="0"/>
    <x v="3"/>
    <x v="2"/>
    <n v="9.94"/>
    <n v="8.81"/>
    <n v="77.400000000000006"/>
    <n v="5.7"/>
    <n v="6.2"/>
    <n v="5"/>
    <n v="11.03"/>
    <x v="217"/>
    <n v="5.3"/>
    <x v="3"/>
    <x v="3"/>
    <x v="2"/>
    <n v="5.4"/>
  </r>
  <r>
    <x v="4"/>
    <x v="1"/>
    <x v="1"/>
    <x v="2"/>
    <n v="3.05"/>
    <n v="2.96"/>
    <n v="94.6"/>
    <n v="7.2"/>
    <n v="5.3"/>
    <n v="8.3000000000000007"/>
    <n v="3.75"/>
    <x v="122"/>
    <n v="2.1"/>
    <x v="3"/>
    <x v="1"/>
    <x v="2"/>
    <n v="7.9"/>
  </r>
  <r>
    <x v="0"/>
    <x v="1"/>
    <x v="0"/>
    <x v="1"/>
    <n v="3.48"/>
    <n v="3.11"/>
    <n v="96.6"/>
    <n v="1.5"/>
    <n v="4.5999999999999996"/>
    <n v="8.9"/>
    <n v="4.71"/>
    <x v="218"/>
    <n v="6.3"/>
    <x v="3"/>
    <x v="2"/>
    <x v="7"/>
    <n v="3.8"/>
  </r>
  <r>
    <x v="5"/>
    <x v="1"/>
    <x v="4"/>
    <x v="1"/>
    <n v="3.57"/>
    <n v="1.1200000000000001"/>
    <n v="85.7"/>
    <n v="3.9"/>
    <n v="5.0999999999999996"/>
    <n v="6.5"/>
    <n v="4.9400000000000004"/>
    <x v="219"/>
    <n v="9.8000000000000007"/>
    <x v="2"/>
    <x v="4"/>
    <x v="0"/>
    <n v="4.0999999999999996"/>
  </r>
  <r>
    <x v="5"/>
    <x v="1"/>
    <x v="1"/>
    <x v="1"/>
    <n v="8.4499999999999993"/>
    <n v="6.58"/>
    <n v="74.400000000000006"/>
    <n v="9.6"/>
    <n v="2"/>
    <n v="4.5"/>
    <n v="10.23"/>
    <x v="220"/>
    <n v="8.6"/>
    <x v="3"/>
    <x v="3"/>
    <x v="3"/>
    <n v="8.9"/>
  </r>
  <r>
    <x v="2"/>
    <x v="0"/>
    <x v="3"/>
    <x v="2"/>
    <n v="1.56"/>
    <n v="1.44"/>
    <n v="66.900000000000006"/>
    <n v="5.0999999999999996"/>
    <n v="6.3"/>
    <n v="8.6"/>
    <n v="2.09"/>
    <x v="221"/>
    <n v="7.2"/>
    <x v="0"/>
    <x v="4"/>
    <x v="6"/>
    <n v="7.2"/>
  </r>
  <r>
    <x v="1"/>
    <x v="0"/>
    <x v="0"/>
    <x v="1"/>
    <n v="7.23"/>
    <n v="1.4"/>
    <n v="58"/>
    <n v="3.6"/>
    <n v="8"/>
    <n v="5.4"/>
    <n v="8.0500000000000007"/>
    <x v="222"/>
    <n v="1.1000000000000001"/>
    <x v="3"/>
    <x v="0"/>
    <x v="3"/>
    <n v="10"/>
  </r>
  <r>
    <x v="9"/>
    <x v="1"/>
    <x v="3"/>
    <x v="0"/>
    <n v="7.09"/>
    <n v="5.96"/>
    <n v="57.7"/>
    <n v="0.1"/>
    <n v="7.4"/>
    <n v="8.1999999999999993"/>
    <n v="8.6999999999999993"/>
    <x v="223"/>
    <n v="7.8"/>
    <x v="1"/>
    <x v="4"/>
    <x v="2"/>
    <n v="7.7"/>
  </r>
  <r>
    <x v="9"/>
    <x v="0"/>
    <x v="0"/>
    <x v="2"/>
    <n v="6.93"/>
    <n v="5.43"/>
    <n v="90.8"/>
    <n v="6.1"/>
    <n v="0.9"/>
    <n v="6.4"/>
    <n v="7.55"/>
    <x v="224"/>
    <n v="4.7"/>
    <x v="2"/>
    <x v="1"/>
    <x v="3"/>
    <n v="0.7"/>
  </r>
  <r>
    <x v="6"/>
    <x v="1"/>
    <x v="2"/>
    <x v="1"/>
    <n v="4.1399999999999997"/>
    <n v="0.9"/>
    <n v="88.5"/>
    <n v="9.5"/>
    <n v="0.7"/>
    <n v="8.8000000000000007"/>
    <n v="5.42"/>
    <x v="225"/>
    <n v="1.7"/>
    <x v="0"/>
    <x v="1"/>
    <x v="1"/>
    <n v="5"/>
  </r>
  <r>
    <x v="8"/>
    <x v="1"/>
    <x v="4"/>
    <x v="0"/>
    <n v="8.15"/>
    <n v="5.91"/>
    <n v="43"/>
    <n v="0.7"/>
    <n v="4"/>
    <n v="5.5"/>
    <n v="9"/>
    <x v="46"/>
    <n v="8.1999999999999993"/>
    <x v="2"/>
    <x v="2"/>
    <x v="5"/>
    <n v="9.3000000000000007"/>
  </r>
  <r>
    <x v="9"/>
    <x v="1"/>
    <x v="1"/>
    <x v="0"/>
    <n v="4.6500000000000004"/>
    <n v="4.26"/>
    <n v="59.3"/>
    <n v="4.8"/>
    <n v="2.2999999999999998"/>
    <n v="7.2"/>
    <n v="6.62"/>
    <x v="226"/>
    <n v="4.2"/>
    <x v="1"/>
    <x v="3"/>
    <x v="6"/>
    <n v="6.5"/>
  </r>
  <r>
    <x v="9"/>
    <x v="2"/>
    <x v="4"/>
    <x v="2"/>
    <n v="2.11"/>
    <n v="1.93"/>
    <n v="70.2"/>
    <n v="4.5"/>
    <n v="5.9"/>
    <n v="7.1"/>
    <n v="2.72"/>
    <x v="227"/>
    <n v="3.2"/>
    <x v="1"/>
    <x v="0"/>
    <x v="5"/>
    <n v="7.1"/>
  </r>
  <r>
    <x v="0"/>
    <x v="2"/>
    <x v="4"/>
    <x v="2"/>
    <n v="8.4"/>
    <n v="6.85"/>
    <n v="73.2"/>
    <n v="5.2"/>
    <n v="1.4"/>
    <n v="7.9"/>
    <n v="9.31"/>
    <x v="177"/>
    <n v="3.6"/>
    <x v="2"/>
    <x v="0"/>
    <x v="2"/>
    <n v="1.3"/>
  </r>
  <r>
    <x v="8"/>
    <x v="2"/>
    <x v="1"/>
    <x v="0"/>
    <n v="6.67"/>
    <n v="0.84"/>
    <n v="84.9"/>
    <n v="3.2"/>
    <n v="0"/>
    <n v="6.6"/>
    <n v="7.24"/>
    <x v="58"/>
    <n v="7.4"/>
    <x v="1"/>
    <x v="2"/>
    <x v="2"/>
    <n v="0.6"/>
  </r>
  <r>
    <x v="6"/>
    <x v="1"/>
    <x v="2"/>
    <x v="1"/>
    <n v="8.5500000000000007"/>
    <n v="0.53"/>
    <n v="54.8"/>
    <n v="7.4"/>
    <n v="3.2"/>
    <n v="4.5"/>
    <n v="9.59"/>
    <x v="228"/>
    <n v="8.6"/>
    <x v="0"/>
    <x v="3"/>
    <x v="3"/>
    <n v="3.1"/>
  </r>
  <r>
    <x v="0"/>
    <x v="3"/>
    <x v="2"/>
    <x v="2"/>
    <n v="8.1"/>
    <n v="7.28"/>
    <n v="66"/>
    <n v="9.1"/>
    <n v="3.8"/>
    <n v="8.8000000000000007"/>
    <n v="8.73"/>
    <x v="229"/>
    <n v="5.4"/>
    <x v="2"/>
    <x v="0"/>
    <x v="3"/>
    <n v="3.9"/>
  </r>
  <r>
    <x v="5"/>
    <x v="0"/>
    <x v="1"/>
    <x v="2"/>
    <n v="6.69"/>
    <n v="4.8600000000000003"/>
    <n v="40.299999999999997"/>
    <n v="1.7"/>
    <n v="7.1"/>
    <n v="7.3"/>
    <n v="8.64"/>
    <x v="15"/>
    <n v="9.6"/>
    <x v="0"/>
    <x v="2"/>
    <x v="2"/>
    <n v="7"/>
  </r>
  <r>
    <x v="8"/>
    <x v="3"/>
    <x v="1"/>
    <x v="0"/>
    <n v="3.68"/>
    <n v="0.84"/>
    <n v="86.9"/>
    <n v="6.4"/>
    <n v="0.5"/>
    <n v="5.8"/>
    <n v="5.62"/>
    <x v="230"/>
    <n v="4.9000000000000004"/>
    <x v="1"/>
    <x v="1"/>
    <x v="7"/>
    <n v="4.5999999999999996"/>
  </r>
  <r>
    <x v="5"/>
    <x v="3"/>
    <x v="2"/>
    <x v="2"/>
    <n v="2.88"/>
    <n v="1.38"/>
    <n v="62.2"/>
    <n v="0.5"/>
    <n v="7.7"/>
    <n v="6.1"/>
    <n v="4.6100000000000003"/>
    <x v="231"/>
    <n v="2.9"/>
    <x v="3"/>
    <x v="2"/>
    <x v="7"/>
    <n v="6.6"/>
  </r>
  <r>
    <x v="9"/>
    <x v="3"/>
    <x v="0"/>
    <x v="1"/>
    <n v="5.25"/>
    <n v="4.68"/>
    <n v="52.9"/>
    <n v="6.8"/>
    <n v="6.1"/>
    <n v="5.5"/>
    <n v="5.95"/>
    <x v="232"/>
    <n v="7.6"/>
    <x v="0"/>
    <x v="4"/>
    <x v="3"/>
    <n v="3.2"/>
  </r>
  <r>
    <x v="9"/>
    <x v="0"/>
    <x v="3"/>
    <x v="0"/>
    <n v="6.8"/>
    <n v="2.99"/>
    <n v="82.8"/>
    <n v="2"/>
    <n v="8.9"/>
    <n v="5.4"/>
    <n v="7.85"/>
    <x v="233"/>
    <n v="2"/>
    <x v="3"/>
    <x v="4"/>
    <x v="4"/>
    <n v="5.2"/>
  </r>
  <r>
    <x v="9"/>
    <x v="1"/>
    <x v="0"/>
    <x v="2"/>
    <n v="3.41"/>
    <n v="2.93"/>
    <n v="40.9"/>
    <n v="3.8"/>
    <n v="3.4"/>
    <n v="4.0999999999999996"/>
    <n v="4.0999999999999996"/>
    <x v="234"/>
    <n v="5.4"/>
    <x v="0"/>
    <x v="3"/>
    <x v="5"/>
    <n v="4"/>
  </r>
  <r>
    <x v="7"/>
    <x v="2"/>
    <x v="2"/>
    <x v="1"/>
    <n v="5.78"/>
    <n v="3.64"/>
    <n v="40.6"/>
    <n v="4.5999999999999996"/>
    <n v="9.6"/>
    <n v="6.6"/>
    <n v="7.3"/>
    <x v="235"/>
    <n v="8"/>
    <x v="1"/>
    <x v="3"/>
    <x v="1"/>
    <n v="7.7"/>
  </r>
  <r>
    <x v="9"/>
    <x v="0"/>
    <x v="0"/>
    <x v="1"/>
    <n v="5.69"/>
    <n v="5.57"/>
    <n v="47.5"/>
    <n v="0.2"/>
    <n v="7.7"/>
    <n v="8"/>
    <n v="6.37"/>
    <x v="236"/>
    <n v="1.2"/>
    <x v="0"/>
    <x v="0"/>
    <x v="0"/>
    <n v="2.9"/>
  </r>
  <r>
    <x v="4"/>
    <x v="3"/>
    <x v="4"/>
    <x v="2"/>
    <n v="7.96"/>
    <n v="4.3600000000000003"/>
    <n v="60.9"/>
    <n v="3.7"/>
    <n v="0"/>
    <n v="5.5"/>
    <n v="9.43"/>
    <x v="237"/>
    <n v="8.6"/>
    <x v="3"/>
    <x v="0"/>
    <x v="2"/>
    <n v="0.2"/>
  </r>
  <r>
    <x v="7"/>
    <x v="3"/>
    <x v="2"/>
    <x v="0"/>
    <n v="9.09"/>
    <n v="7.23"/>
    <n v="86.8"/>
    <n v="4.5999999999999996"/>
    <n v="4"/>
    <n v="5.5"/>
    <n v="9.69"/>
    <x v="238"/>
    <n v="3.2"/>
    <x v="3"/>
    <x v="2"/>
    <x v="4"/>
    <n v="4.8"/>
  </r>
  <r>
    <x v="9"/>
    <x v="3"/>
    <x v="4"/>
    <x v="0"/>
    <n v="7.73"/>
    <n v="3.93"/>
    <n v="43.5"/>
    <n v="9.6"/>
    <n v="9.4"/>
    <n v="7.9"/>
    <n v="9.7200000000000006"/>
    <x v="239"/>
    <n v="9.6999999999999993"/>
    <x v="1"/>
    <x v="4"/>
    <x v="4"/>
    <n v="0.8"/>
  </r>
  <r>
    <x v="2"/>
    <x v="1"/>
    <x v="1"/>
    <x v="1"/>
    <n v="4.29"/>
    <n v="1.35"/>
    <n v="51.7"/>
    <n v="1.4"/>
    <n v="6.2"/>
    <n v="7.9"/>
    <n v="5.66"/>
    <x v="240"/>
    <n v="8.3000000000000007"/>
    <x v="1"/>
    <x v="1"/>
    <x v="3"/>
    <n v="6.4"/>
  </r>
  <r>
    <x v="9"/>
    <x v="2"/>
    <x v="0"/>
    <x v="2"/>
    <n v="4.49"/>
    <n v="3.19"/>
    <n v="55.6"/>
    <n v="3.5"/>
    <n v="9.1999999999999993"/>
    <n v="5.5"/>
    <n v="5.69"/>
    <x v="241"/>
    <n v="7.4"/>
    <x v="1"/>
    <x v="1"/>
    <x v="6"/>
    <n v="0.6"/>
  </r>
  <r>
    <x v="8"/>
    <x v="3"/>
    <x v="0"/>
    <x v="1"/>
    <n v="2.33"/>
    <n v="0.51"/>
    <n v="77.900000000000006"/>
    <n v="4.5"/>
    <n v="1.3"/>
    <n v="8.8000000000000007"/>
    <n v="3.62"/>
    <x v="60"/>
    <n v="5.5"/>
    <x v="2"/>
    <x v="1"/>
    <x v="6"/>
    <n v="6.8"/>
  </r>
  <r>
    <x v="4"/>
    <x v="1"/>
    <x v="0"/>
    <x v="2"/>
    <n v="1.69"/>
    <n v="0.83"/>
    <n v="88.4"/>
    <n v="4.5999999999999996"/>
    <n v="5.5"/>
    <n v="6.2"/>
    <n v="2.2599999999999998"/>
    <x v="190"/>
    <n v="5"/>
    <x v="2"/>
    <x v="1"/>
    <x v="6"/>
    <n v="2.1"/>
  </r>
  <r>
    <x v="1"/>
    <x v="2"/>
    <x v="1"/>
    <x v="1"/>
    <n v="1.45"/>
    <n v="1.3"/>
    <n v="98.9"/>
    <n v="7.9"/>
    <n v="8.5"/>
    <n v="5.2"/>
    <n v="3.39"/>
    <x v="242"/>
    <n v="9.6"/>
    <x v="1"/>
    <x v="0"/>
    <x v="0"/>
    <n v="9.9"/>
  </r>
  <r>
    <x v="3"/>
    <x v="3"/>
    <x v="0"/>
    <x v="2"/>
    <n v="7.41"/>
    <n v="7.28"/>
    <n v="74.2"/>
    <n v="2.6"/>
    <n v="4.4000000000000004"/>
    <n v="7"/>
    <n v="8.02"/>
    <x v="243"/>
    <n v="9.8000000000000007"/>
    <x v="2"/>
    <x v="0"/>
    <x v="1"/>
    <n v="1.9"/>
  </r>
  <r>
    <x v="5"/>
    <x v="2"/>
    <x v="1"/>
    <x v="0"/>
    <n v="8.1300000000000008"/>
    <n v="7.43"/>
    <n v="96.6"/>
    <n v="9.6"/>
    <n v="5.2"/>
    <n v="8.9"/>
    <n v="9.77"/>
    <x v="244"/>
    <n v="5.3"/>
    <x v="1"/>
    <x v="1"/>
    <x v="2"/>
    <n v="7.2"/>
  </r>
  <r>
    <x v="7"/>
    <x v="2"/>
    <x v="1"/>
    <x v="1"/>
    <n v="3.23"/>
    <n v="2.25"/>
    <n v="80"/>
    <n v="1.6"/>
    <n v="5.7"/>
    <n v="7.9"/>
    <n v="4.4800000000000004"/>
    <x v="245"/>
    <n v="1.1000000000000001"/>
    <x v="0"/>
    <x v="2"/>
    <x v="2"/>
    <n v="3.6"/>
  </r>
  <r>
    <x v="7"/>
    <x v="3"/>
    <x v="2"/>
    <x v="1"/>
    <n v="9.34"/>
    <n v="2.52"/>
    <n v="78.099999999999994"/>
    <n v="2.2000000000000002"/>
    <n v="3.2"/>
    <n v="8.1999999999999993"/>
    <n v="10.93"/>
    <x v="142"/>
    <n v="4.9000000000000004"/>
    <x v="2"/>
    <x v="2"/>
    <x v="5"/>
    <n v="0.3"/>
  </r>
  <r>
    <x v="1"/>
    <x v="2"/>
    <x v="1"/>
    <x v="1"/>
    <n v="5.33"/>
    <n v="3.7"/>
    <n v="47.1"/>
    <n v="2.9"/>
    <n v="4"/>
    <n v="8.6"/>
    <n v="7.32"/>
    <x v="246"/>
    <n v="7.8"/>
    <x v="3"/>
    <x v="1"/>
    <x v="5"/>
    <n v="3.7"/>
  </r>
  <r>
    <x v="7"/>
    <x v="0"/>
    <x v="4"/>
    <x v="2"/>
    <n v="4.53"/>
    <n v="3.54"/>
    <n v="95.1"/>
    <n v="9.5"/>
    <n v="5.8"/>
    <n v="5.8"/>
    <n v="6.21"/>
    <x v="247"/>
    <n v="6.1"/>
    <x v="2"/>
    <x v="1"/>
    <x v="4"/>
    <n v="3.6"/>
  </r>
  <r>
    <x v="6"/>
    <x v="1"/>
    <x v="3"/>
    <x v="2"/>
    <n v="6.91"/>
    <n v="2.04"/>
    <n v="51.5"/>
    <n v="9.1999999999999993"/>
    <n v="1"/>
    <n v="6.5"/>
    <n v="7.74"/>
    <x v="213"/>
    <n v="1.3"/>
    <x v="3"/>
    <x v="0"/>
    <x v="6"/>
    <n v="1.8"/>
  </r>
  <r>
    <x v="8"/>
    <x v="1"/>
    <x v="3"/>
    <x v="2"/>
    <n v="8.8000000000000007"/>
    <n v="2.84"/>
    <n v="97"/>
    <n v="5.8"/>
    <n v="4.4000000000000004"/>
    <n v="6.9"/>
    <n v="10.08"/>
    <x v="248"/>
    <n v="3.5"/>
    <x v="1"/>
    <x v="0"/>
    <x v="7"/>
    <n v="3.5"/>
  </r>
  <r>
    <x v="9"/>
    <x v="3"/>
    <x v="4"/>
    <x v="0"/>
    <n v="9.0500000000000007"/>
    <n v="8.59"/>
    <n v="93.6"/>
    <n v="4.2"/>
    <n v="7.8"/>
    <n v="6.4"/>
    <n v="10.3"/>
    <x v="249"/>
    <n v="6.3"/>
    <x v="3"/>
    <x v="0"/>
    <x v="6"/>
    <n v="1.9"/>
  </r>
  <r>
    <x v="1"/>
    <x v="2"/>
    <x v="3"/>
    <x v="2"/>
    <n v="3.98"/>
    <n v="3.48"/>
    <n v="52.4"/>
    <n v="0.7"/>
    <n v="0.7"/>
    <n v="8.6999999999999993"/>
    <n v="5.24"/>
    <x v="105"/>
    <n v="8.3000000000000007"/>
    <x v="0"/>
    <x v="2"/>
    <x v="1"/>
    <n v="8.4"/>
  </r>
  <r>
    <x v="1"/>
    <x v="3"/>
    <x v="4"/>
    <x v="2"/>
    <n v="3.99"/>
    <n v="2.92"/>
    <n v="86.3"/>
    <n v="6.5"/>
    <n v="1.5"/>
    <n v="8.4"/>
    <n v="5.3"/>
    <x v="250"/>
    <n v="4.8"/>
    <x v="3"/>
    <x v="3"/>
    <x v="2"/>
    <n v="0.4"/>
  </r>
  <r>
    <x v="9"/>
    <x v="3"/>
    <x v="1"/>
    <x v="1"/>
    <n v="2.15"/>
    <n v="1.76"/>
    <n v="40"/>
    <n v="4.2"/>
    <n v="5.2"/>
    <n v="4.3"/>
    <n v="4.1100000000000003"/>
    <x v="251"/>
    <n v="3.7"/>
    <x v="2"/>
    <x v="2"/>
    <x v="4"/>
    <n v="3"/>
  </r>
  <r>
    <x v="2"/>
    <x v="1"/>
    <x v="0"/>
    <x v="2"/>
    <n v="3.07"/>
    <n v="0.5"/>
    <n v="83.8"/>
    <n v="9.6999999999999993"/>
    <n v="2.2000000000000002"/>
    <n v="7.3"/>
    <n v="4.68"/>
    <x v="95"/>
    <n v="4.8"/>
    <x v="2"/>
    <x v="0"/>
    <x v="3"/>
    <n v="3"/>
  </r>
  <r>
    <x v="6"/>
    <x v="1"/>
    <x v="4"/>
    <x v="1"/>
    <n v="3.93"/>
    <n v="2.94"/>
    <n v="89"/>
    <n v="1.8"/>
    <n v="3.7"/>
    <n v="8.5"/>
    <n v="5.64"/>
    <x v="252"/>
    <n v="7.8"/>
    <x v="3"/>
    <x v="3"/>
    <x v="3"/>
    <n v="3.9"/>
  </r>
  <r>
    <x v="6"/>
    <x v="0"/>
    <x v="1"/>
    <x v="2"/>
    <n v="6.32"/>
    <n v="4.3499999999999996"/>
    <n v="44.7"/>
    <n v="5.4"/>
    <n v="7.1"/>
    <n v="4.8"/>
    <n v="7.99"/>
    <x v="253"/>
    <n v="9.6"/>
    <x v="3"/>
    <x v="4"/>
    <x v="5"/>
    <n v="0.4"/>
  </r>
  <r>
    <x v="8"/>
    <x v="3"/>
    <x v="3"/>
    <x v="1"/>
    <n v="3.39"/>
    <n v="2.2400000000000002"/>
    <n v="57.8"/>
    <n v="7.1"/>
    <n v="7.6"/>
    <n v="4.5"/>
    <n v="4.66"/>
    <x v="168"/>
    <n v="4.3"/>
    <x v="1"/>
    <x v="3"/>
    <x v="4"/>
    <n v="9.3000000000000007"/>
  </r>
  <r>
    <x v="6"/>
    <x v="2"/>
    <x v="2"/>
    <x v="0"/>
    <n v="8.4499999999999993"/>
    <n v="6.04"/>
    <n v="82.9"/>
    <n v="4.5999999999999996"/>
    <n v="9.1999999999999993"/>
    <n v="7.5"/>
    <n v="10.039999999999999"/>
    <x v="254"/>
    <n v="3.5"/>
    <x v="2"/>
    <x v="2"/>
    <x v="3"/>
    <n v="8.1"/>
  </r>
  <r>
    <x v="8"/>
    <x v="0"/>
    <x v="1"/>
    <x v="2"/>
    <n v="2.76"/>
    <n v="1.28"/>
    <n v="60.1"/>
    <n v="9.8000000000000007"/>
    <n v="8.6"/>
    <n v="7.5"/>
    <n v="4.3499999999999996"/>
    <x v="255"/>
    <n v="9.5"/>
    <x v="0"/>
    <x v="0"/>
    <x v="7"/>
    <n v="5"/>
  </r>
  <r>
    <x v="1"/>
    <x v="1"/>
    <x v="2"/>
    <x v="0"/>
    <n v="4.42"/>
    <n v="1.1399999999999999"/>
    <n v="87.2"/>
    <n v="7.3"/>
    <n v="3.8"/>
    <n v="4.0999999999999996"/>
    <n v="6.18"/>
    <x v="38"/>
    <n v="7.3"/>
    <x v="1"/>
    <x v="4"/>
    <x v="5"/>
    <n v="9.6999999999999993"/>
  </r>
  <r>
    <x v="9"/>
    <x v="0"/>
    <x v="2"/>
    <x v="0"/>
    <n v="4.9400000000000004"/>
    <n v="1.54"/>
    <n v="82.3"/>
    <n v="8.1999999999999993"/>
    <n v="5.5"/>
    <n v="8.8000000000000007"/>
    <n v="5.52"/>
    <x v="256"/>
    <n v="7.5"/>
    <x v="0"/>
    <x v="4"/>
    <x v="4"/>
    <n v="8.6"/>
  </r>
  <r>
    <x v="9"/>
    <x v="1"/>
    <x v="0"/>
    <x v="1"/>
    <n v="2.61"/>
    <n v="2.19"/>
    <n v="73.2"/>
    <n v="4"/>
    <n v="1.3"/>
    <n v="8.3000000000000007"/>
    <n v="3.35"/>
    <x v="257"/>
    <n v="3.6"/>
    <x v="2"/>
    <x v="1"/>
    <x v="0"/>
    <n v="8.6999999999999993"/>
  </r>
  <r>
    <x v="5"/>
    <x v="1"/>
    <x v="1"/>
    <x v="2"/>
    <n v="7.05"/>
    <n v="5.72"/>
    <n v="55"/>
    <n v="6.2"/>
    <n v="5.7"/>
    <n v="8.1999999999999993"/>
    <n v="8.91"/>
    <x v="245"/>
    <n v="7.1"/>
    <x v="1"/>
    <x v="0"/>
    <x v="6"/>
    <n v="0.5"/>
  </r>
  <r>
    <x v="8"/>
    <x v="0"/>
    <x v="4"/>
    <x v="1"/>
    <n v="5.94"/>
    <n v="2.06"/>
    <n v="58.4"/>
    <n v="3.5"/>
    <n v="6.2"/>
    <n v="5.7"/>
    <n v="7.54"/>
    <x v="144"/>
    <n v="1.6"/>
    <x v="0"/>
    <x v="3"/>
    <x v="7"/>
    <n v="7.8"/>
  </r>
  <r>
    <x v="4"/>
    <x v="3"/>
    <x v="1"/>
    <x v="2"/>
    <n v="3.57"/>
    <n v="1.83"/>
    <n v="81.099999999999994"/>
    <n v="3.3"/>
    <n v="0.6"/>
    <n v="5.9"/>
    <n v="5.49"/>
    <x v="143"/>
    <n v="7"/>
    <x v="1"/>
    <x v="3"/>
    <x v="3"/>
    <n v="6.3"/>
  </r>
  <r>
    <x v="9"/>
    <x v="2"/>
    <x v="2"/>
    <x v="2"/>
    <n v="2.79"/>
    <n v="1.46"/>
    <n v="85.1"/>
    <n v="1"/>
    <n v="2.8"/>
    <n v="5.4"/>
    <n v="3.94"/>
    <x v="258"/>
    <n v="1.6"/>
    <x v="3"/>
    <x v="3"/>
    <x v="1"/>
    <n v="5.2"/>
  </r>
  <r>
    <x v="0"/>
    <x v="3"/>
    <x v="2"/>
    <x v="2"/>
    <n v="2.61"/>
    <n v="2.5499999999999998"/>
    <n v="46.8"/>
    <n v="4"/>
    <n v="7.4"/>
    <n v="7.5"/>
    <n v="3.74"/>
    <x v="78"/>
    <n v="4.5999999999999996"/>
    <x v="3"/>
    <x v="3"/>
    <x v="2"/>
    <n v="2.6"/>
  </r>
  <r>
    <x v="4"/>
    <x v="3"/>
    <x v="0"/>
    <x v="2"/>
    <n v="2.85"/>
    <n v="1.64"/>
    <n v="56.1"/>
    <n v="2.9"/>
    <n v="6.6"/>
    <n v="8.8000000000000007"/>
    <n v="4.26"/>
    <x v="259"/>
    <n v="1.7"/>
    <x v="0"/>
    <x v="0"/>
    <x v="6"/>
    <n v="9.5"/>
  </r>
  <r>
    <x v="3"/>
    <x v="3"/>
    <x v="3"/>
    <x v="1"/>
    <n v="3.68"/>
    <n v="0.79"/>
    <n v="75.900000000000006"/>
    <n v="6.2"/>
    <n v="6.5"/>
    <n v="5.3"/>
    <n v="4.2"/>
    <x v="67"/>
    <n v="3.3"/>
    <x v="1"/>
    <x v="0"/>
    <x v="2"/>
    <n v="6.8"/>
  </r>
  <r>
    <x v="9"/>
    <x v="3"/>
    <x v="2"/>
    <x v="0"/>
    <n v="7.36"/>
    <n v="4.68"/>
    <n v="58.8"/>
    <n v="2.7"/>
    <n v="6"/>
    <n v="8.3000000000000007"/>
    <n v="9.2799999999999994"/>
    <x v="260"/>
    <n v="2.4"/>
    <x v="2"/>
    <x v="4"/>
    <x v="1"/>
    <n v="9.4"/>
  </r>
  <r>
    <x v="9"/>
    <x v="3"/>
    <x v="0"/>
    <x v="1"/>
    <n v="7.63"/>
    <n v="6.8"/>
    <n v="52.2"/>
    <n v="5.9"/>
    <n v="7"/>
    <n v="7.4"/>
    <n v="8.74"/>
    <x v="261"/>
    <n v="6.2"/>
    <x v="1"/>
    <x v="3"/>
    <x v="5"/>
    <n v="2.5"/>
  </r>
  <r>
    <x v="2"/>
    <x v="0"/>
    <x v="3"/>
    <x v="1"/>
    <n v="5.05"/>
    <n v="4.8600000000000003"/>
    <n v="63.9"/>
    <n v="8.4"/>
    <n v="1.9"/>
    <n v="7.4"/>
    <n v="7.02"/>
    <x v="262"/>
    <n v="1.1000000000000001"/>
    <x v="2"/>
    <x v="0"/>
    <x v="6"/>
    <n v="4.3"/>
  </r>
  <r>
    <x v="1"/>
    <x v="3"/>
    <x v="3"/>
    <x v="2"/>
    <n v="1.83"/>
    <n v="1.5"/>
    <n v="94.9"/>
    <n v="4.3"/>
    <n v="2.6"/>
    <n v="6.2"/>
    <n v="3.42"/>
    <x v="263"/>
    <n v="6.3"/>
    <x v="2"/>
    <x v="3"/>
    <x v="1"/>
    <n v="6.1"/>
  </r>
  <r>
    <x v="2"/>
    <x v="1"/>
    <x v="4"/>
    <x v="0"/>
    <n v="6.74"/>
    <n v="2.0099999999999998"/>
    <n v="82.8"/>
    <n v="0.9"/>
    <n v="2"/>
    <n v="8.4"/>
    <n v="8.35"/>
    <x v="264"/>
    <n v="3.2"/>
    <x v="3"/>
    <x v="2"/>
    <x v="5"/>
    <n v="2.1"/>
  </r>
  <r>
    <x v="3"/>
    <x v="2"/>
    <x v="1"/>
    <x v="2"/>
    <n v="3.44"/>
    <n v="1.23"/>
    <n v="43.8"/>
    <n v="4.5999999999999996"/>
    <n v="7.3"/>
    <n v="7"/>
    <n v="4.95"/>
    <x v="265"/>
    <n v="9.6"/>
    <x v="0"/>
    <x v="0"/>
    <x v="0"/>
    <n v="8.4"/>
  </r>
  <r>
    <x v="1"/>
    <x v="2"/>
    <x v="1"/>
    <x v="2"/>
    <n v="8.25"/>
    <n v="6.88"/>
    <n v="96"/>
    <n v="5.4"/>
    <n v="2"/>
    <n v="7.1"/>
    <n v="9.86"/>
    <x v="266"/>
    <n v="5.7"/>
    <x v="2"/>
    <x v="1"/>
    <x v="0"/>
    <n v="0.7"/>
  </r>
  <r>
    <x v="4"/>
    <x v="1"/>
    <x v="1"/>
    <x v="2"/>
    <n v="4.34"/>
    <n v="4.04"/>
    <n v="75.099999999999994"/>
    <n v="5.4"/>
    <n v="2.7"/>
    <n v="5.8"/>
    <n v="6.18"/>
    <x v="267"/>
    <n v="8.1"/>
    <x v="0"/>
    <x v="0"/>
    <x v="5"/>
    <n v="4.5"/>
  </r>
  <r>
    <x v="1"/>
    <x v="2"/>
    <x v="3"/>
    <x v="2"/>
    <n v="6.67"/>
    <n v="2.0299999999999998"/>
    <n v="82.3"/>
    <n v="4.3"/>
    <n v="4.4000000000000004"/>
    <n v="7.2"/>
    <n v="8.57"/>
    <x v="268"/>
    <n v="8.4"/>
    <x v="0"/>
    <x v="2"/>
    <x v="4"/>
    <n v="2.9"/>
  </r>
  <r>
    <x v="0"/>
    <x v="2"/>
    <x v="3"/>
    <x v="1"/>
    <n v="5"/>
    <n v="0.6"/>
    <n v="58.1"/>
    <n v="5"/>
    <n v="0.6"/>
    <n v="6.5"/>
    <n v="6.89"/>
    <x v="260"/>
    <n v="7.9"/>
    <x v="0"/>
    <x v="2"/>
    <x v="6"/>
    <n v="4.0999999999999996"/>
  </r>
  <r>
    <x v="9"/>
    <x v="0"/>
    <x v="1"/>
    <x v="1"/>
    <n v="6.9"/>
    <n v="2.17"/>
    <n v="49.6"/>
    <n v="1.6"/>
    <n v="0.7"/>
    <n v="4.9000000000000004"/>
    <n v="8.4"/>
    <x v="269"/>
    <n v="8.3000000000000007"/>
    <x v="2"/>
    <x v="1"/>
    <x v="6"/>
    <n v="6.9"/>
  </r>
  <r>
    <x v="6"/>
    <x v="0"/>
    <x v="2"/>
    <x v="2"/>
    <n v="1.99"/>
    <n v="0.93"/>
    <n v="58.6"/>
    <n v="2.5"/>
    <n v="5.2"/>
    <n v="6.7"/>
    <n v="3.03"/>
    <x v="270"/>
    <n v="8.5"/>
    <x v="1"/>
    <x v="1"/>
    <x v="6"/>
    <n v="7.9"/>
  </r>
  <r>
    <x v="7"/>
    <x v="0"/>
    <x v="1"/>
    <x v="0"/>
    <n v="3.77"/>
    <n v="3.49"/>
    <n v="97.2"/>
    <n v="3.3"/>
    <n v="3.5"/>
    <n v="6.5"/>
    <n v="5.68"/>
    <x v="72"/>
    <n v="1.9"/>
    <x v="1"/>
    <x v="4"/>
    <x v="7"/>
    <n v="3.9"/>
  </r>
  <r>
    <x v="6"/>
    <x v="2"/>
    <x v="2"/>
    <x v="0"/>
    <n v="5.98"/>
    <n v="3.26"/>
    <n v="51.6"/>
    <n v="8.6"/>
    <n v="6.8"/>
    <n v="8.1999999999999993"/>
    <n v="7.77"/>
    <x v="271"/>
    <n v="5"/>
    <x v="3"/>
    <x v="3"/>
    <x v="6"/>
    <n v="6.1"/>
  </r>
  <r>
    <x v="9"/>
    <x v="2"/>
    <x v="4"/>
    <x v="0"/>
    <n v="2.44"/>
    <n v="1.81"/>
    <n v="50.8"/>
    <n v="6.9"/>
    <n v="2.2999999999999998"/>
    <n v="4.5999999999999996"/>
    <n v="3.19"/>
    <x v="272"/>
    <n v="7.5"/>
    <x v="0"/>
    <x v="3"/>
    <x v="0"/>
    <n v="7.3"/>
  </r>
  <r>
    <x v="8"/>
    <x v="2"/>
    <x v="1"/>
    <x v="0"/>
    <n v="5.63"/>
    <n v="1.33"/>
    <n v="45"/>
    <n v="0.2"/>
    <n v="1.7"/>
    <n v="8.5"/>
    <n v="6.49"/>
    <x v="273"/>
    <n v="1.9"/>
    <x v="0"/>
    <x v="1"/>
    <x v="7"/>
    <n v="2.2000000000000002"/>
  </r>
  <r>
    <x v="6"/>
    <x v="2"/>
    <x v="1"/>
    <x v="1"/>
    <n v="5.67"/>
    <n v="3.64"/>
    <n v="54.7"/>
    <n v="0.6"/>
    <n v="3.9"/>
    <n v="5.2"/>
    <n v="6.5"/>
    <x v="274"/>
    <n v="6.5"/>
    <x v="3"/>
    <x v="0"/>
    <x v="1"/>
    <n v="5.6"/>
  </r>
  <r>
    <x v="9"/>
    <x v="3"/>
    <x v="2"/>
    <x v="1"/>
    <n v="4.74"/>
    <n v="2.3199999999999998"/>
    <n v="72.5"/>
    <n v="7"/>
    <n v="7"/>
    <n v="4.9000000000000004"/>
    <n v="5.99"/>
    <x v="183"/>
    <n v="8.8000000000000007"/>
    <x v="0"/>
    <x v="1"/>
    <x v="7"/>
    <n v="6.3"/>
  </r>
  <r>
    <x v="3"/>
    <x v="0"/>
    <x v="2"/>
    <x v="0"/>
    <n v="5.79"/>
    <n v="1.1100000000000001"/>
    <n v="76.3"/>
    <n v="1.2"/>
    <n v="3.4"/>
    <n v="4.7"/>
    <n v="7.33"/>
    <x v="275"/>
    <n v="4.5"/>
    <x v="1"/>
    <x v="1"/>
    <x v="7"/>
    <n v="9"/>
  </r>
  <r>
    <x v="9"/>
    <x v="0"/>
    <x v="2"/>
    <x v="2"/>
    <n v="2.84"/>
    <n v="1.69"/>
    <n v="65.2"/>
    <n v="0.2"/>
    <n v="7.9"/>
    <n v="4.3"/>
    <n v="4.05"/>
    <x v="276"/>
    <n v="6.7"/>
    <x v="1"/>
    <x v="4"/>
    <x v="4"/>
    <n v="6.9"/>
  </r>
  <r>
    <x v="2"/>
    <x v="1"/>
    <x v="3"/>
    <x v="0"/>
    <n v="3.28"/>
    <n v="0.53"/>
    <n v="83.4"/>
    <n v="5.4"/>
    <n v="8.4"/>
    <n v="8.1"/>
    <n v="5.04"/>
    <x v="277"/>
    <n v="4"/>
    <x v="2"/>
    <x v="0"/>
    <x v="5"/>
    <n v="7.9"/>
  </r>
  <r>
    <x v="5"/>
    <x v="3"/>
    <x v="2"/>
    <x v="1"/>
    <n v="5.0599999999999996"/>
    <n v="1.34"/>
    <n v="91.3"/>
    <n v="8.8000000000000007"/>
    <n v="4.7"/>
    <n v="4.4000000000000004"/>
    <n v="6.14"/>
    <x v="278"/>
    <n v="9.1"/>
    <x v="0"/>
    <x v="2"/>
    <x v="1"/>
    <n v="2"/>
  </r>
  <r>
    <x v="3"/>
    <x v="3"/>
    <x v="0"/>
    <x v="0"/>
    <n v="1.6"/>
    <n v="1.47"/>
    <n v="63.4"/>
    <n v="5.4"/>
    <n v="9.6999999999999993"/>
    <n v="4.3"/>
    <n v="3.07"/>
    <x v="7"/>
    <n v="4.4000000000000004"/>
    <x v="0"/>
    <x v="4"/>
    <x v="4"/>
    <n v="8"/>
  </r>
  <r>
    <x v="4"/>
    <x v="3"/>
    <x v="4"/>
    <x v="2"/>
    <n v="4.9000000000000004"/>
    <n v="4.8899999999999997"/>
    <n v="73.5"/>
    <n v="3.2"/>
    <n v="2.2000000000000002"/>
    <n v="5.8"/>
    <n v="5.96"/>
    <x v="178"/>
    <n v="4.3"/>
    <x v="2"/>
    <x v="4"/>
    <x v="6"/>
    <n v="4.5999999999999996"/>
  </r>
  <r>
    <x v="8"/>
    <x v="3"/>
    <x v="4"/>
    <x v="0"/>
    <n v="7.5"/>
    <n v="5.0999999999999996"/>
    <n v="82.5"/>
    <n v="0.1"/>
    <n v="2.2000000000000002"/>
    <n v="7.3"/>
    <n v="8.73"/>
    <x v="279"/>
    <n v="8.1999999999999993"/>
    <x v="3"/>
    <x v="0"/>
    <x v="1"/>
    <n v="7.7"/>
  </r>
  <r>
    <x v="6"/>
    <x v="1"/>
    <x v="4"/>
    <x v="0"/>
    <n v="5.94"/>
    <n v="0.86"/>
    <n v="86"/>
    <n v="5.8"/>
    <n v="7.8"/>
    <n v="7.8"/>
    <n v="7.64"/>
    <x v="280"/>
    <n v="2.2999999999999998"/>
    <x v="3"/>
    <x v="4"/>
    <x v="2"/>
    <n v="6.7"/>
  </r>
  <r>
    <x v="3"/>
    <x v="1"/>
    <x v="0"/>
    <x v="0"/>
    <n v="6.58"/>
    <n v="5.01"/>
    <n v="50.2"/>
    <n v="1.9"/>
    <n v="8.9"/>
    <n v="7.7"/>
    <n v="8.44"/>
    <x v="248"/>
    <n v="6.4"/>
    <x v="2"/>
    <x v="1"/>
    <x v="4"/>
    <n v="6.5"/>
  </r>
  <r>
    <x v="7"/>
    <x v="0"/>
    <x v="1"/>
    <x v="2"/>
    <n v="9"/>
    <n v="5.42"/>
    <n v="77.900000000000006"/>
    <n v="1.6"/>
    <n v="4.7"/>
    <n v="7.6"/>
    <n v="9.91"/>
    <x v="281"/>
    <n v="3.8"/>
    <x v="0"/>
    <x v="1"/>
    <x v="3"/>
    <n v="2.4"/>
  </r>
  <r>
    <x v="3"/>
    <x v="0"/>
    <x v="3"/>
    <x v="0"/>
    <n v="2.93"/>
    <n v="1.53"/>
    <n v="94.5"/>
    <n v="5.0999999999999996"/>
    <n v="1.9"/>
    <n v="4.4000000000000004"/>
    <n v="4.47"/>
    <x v="282"/>
    <n v="8.4"/>
    <x v="0"/>
    <x v="4"/>
    <x v="1"/>
    <n v="6.6"/>
  </r>
  <r>
    <x v="7"/>
    <x v="3"/>
    <x v="3"/>
    <x v="0"/>
    <n v="8.17"/>
    <n v="2.59"/>
    <n v="81.5"/>
    <n v="2.6"/>
    <n v="9.4"/>
    <n v="7.2"/>
    <n v="9.16"/>
    <x v="228"/>
    <n v="2.7"/>
    <x v="0"/>
    <x v="1"/>
    <x v="4"/>
    <n v="6.9"/>
  </r>
  <r>
    <x v="2"/>
    <x v="1"/>
    <x v="4"/>
    <x v="0"/>
    <n v="2.97"/>
    <n v="1.97"/>
    <n v="55.9"/>
    <n v="6.6"/>
    <n v="8.1"/>
    <n v="7.9"/>
    <n v="4.6100000000000003"/>
    <x v="170"/>
    <n v="1.8"/>
    <x v="2"/>
    <x v="3"/>
    <x v="6"/>
    <n v="7"/>
  </r>
  <r>
    <x v="9"/>
    <x v="3"/>
    <x v="0"/>
    <x v="1"/>
    <n v="4.32"/>
    <n v="2.15"/>
    <n v="41.9"/>
    <n v="2.6"/>
    <n v="0.3"/>
    <n v="8.4"/>
    <n v="5.19"/>
    <x v="283"/>
    <n v="1.4"/>
    <x v="2"/>
    <x v="2"/>
    <x v="4"/>
    <n v="6.7"/>
  </r>
  <r>
    <x v="9"/>
    <x v="0"/>
    <x v="4"/>
    <x v="1"/>
    <n v="3.91"/>
    <n v="3.56"/>
    <n v="93.3"/>
    <n v="3.3"/>
    <n v="9"/>
    <n v="9"/>
    <n v="5.65"/>
    <x v="97"/>
    <n v="3.2"/>
    <x v="0"/>
    <x v="3"/>
    <x v="5"/>
    <n v="5.8"/>
  </r>
  <r>
    <x v="3"/>
    <x v="0"/>
    <x v="1"/>
    <x v="0"/>
    <n v="1.61"/>
    <n v="0.61"/>
    <n v="99.9"/>
    <n v="3.3"/>
    <n v="7.5"/>
    <n v="8"/>
    <n v="3.4"/>
    <x v="284"/>
    <n v="3.2"/>
    <x v="0"/>
    <x v="1"/>
    <x v="3"/>
    <n v="0.4"/>
  </r>
  <r>
    <x v="1"/>
    <x v="2"/>
    <x v="0"/>
    <x v="0"/>
    <n v="4.7"/>
    <n v="1.05"/>
    <n v="41.3"/>
    <n v="3.6"/>
    <n v="7.8"/>
    <n v="6.8"/>
    <n v="5.67"/>
    <x v="285"/>
    <n v="3.1"/>
    <x v="0"/>
    <x v="3"/>
    <x v="1"/>
    <n v="0.1"/>
  </r>
  <r>
    <x v="3"/>
    <x v="1"/>
    <x v="4"/>
    <x v="2"/>
    <n v="7.88"/>
    <n v="5.0999999999999996"/>
    <n v="85.7"/>
    <n v="0.4"/>
    <n v="8.4"/>
    <n v="7.1"/>
    <n v="9.23"/>
    <x v="286"/>
    <n v="8.8000000000000007"/>
    <x v="2"/>
    <x v="3"/>
    <x v="4"/>
    <n v="5.9"/>
  </r>
  <r>
    <x v="9"/>
    <x v="2"/>
    <x v="2"/>
    <x v="2"/>
    <n v="6.23"/>
    <n v="6.18"/>
    <n v="85.4"/>
    <n v="4.4000000000000004"/>
    <n v="7.1"/>
    <n v="5.9"/>
    <n v="7.07"/>
    <x v="287"/>
    <n v="9.4"/>
    <x v="2"/>
    <x v="0"/>
    <x v="2"/>
    <n v="9.3000000000000007"/>
  </r>
  <r>
    <x v="1"/>
    <x v="2"/>
    <x v="2"/>
    <x v="2"/>
    <n v="4.08"/>
    <n v="2.39"/>
    <n v="52.7"/>
    <n v="10"/>
    <n v="9.8000000000000007"/>
    <n v="7.2"/>
    <n v="5.79"/>
    <x v="288"/>
    <n v="6.3"/>
    <x v="1"/>
    <x v="2"/>
    <x v="7"/>
    <n v="0.5"/>
  </r>
  <r>
    <x v="0"/>
    <x v="0"/>
    <x v="3"/>
    <x v="1"/>
    <n v="5.09"/>
    <n v="3.6"/>
    <n v="80.7"/>
    <n v="3.7"/>
    <n v="9.4"/>
    <n v="4.8"/>
    <n v="6.34"/>
    <x v="289"/>
    <n v="7.3"/>
    <x v="0"/>
    <x v="0"/>
    <x v="0"/>
    <n v="6.5"/>
  </r>
  <r>
    <x v="8"/>
    <x v="0"/>
    <x v="2"/>
    <x v="2"/>
    <n v="3.48"/>
    <n v="0.97"/>
    <n v="78.2"/>
    <n v="6"/>
    <n v="1.8"/>
    <n v="7.5"/>
    <n v="4.66"/>
    <x v="290"/>
    <n v="8.5"/>
    <x v="3"/>
    <x v="3"/>
    <x v="7"/>
    <n v="1.7"/>
  </r>
  <r>
    <x v="5"/>
    <x v="2"/>
    <x v="4"/>
    <x v="0"/>
    <n v="1.17"/>
    <n v="1.02"/>
    <n v="76.599999999999994"/>
    <n v="7"/>
    <n v="8.4"/>
    <n v="8"/>
    <n v="3.11"/>
    <x v="148"/>
    <n v="5.4"/>
    <x v="1"/>
    <x v="2"/>
    <x v="6"/>
    <n v="4"/>
  </r>
  <r>
    <x v="4"/>
    <x v="0"/>
    <x v="1"/>
    <x v="2"/>
    <n v="2.38"/>
    <n v="1.58"/>
    <n v="56.6"/>
    <n v="9.1999999999999993"/>
    <n v="5.8"/>
    <n v="7"/>
    <n v="3.41"/>
    <x v="291"/>
    <n v="1.3"/>
    <x v="2"/>
    <x v="2"/>
    <x v="3"/>
    <n v="4.2"/>
  </r>
  <r>
    <x v="4"/>
    <x v="2"/>
    <x v="2"/>
    <x v="0"/>
    <n v="1.76"/>
    <n v="1.26"/>
    <n v="92.9"/>
    <n v="8.8000000000000007"/>
    <n v="6.6"/>
    <n v="5.0999999999999996"/>
    <n v="3.55"/>
    <x v="292"/>
    <n v="2.8"/>
    <x v="1"/>
    <x v="2"/>
    <x v="2"/>
    <n v="7.4"/>
  </r>
  <r>
    <x v="2"/>
    <x v="1"/>
    <x v="1"/>
    <x v="2"/>
    <n v="3.58"/>
    <n v="2.97"/>
    <n v="99.8"/>
    <n v="0.3"/>
    <n v="9"/>
    <n v="7.1"/>
    <n v="5.54"/>
    <x v="293"/>
    <n v="8.6"/>
    <x v="2"/>
    <x v="3"/>
    <x v="3"/>
    <n v="0.6"/>
  </r>
  <r>
    <x v="3"/>
    <x v="0"/>
    <x v="0"/>
    <x v="1"/>
    <n v="4.0199999999999996"/>
    <n v="0.74"/>
    <n v="98.5"/>
    <n v="8.1999999999999993"/>
    <n v="8.5"/>
    <n v="8.6999999999999993"/>
    <n v="4.6500000000000004"/>
    <x v="294"/>
    <n v="1.6"/>
    <x v="3"/>
    <x v="2"/>
    <x v="1"/>
    <n v="2.1"/>
  </r>
  <r>
    <x v="2"/>
    <x v="3"/>
    <x v="3"/>
    <x v="2"/>
    <n v="3.06"/>
    <n v="1.7"/>
    <n v="56.1"/>
    <n v="1"/>
    <n v="1.7"/>
    <n v="4.7"/>
    <n v="5.0199999999999996"/>
    <x v="248"/>
    <n v="9.6999999999999993"/>
    <x v="1"/>
    <x v="1"/>
    <x v="6"/>
    <n v="4.4000000000000004"/>
  </r>
  <r>
    <x v="3"/>
    <x v="2"/>
    <x v="1"/>
    <x v="1"/>
    <n v="3.51"/>
    <n v="2.9"/>
    <n v="59.6"/>
    <n v="3"/>
    <n v="2.2999999999999998"/>
    <n v="4.5999999999999996"/>
    <n v="4.3899999999999997"/>
    <x v="295"/>
    <n v="7.1"/>
    <x v="1"/>
    <x v="1"/>
    <x v="2"/>
    <n v="0.6"/>
  </r>
  <r>
    <x v="0"/>
    <x v="2"/>
    <x v="4"/>
    <x v="2"/>
    <n v="2.89"/>
    <n v="2.4300000000000002"/>
    <n v="48.8"/>
    <n v="3.4"/>
    <n v="8.6"/>
    <n v="4.8"/>
    <n v="3.51"/>
    <x v="296"/>
    <n v="3.7"/>
    <x v="2"/>
    <x v="2"/>
    <x v="0"/>
    <n v="5.6"/>
  </r>
  <r>
    <x v="1"/>
    <x v="0"/>
    <x v="2"/>
    <x v="0"/>
    <n v="8.23"/>
    <n v="1.56"/>
    <n v="74.8"/>
    <n v="5.0999999999999996"/>
    <n v="1.4"/>
    <n v="7.1"/>
    <n v="9.14"/>
    <x v="158"/>
    <n v="1.7"/>
    <x v="3"/>
    <x v="3"/>
    <x v="7"/>
    <n v="4.5999999999999996"/>
  </r>
  <r>
    <x v="0"/>
    <x v="3"/>
    <x v="1"/>
    <x v="2"/>
    <n v="3.76"/>
    <n v="3.18"/>
    <n v="43.4"/>
    <n v="4.2"/>
    <n v="4.5999999999999996"/>
    <n v="7.6"/>
    <n v="5.12"/>
    <x v="267"/>
    <n v="8"/>
    <x v="1"/>
    <x v="0"/>
    <x v="5"/>
    <n v="8.6"/>
  </r>
  <r>
    <x v="4"/>
    <x v="1"/>
    <x v="1"/>
    <x v="0"/>
    <n v="3.82"/>
    <n v="2.29"/>
    <n v="90.4"/>
    <n v="9.9"/>
    <n v="8.9"/>
    <n v="5.9"/>
    <n v="4.6100000000000003"/>
    <x v="297"/>
    <n v="7.7"/>
    <x v="3"/>
    <x v="1"/>
    <x v="3"/>
    <n v="4.9000000000000004"/>
  </r>
  <r>
    <x v="8"/>
    <x v="1"/>
    <x v="1"/>
    <x v="1"/>
    <n v="5.35"/>
    <n v="4.57"/>
    <n v="61.7"/>
    <n v="8.6"/>
    <n v="4.0999999999999996"/>
    <n v="5.6"/>
    <n v="6.53"/>
    <x v="135"/>
    <n v="2.1"/>
    <x v="2"/>
    <x v="4"/>
    <x v="2"/>
    <n v="2"/>
  </r>
  <r>
    <x v="0"/>
    <x v="3"/>
    <x v="3"/>
    <x v="0"/>
    <n v="9.56"/>
    <n v="2.09"/>
    <n v="74.099999999999994"/>
    <n v="5.8"/>
    <n v="4.9000000000000004"/>
    <n v="7.2"/>
    <n v="10.4"/>
    <x v="298"/>
    <n v="4.3"/>
    <x v="3"/>
    <x v="0"/>
    <x v="0"/>
    <n v="6.6"/>
  </r>
  <r>
    <x v="7"/>
    <x v="2"/>
    <x v="0"/>
    <x v="0"/>
    <n v="2.27"/>
    <n v="1.51"/>
    <n v="51.1"/>
    <n v="2.8"/>
    <n v="2.2000000000000002"/>
    <n v="4.9000000000000004"/>
    <n v="4.01"/>
    <x v="299"/>
    <n v="9.3000000000000007"/>
    <x v="2"/>
    <x v="4"/>
    <x v="4"/>
    <n v="9.6999999999999993"/>
  </r>
  <r>
    <x v="2"/>
    <x v="3"/>
    <x v="1"/>
    <x v="1"/>
    <n v="6.14"/>
    <n v="1.31"/>
    <n v="62.5"/>
    <n v="8"/>
    <n v="3.7"/>
    <n v="4.4000000000000004"/>
    <n v="7.48"/>
    <x v="300"/>
    <n v="8.1999999999999993"/>
    <x v="3"/>
    <x v="0"/>
    <x v="6"/>
    <n v="1.8"/>
  </r>
  <r>
    <x v="0"/>
    <x v="3"/>
    <x v="2"/>
    <x v="2"/>
    <n v="7.05"/>
    <n v="1.94"/>
    <n v="53.1"/>
    <n v="8.6999999999999993"/>
    <n v="2.5"/>
    <n v="5.3"/>
    <n v="7.55"/>
    <x v="301"/>
    <n v="8.1"/>
    <x v="1"/>
    <x v="1"/>
    <x v="3"/>
    <n v="6.3"/>
  </r>
  <r>
    <x v="8"/>
    <x v="2"/>
    <x v="2"/>
    <x v="2"/>
    <n v="7.75"/>
    <n v="1.6"/>
    <n v="67.5"/>
    <n v="3.5"/>
    <n v="0.9"/>
    <n v="6.4"/>
    <n v="9.6300000000000008"/>
    <x v="217"/>
    <n v="3.6"/>
    <x v="3"/>
    <x v="3"/>
    <x v="5"/>
    <n v="2.1"/>
  </r>
  <r>
    <x v="0"/>
    <x v="0"/>
    <x v="3"/>
    <x v="1"/>
    <n v="3.14"/>
    <n v="2.9"/>
    <n v="68.099999999999994"/>
    <n v="4.7"/>
    <n v="7.6"/>
    <n v="4.8"/>
    <n v="4.37"/>
    <x v="176"/>
    <n v="6.4"/>
    <x v="3"/>
    <x v="3"/>
    <x v="3"/>
    <n v="10"/>
  </r>
  <r>
    <x v="0"/>
    <x v="1"/>
    <x v="3"/>
    <x v="0"/>
    <n v="7.93"/>
    <n v="3.46"/>
    <n v="89.7"/>
    <n v="1.7"/>
    <n v="0.3"/>
    <n v="5"/>
    <n v="8.94"/>
    <x v="302"/>
    <n v="6.5"/>
    <x v="3"/>
    <x v="4"/>
    <x v="6"/>
    <n v="9.1"/>
  </r>
  <r>
    <x v="0"/>
    <x v="0"/>
    <x v="3"/>
    <x v="1"/>
    <n v="5.59"/>
    <n v="3.05"/>
    <n v="43"/>
    <n v="0.3"/>
    <n v="5.5"/>
    <n v="6.2"/>
    <n v="7.35"/>
    <x v="63"/>
    <n v="1.2"/>
    <x v="1"/>
    <x v="2"/>
    <x v="5"/>
    <n v="4.5"/>
  </r>
  <r>
    <x v="3"/>
    <x v="0"/>
    <x v="0"/>
    <x v="1"/>
    <n v="3.14"/>
    <n v="0.63"/>
    <n v="83.5"/>
    <n v="1.1000000000000001"/>
    <n v="6.1"/>
    <n v="5.4"/>
    <n v="3.9"/>
    <x v="303"/>
    <n v="8.1999999999999993"/>
    <x v="3"/>
    <x v="1"/>
    <x v="1"/>
    <n v="3.9"/>
  </r>
  <r>
    <x v="5"/>
    <x v="1"/>
    <x v="4"/>
    <x v="0"/>
    <n v="7.76"/>
    <n v="1.41"/>
    <n v="86.4"/>
    <n v="2.4"/>
    <n v="6.8"/>
    <n v="6.8"/>
    <n v="9.65"/>
    <x v="304"/>
    <n v="1.6"/>
    <x v="0"/>
    <x v="3"/>
    <x v="3"/>
    <n v="0.2"/>
  </r>
  <r>
    <x v="6"/>
    <x v="2"/>
    <x v="2"/>
    <x v="0"/>
    <n v="8.44"/>
    <n v="4.67"/>
    <n v="86.5"/>
    <n v="2.2999999999999998"/>
    <n v="3.5"/>
    <n v="4.2"/>
    <n v="10.38"/>
    <x v="290"/>
    <n v="9.4"/>
    <x v="0"/>
    <x v="4"/>
    <x v="3"/>
    <n v="2.7"/>
  </r>
  <r>
    <x v="3"/>
    <x v="3"/>
    <x v="4"/>
    <x v="0"/>
    <n v="6.5"/>
    <n v="4.57"/>
    <n v="59.1"/>
    <n v="8.5"/>
    <n v="9.5"/>
    <n v="8.4"/>
    <n v="8.11"/>
    <x v="305"/>
    <n v="3.5"/>
    <x v="2"/>
    <x v="3"/>
    <x v="1"/>
    <n v="9.6"/>
  </r>
  <r>
    <x v="9"/>
    <x v="1"/>
    <x v="4"/>
    <x v="0"/>
    <n v="1.0900000000000001"/>
    <n v="0.92"/>
    <n v="82.4"/>
    <n v="6.2"/>
    <n v="9.9"/>
    <n v="5.6"/>
    <n v="2.1"/>
    <x v="145"/>
    <n v="5"/>
    <x v="0"/>
    <x v="3"/>
    <x v="7"/>
    <n v="2.6"/>
  </r>
  <r>
    <x v="3"/>
    <x v="3"/>
    <x v="1"/>
    <x v="1"/>
    <n v="4.09"/>
    <n v="3.5"/>
    <n v="96.1"/>
    <n v="1.9"/>
    <n v="3.7"/>
    <n v="8.6"/>
    <n v="4.68"/>
    <x v="306"/>
    <n v="2.5"/>
    <x v="2"/>
    <x v="4"/>
    <x v="5"/>
    <n v="6"/>
  </r>
  <r>
    <x v="3"/>
    <x v="1"/>
    <x v="0"/>
    <x v="1"/>
    <n v="2.35"/>
    <n v="2.29"/>
    <n v="66.8"/>
    <n v="5"/>
    <n v="2.5"/>
    <n v="6.4"/>
    <n v="3.84"/>
    <x v="307"/>
    <n v="7.8"/>
    <x v="0"/>
    <x v="4"/>
    <x v="5"/>
    <n v="5.8"/>
  </r>
  <r>
    <x v="8"/>
    <x v="2"/>
    <x v="0"/>
    <x v="1"/>
    <n v="9.14"/>
    <n v="7.56"/>
    <n v="85.4"/>
    <n v="0.6"/>
    <n v="0.1"/>
    <n v="5.0999999999999996"/>
    <n v="10.64"/>
    <x v="141"/>
    <n v="4.5999999999999996"/>
    <x v="3"/>
    <x v="2"/>
    <x v="1"/>
    <n v="8.8000000000000007"/>
  </r>
  <r>
    <x v="7"/>
    <x v="2"/>
    <x v="0"/>
    <x v="1"/>
    <n v="9.06"/>
    <n v="8.2799999999999994"/>
    <n v="58.8"/>
    <n v="6.9"/>
    <n v="2.7"/>
    <n v="5"/>
    <n v="9.84"/>
    <x v="85"/>
    <n v="4.9000000000000004"/>
    <x v="2"/>
    <x v="1"/>
    <x v="1"/>
    <n v="8.3000000000000007"/>
  </r>
  <r>
    <x v="5"/>
    <x v="1"/>
    <x v="1"/>
    <x v="0"/>
    <n v="2.08"/>
    <n v="1.66"/>
    <n v="71.900000000000006"/>
    <n v="2.9"/>
    <n v="4.9000000000000004"/>
    <n v="5.5"/>
    <n v="3.47"/>
    <x v="308"/>
    <n v="2.5"/>
    <x v="3"/>
    <x v="0"/>
    <x v="4"/>
    <n v="1.2"/>
  </r>
  <r>
    <x v="6"/>
    <x v="0"/>
    <x v="4"/>
    <x v="2"/>
    <n v="5.92"/>
    <n v="5.39"/>
    <n v="60.6"/>
    <n v="7.3"/>
    <n v="6.6"/>
    <n v="8.6999999999999993"/>
    <n v="7.65"/>
    <x v="309"/>
    <n v="6.9"/>
    <x v="3"/>
    <x v="0"/>
    <x v="3"/>
    <n v="9"/>
  </r>
  <r>
    <x v="2"/>
    <x v="3"/>
    <x v="2"/>
    <x v="2"/>
    <n v="4.5999999999999996"/>
    <n v="1.84"/>
    <n v="40.6"/>
    <n v="8.3000000000000007"/>
    <n v="8"/>
    <n v="4.5"/>
    <n v="5.97"/>
    <x v="310"/>
    <n v="2.1"/>
    <x v="3"/>
    <x v="4"/>
    <x v="0"/>
    <n v="9.8000000000000007"/>
  </r>
  <r>
    <x v="9"/>
    <x v="2"/>
    <x v="1"/>
    <x v="1"/>
    <n v="2.93"/>
    <n v="0.66"/>
    <n v="75.7"/>
    <n v="7.4"/>
    <n v="0.3"/>
    <n v="7.3"/>
    <n v="4.2300000000000004"/>
    <x v="311"/>
    <n v="2.6"/>
    <x v="3"/>
    <x v="2"/>
    <x v="7"/>
    <n v="5.7"/>
  </r>
  <r>
    <x v="7"/>
    <x v="0"/>
    <x v="3"/>
    <x v="0"/>
    <n v="3.67"/>
    <n v="3.47"/>
    <n v="89.1"/>
    <n v="9.8000000000000007"/>
    <n v="2.6"/>
    <n v="8.8000000000000007"/>
    <n v="4.82"/>
    <x v="192"/>
    <n v="1.5"/>
    <x v="2"/>
    <x v="0"/>
    <x v="7"/>
    <n v="0.5"/>
  </r>
  <r>
    <x v="5"/>
    <x v="2"/>
    <x v="0"/>
    <x v="1"/>
    <n v="7.23"/>
    <n v="3.58"/>
    <n v="53.6"/>
    <n v="6.1"/>
    <n v="2.5"/>
    <n v="6.9"/>
    <n v="8.27"/>
    <x v="312"/>
    <n v="8.4"/>
    <x v="1"/>
    <x v="1"/>
    <x v="0"/>
    <n v="4.8"/>
  </r>
  <r>
    <x v="6"/>
    <x v="1"/>
    <x v="1"/>
    <x v="2"/>
    <n v="4.16"/>
    <n v="1.83"/>
    <n v="88.3"/>
    <n v="3.3"/>
    <n v="2.1"/>
    <n v="4.4000000000000004"/>
    <n v="5.36"/>
    <x v="313"/>
    <n v="8.6"/>
    <x v="0"/>
    <x v="4"/>
    <x v="5"/>
    <n v="2.2000000000000002"/>
  </r>
  <r>
    <x v="3"/>
    <x v="2"/>
    <x v="1"/>
    <x v="2"/>
    <n v="4.43"/>
    <n v="3.68"/>
    <n v="89.4"/>
    <n v="3.8"/>
    <n v="4.5999999999999996"/>
    <n v="5.5"/>
    <n v="6.33"/>
    <x v="314"/>
    <n v="9.4"/>
    <x v="0"/>
    <x v="3"/>
    <x v="7"/>
    <n v="6.8"/>
  </r>
  <r>
    <x v="9"/>
    <x v="0"/>
    <x v="0"/>
    <x v="1"/>
    <n v="5.78"/>
    <n v="0.67"/>
    <n v="68.5"/>
    <n v="4.0999999999999996"/>
    <n v="1.6"/>
    <n v="7.3"/>
    <n v="7.74"/>
    <x v="255"/>
    <n v="7.4"/>
    <x v="1"/>
    <x v="1"/>
    <x v="2"/>
    <n v="0.7"/>
  </r>
  <r>
    <x v="7"/>
    <x v="3"/>
    <x v="0"/>
    <x v="1"/>
    <n v="4.76"/>
    <n v="1"/>
    <n v="76.8"/>
    <n v="9.4"/>
    <n v="6.6"/>
    <n v="4.4000000000000004"/>
    <n v="5.79"/>
    <x v="315"/>
    <n v="4.5999999999999996"/>
    <x v="0"/>
    <x v="2"/>
    <x v="4"/>
    <n v="8.3000000000000007"/>
  </r>
  <r>
    <x v="7"/>
    <x v="2"/>
    <x v="3"/>
    <x v="1"/>
    <n v="8.33"/>
    <n v="5.29"/>
    <n v="62.4"/>
    <n v="2.6"/>
    <n v="1.1000000000000001"/>
    <n v="5.8"/>
    <n v="9.4499999999999993"/>
    <x v="316"/>
    <n v="6.9"/>
    <x v="3"/>
    <x v="3"/>
    <x v="0"/>
    <n v="0.7"/>
  </r>
  <r>
    <x v="6"/>
    <x v="0"/>
    <x v="3"/>
    <x v="0"/>
    <n v="4.5599999999999996"/>
    <n v="1.24"/>
    <n v="49.4"/>
    <n v="8.3000000000000007"/>
    <n v="0.4"/>
    <n v="6.1"/>
    <n v="5.31"/>
    <x v="317"/>
    <n v="6"/>
    <x v="2"/>
    <x v="1"/>
    <x v="2"/>
    <n v="2.2999999999999998"/>
  </r>
  <r>
    <x v="2"/>
    <x v="1"/>
    <x v="1"/>
    <x v="0"/>
    <n v="5.52"/>
    <n v="4.17"/>
    <n v="97.5"/>
    <n v="2.2000000000000002"/>
    <n v="8.9"/>
    <n v="8.6999999999999993"/>
    <n v="7.39"/>
    <x v="318"/>
    <n v="6.7"/>
    <x v="2"/>
    <x v="2"/>
    <x v="6"/>
    <n v="4"/>
  </r>
  <r>
    <x v="9"/>
    <x v="1"/>
    <x v="4"/>
    <x v="2"/>
    <n v="7.77"/>
    <n v="4.3600000000000003"/>
    <n v="80.599999999999994"/>
    <n v="4.3"/>
    <n v="7.3"/>
    <n v="8.1"/>
    <n v="8.49"/>
    <x v="319"/>
    <n v="5.9"/>
    <x v="0"/>
    <x v="0"/>
    <x v="6"/>
    <n v="8.4"/>
  </r>
  <r>
    <x v="3"/>
    <x v="0"/>
    <x v="1"/>
    <x v="0"/>
    <n v="4.88"/>
    <n v="2.16"/>
    <n v="94.9"/>
    <n v="2.5"/>
    <n v="8.4"/>
    <n v="6.4"/>
    <n v="6.15"/>
    <x v="320"/>
    <n v="6.2"/>
    <x v="3"/>
    <x v="2"/>
    <x v="6"/>
    <n v="3.3"/>
  </r>
  <r>
    <x v="3"/>
    <x v="0"/>
    <x v="2"/>
    <x v="0"/>
    <n v="1.35"/>
    <n v="0.73"/>
    <n v="40.4"/>
    <n v="9.8000000000000007"/>
    <n v="9.6999999999999993"/>
    <n v="6"/>
    <n v="2.94"/>
    <x v="321"/>
    <n v="7"/>
    <x v="2"/>
    <x v="1"/>
    <x v="0"/>
    <n v="8.1"/>
  </r>
  <r>
    <x v="1"/>
    <x v="1"/>
    <x v="0"/>
    <x v="1"/>
    <n v="9.52"/>
    <n v="4.1100000000000003"/>
    <n v="87"/>
    <n v="2.7"/>
    <n v="9.9"/>
    <n v="4.0999999999999996"/>
    <n v="10.93"/>
    <x v="322"/>
    <n v="7.2"/>
    <x v="0"/>
    <x v="4"/>
    <x v="0"/>
    <n v="1.2"/>
  </r>
  <r>
    <x v="6"/>
    <x v="2"/>
    <x v="1"/>
    <x v="2"/>
    <n v="9.4499999999999993"/>
    <n v="2.12"/>
    <n v="77.400000000000006"/>
    <n v="2.2000000000000002"/>
    <n v="3.1"/>
    <n v="6.7"/>
    <n v="10.58"/>
    <x v="323"/>
    <n v="2.5"/>
    <x v="2"/>
    <x v="2"/>
    <x v="6"/>
    <n v="4.2"/>
  </r>
  <r>
    <x v="5"/>
    <x v="2"/>
    <x v="1"/>
    <x v="0"/>
    <n v="7.82"/>
    <n v="7.07"/>
    <n v="45"/>
    <n v="3.9"/>
    <n v="1"/>
    <n v="4.0999999999999996"/>
    <n v="9.31"/>
    <x v="324"/>
    <n v="2.5"/>
    <x v="2"/>
    <x v="3"/>
    <x v="4"/>
    <n v="2.2999999999999998"/>
  </r>
  <r>
    <x v="5"/>
    <x v="1"/>
    <x v="0"/>
    <x v="2"/>
    <n v="1.21"/>
    <n v="1.0900000000000001"/>
    <n v="98.5"/>
    <n v="1.4"/>
    <n v="2.2999999999999998"/>
    <n v="8.3000000000000007"/>
    <n v="3.1"/>
    <x v="325"/>
    <n v="1.5"/>
    <x v="1"/>
    <x v="0"/>
    <x v="5"/>
    <n v="0.4"/>
  </r>
  <r>
    <x v="0"/>
    <x v="1"/>
    <x v="0"/>
    <x v="0"/>
    <n v="6.17"/>
    <n v="2.73"/>
    <n v="41.7"/>
    <n v="5.8"/>
    <n v="0.1"/>
    <n v="7.9"/>
    <n v="7.13"/>
    <x v="217"/>
    <n v="6.3"/>
    <x v="0"/>
    <x v="3"/>
    <x v="2"/>
    <n v="4"/>
  </r>
  <r>
    <x v="1"/>
    <x v="2"/>
    <x v="4"/>
    <x v="2"/>
    <n v="9.76"/>
    <n v="5.54"/>
    <n v="56.5"/>
    <n v="7.1"/>
    <n v="2.7"/>
    <n v="8.5"/>
    <n v="10.82"/>
    <x v="140"/>
    <n v="1.5"/>
    <x v="0"/>
    <x v="2"/>
    <x v="6"/>
    <n v="4.3"/>
  </r>
  <r>
    <x v="3"/>
    <x v="1"/>
    <x v="4"/>
    <x v="2"/>
    <n v="8.49"/>
    <n v="6.94"/>
    <n v="53.5"/>
    <n v="2.2999999999999998"/>
    <n v="8.1999999999999993"/>
    <n v="8.6999999999999993"/>
    <n v="9.1300000000000008"/>
    <x v="326"/>
    <n v="4"/>
    <x v="0"/>
    <x v="2"/>
    <x v="2"/>
    <n v="8.6999999999999993"/>
  </r>
  <r>
    <x v="9"/>
    <x v="3"/>
    <x v="2"/>
    <x v="0"/>
    <n v="1.75"/>
    <n v="0.76"/>
    <n v="85.1"/>
    <n v="0.5"/>
    <n v="4.9000000000000004"/>
    <n v="6.2"/>
    <n v="2.75"/>
    <x v="204"/>
    <n v="5.8"/>
    <x v="2"/>
    <x v="4"/>
    <x v="7"/>
    <n v="1.6"/>
  </r>
  <r>
    <x v="7"/>
    <x v="0"/>
    <x v="4"/>
    <x v="0"/>
    <n v="6.15"/>
    <n v="5.05"/>
    <n v="85.6"/>
    <n v="1.5"/>
    <n v="1.5"/>
    <n v="5.3"/>
    <n v="7.19"/>
    <x v="105"/>
    <n v="7.1"/>
    <x v="0"/>
    <x v="4"/>
    <x v="4"/>
    <n v="0.6"/>
  </r>
  <r>
    <x v="3"/>
    <x v="2"/>
    <x v="4"/>
    <x v="2"/>
    <n v="1.31"/>
    <n v="0.82"/>
    <n v="81.8"/>
    <n v="1.9"/>
    <n v="6.4"/>
    <n v="5.3"/>
    <n v="3.14"/>
    <x v="327"/>
    <n v="3.7"/>
    <x v="3"/>
    <x v="4"/>
    <x v="2"/>
    <n v="2.2999999999999998"/>
  </r>
  <r>
    <x v="0"/>
    <x v="0"/>
    <x v="2"/>
    <x v="1"/>
    <n v="4.7"/>
    <n v="1.51"/>
    <n v="80.3"/>
    <n v="8.3000000000000007"/>
    <n v="6.7"/>
    <n v="8.1"/>
    <n v="5.8"/>
    <x v="328"/>
    <n v="7.6"/>
    <x v="1"/>
    <x v="3"/>
    <x v="1"/>
    <n v="3.6"/>
  </r>
  <r>
    <x v="1"/>
    <x v="3"/>
    <x v="2"/>
    <x v="1"/>
    <n v="7.04"/>
    <n v="2.27"/>
    <n v="44.9"/>
    <n v="9.9"/>
    <n v="1.6"/>
    <n v="8.9"/>
    <n v="9.01"/>
    <x v="329"/>
    <n v="6.9"/>
    <x v="3"/>
    <x v="2"/>
    <x v="0"/>
    <n v="5.8"/>
  </r>
  <r>
    <x v="5"/>
    <x v="0"/>
    <x v="0"/>
    <x v="2"/>
    <n v="8.7899999999999991"/>
    <n v="2.9"/>
    <n v="68.099999999999994"/>
    <n v="6.2"/>
    <n v="4.0999999999999996"/>
    <n v="6.1"/>
    <n v="9.7899999999999991"/>
    <x v="330"/>
    <n v="8.6999999999999993"/>
    <x v="2"/>
    <x v="2"/>
    <x v="7"/>
    <n v="2"/>
  </r>
  <r>
    <x v="9"/>
    <x v="1"/>
    <x v="4"/>
    <x v="0"/>
    <n v="9.41"/>
    <n v="6.64"/>
    <n v="89.4"/>
    <n v="5.6"/>
    <n v="7.8"/>
    <n v="4.0999999999999996"/>
    <n v="11.14"/>
    <x v="217"/>
    <n v="9"/>
    <x v="0"/>
    <x v="3"/>
    <x v="7"/>
    <n v="9.9"/>
  </r>
  <r>
    <x v="9"/>
    <x v="3"/>
    <x v="0"/>
    <x v="0"/>
    <n v="3.65"/>
    <n v="1.1599999999999999"/>
    <n v="85.9"/>
    <n v="2.5"/>
    <n v="8.6999999999999993"/>
    <n v="4.5"/>
    <n v="4.34"/>
    <x v="331"/>
    <n v="7.1"/>
    <x v="3"/>
    <x v="1"/>
    <x v="1"/>
    <n v="8.5"/>
  </r>
  <r>
    <x v="2"/>
    <x v="3"/>
    <x v="1"/>
    <x v="2"/>
    <n v="3.92"/>
    <n v="2.81"/>
    <n v="75.7"/>
    <n v="6"/>
    <n v="6.8"/>
    <n v="6.9"/>
    <n v="5.0599999999999996"/>
    <x v="332"/>
    <n v="7.9"/>
    <x v="3"/>
    <x v="0"/>
    <x v="2"/>
    <n v="2.2999999999999998"/>
  </r>
  <r>
    <x v="2"/>
    <x v="1"/>
    <x v="3"/>
    <x v="2"/>
    <n v="7.23"/>
    <n v="2.0699999999999998"/>
    <n v="77.5"/>
    <n v="7.5"/>
    <n v="2.2000000000000002"/>
    <n v="4.3"/>
    <n v="7.93"/>
    <x v="333"/>
    <n v="8.6"/>
    <x v="2"/>
    <x v="2"/>
    <x v="3"/>
    <n v="0.4"/>
  </r>
  <r>
    <x v="5"/>
    <x v="1"/>
    <x v="0"/>
    <x v="2"/>
    <n v="7.61"/>
    <n v="2.93"/>
    <n v="68.7"/>
    <n v="9.3000000000000007"/>
    <n v="3.3"/>
    <n v="6.3"/>
    <n v="8.1300000000000008"/>
    <x v="265"/>
    <n v="3.3"/>
    <x v="2"/>
    <x v="3"/>
    <x v="3"/>
    <n v="0.3"/>
  </r>
  <r>
    <x v="1"/>
    <x v="0"/>
    <x v="2"/>
    <x v="1"/>
    <n v="6.68"/>
    <n v="3.14"/>
    <n v="72.900000000000006"/>
    <n v="1.7"/>
    <n v="3"/>
    <n v="7.3"/>
    <n v="8.6300000000000008"/>
    <x v="334"/>
    <n v="9"/>
    <x v="1"/>
    <x v="3"/>
    <x v="2"/>
    <n v="5.8"/>
  </r>
  <r>
    <x v="8"/>
    <x v="1"/>
    <x v="2"/>
    <x v="2"/>
    <n v="6.08"/>
    <n v="3.29"/>
    <n v="44.2"/>
    <n v="0.9"/>
    <n v="6"/>
    <n v="5.7"/>
    <n v="7.96"/>
    <x v="134"/>
    <n v="2.2999999999999998"/>
    <x v="2"/>
    <x v="0"/>
    <x v="6"/>
    <n v="7.1"/>
  </r>
  <r>
    <x v="9"/>
    <x v="1"/>
    <x v="1"/>
    <x v="2"/>
    <n v="3.64"/>
    <n v="2.15"/>
    <n v="81.900000000000006"/>
    <n v="9"/>
    <n v="7.9"/>
    <n v="7.4"/>
    <n v="5.16"/>
    <x v="335"/>
    <n v="3.7"/>
    <x v="2"/>
    <x v="4"/>
    <x v="6"/>
    <n v="0"/>
  </r>
  <r>
    <x v="9"/>
    <x v="0"/>
    <x v="3"/>
    <x v="1"/>
    <n v="3.45"/>
    <n v="1.1399999999999999"/>
    <n v="79.7"/>
    <n v="6.3"/>
    <n v="5.9"/>
    <n v="4.0999999999999996"/>
    <n v="5.04"/>
    <x v="29"/>
    <n v="7"/>
    <x v="2"/>
    <x v="3"/>
    <x v="4"/>
    <n v="5.6"/>
  </r>
  <r>
    <x v="9"/>
    <x v="3"/>
    <x v="1"/>
    <x v="0"/>
    <n v="4.08"/>
    <n v="0.98"/>
    <n v="45.7"/>
    <n v="8.3000000000000007"/>
    <n v="9.1999999999999993"/>
    <n v="7.2"/>
    <n v="4.74"/>
    <x v="99"/>
    <n v="7.6"/>
    <x v="1"/>
    <x v="4"/>
    <x v="5"/>
    <n v="7.8"/>
  </r>
  <r>
    <x v="0"/>
    <x v="2"/>
    <x v="2"/>
    <x v="1"/>
    <n v="2.06"/>
    <n v="0.5"/>
    <n v="82.7"/>
    <n v="3.6"/>
    <n v="2.5"/>
    <n v="4.0999999999999996"/>
    <n v="3.37"/>
    <x v="336"/>
    <n v="9.6"/>
    <x v="0"/>
    <x v="4"/>
    <x v="3"/>
    <n v="5.7"/>
  </r>
  <r>
    <x v="7"/>
    <x v="3"/>
    <x v="0"/>
    <x v="2"/>
    <n v="5.63"/>
    <n v="0.94"/>
    <n v="72.900000000000006"/>
    <n v="3.8"/>
    <n v="6.1"/>
    <n v="5.9"/>
    <n v="6.49"/>
    <x v="337"/>
    <n v="3.8"/>
    <x v="0"/>
    <x v="2"/>
    <x v="4"/>
    <n v="1"/>
  </r>
  <r>
    <x v="7"/>
    <x v="0"/>
    <x v="3"/>
    <x v="0"/>
    <n v="2.59"/>
    <n v="2.56"/>
    <n v="66.599999999999994"/>
    <n v="5.3"/>
    <n v="8.6999999999999993"/>
    <n v="9"/>
    <n v="3.96"/>
    <x v="338"/>
    <n v="3.9"/>
    <x v="3"/>
    <x v="1"/>
    <x v="0"/>
    <n v="3.1"/>
  </r>
  <r>
    <x v="8"/>
    <x v="2"/>
    <x v="4"/>
    <x v="0"/>
    <n v="4.62"/>
    <n v="3.27"/>
    <n v="80.900000000000006"/>
    <n v="3.2"/>
    <n v="1.3"/>
    <n v="7.2"/>
    <n v="5.31"/>
    <x v="339"/>
    <n v="7.2"/>
    <x v="3"/>
    <x v="0"/>
    <x v="2"/>
    <n v="7"/>
  </r>
  <r>
    <x v="6"/>
    <x v="1"/>
    <x v="0"/>
    <x v="0"/>
    <n v="7.78"/>
    <n v="6.85"/>
    <n v="70"/>
    <n v="7.3"/>
    <n v="6.2"/>
    <n v="4.9000000000000004"/>
    <n v="8.32"/>
    <x v="340"/>
    <n v="5"/>
    <x v="2"/>
    <x v="3"/>
    <x v="0"/>
    <n v="6.2"/>
  </r>
  <r>
    <x v="7"/>
    <x v="1"/>
    <x v="3"/>
    <x v="1"/>
    <n v="8.65"/>
    <n v="2.1"/>
    <n v="47.5"/>
    <n v="9.6"/>
    <n v="1.1000000000000001"/>
    <n v="6.4"/>
    <n v="10.029999999999999"/>
    <x v="87"/>
    <n v="1.8"/>
    <x v="2"/>
    <x v="0"/>
    <x v="6"/>
    <n v="0.6"/>
  </r>
  <r>
    <x v="0"/>
    <x v="0"/>
    <x v="3"/>
    <x v="0"/>
    <n v="1.95"/>
    <n v="1.35"/>
    <n v="72.7"/>
    <n v="2.2999999999999998"/>
    <n v="6.4"/>
    <n v="8.1"/>
    <n v="2.5099999999999998"/>
    <x v="341"/>
    <n v="7.2"/>
    <x v="3"/>
    <x v="1"/>
    <x v="2"/>
    <n v="2.5"/>
  </r>
  <r>
    <x v="5"/>
    <x v="1"/>
    <x v="1"/>
    <x v="2"/>
    <n v="3.77"/>
    <n v="2.5099999999999998"/>
    <n v="93.9"/>
    <n v="8.1"/>
    <n v="5.8"/>
    <n v="7.7"/>
    <n v="4.82"/>
    <x v="342"/>
    <n v="5.2"/>
    <x v="3"/>
    <x v="1"/>
    <x v="7"/>
    <n v="1.9"/>
  </r>
  <r>
    <x v="7"/>
    <x v="0"/>
    <x v="4"/>
    <x v="2"/>
    <n v="7.32"/>
    <n v="4.3"/>
    <n v="61.5"/>
    <n v="9.1"/>
    <n v="0.2"/>
    <n v="5.6"/>
    <n v="7.91"/>
    <x v="343"/>
    <n v="7.3"/>
    <x v="0"/>
    <x v="4"/>
    <x v="0"/>
    <n v="3.3"/>
  </r>
  <r>
    <x v="2"/>
    <x v="2"/>
    <x v="3"/>
    <x v="2"/>
    <n v="7.08"/>
    <n v="3.11"/>
    <n v="85.4"/>
    <n v="4.5"/>
    <n v="4.0999999999999996"/>
    <n v="8.6999999999999993"/>
    <n v="7.96"/>
    <x v="344"/>
    <n v="6.3"/>
    <x v="1"/>
    <x v="1"/>
    <x v="5"/>
    <n v="9.6999999999999993"/>
  </r>
  <r>
    <x v="7"/>
    <x v="3"/>
    <x v="2"/>
    <x v="1"/>
    <n v="4.4000000000000004"/>
    <n v="0.74"/>
    <n v="60.4"/>
    <n v="5.0999999999999996"/>
    <n v="1.6"/>
    <n v="7.3"/>
    <n v="6.4"/>
    <x v="345"/>
    <n v="4.2"/>
    <x v="0"/>
    <x v="0"/>
    <x v="0"/>
    <n v="4"/>
  </r>
  <r>
    <x v="1"/>
    <x v="0"/>
    <x v="1"/>
    <x v="2"/>
    <n v="2.04"/>
    <n v="1.86"/>
    <n v="64.900000000000006"/>
    <n v="3.9"/>
    <n v="6.6"/>
    <n v="6.2"/>
    <n v="3.51"/>
    <x v="346"/>
    <n v="8.3000000000000007"/>
    <x v="0"/>
    <x v="4"/>
    <x v="5"/>
    <n v="9.4"/>
  </r>
  <r>
    <x v="2"/>
    <x v="1"/>
    <x v="4"/>
    <x v="2"/>
    <n v="6.84"/>
    <n v="6.55"/>
    <n v="49.1"/>
    <n v="4.8"/>
    <n v="6"/>
    <n v="6.9"/>
    <n v="7.94"/>
    <x v="164"/>
    <n v="2.1"/>
    <x v="3"/>
    <x v="0"/>
    <x v="0"/>
    <n v="3.9"/>
  </r>
  <r>
    <x v="0"/>
    <x v="1"/>
    <x v="3"/>
    <x v="2"/>
    <n v="2.46"/>
    <n v="1.94"/>
    <n v="52.5"/>
    <n v="0.6"/>
    <n v="5.5"/>
    <n v="7"/>
    <n v="4.2699999999999996"/>
    <x v="347"/>
    <n v="4.0999999999999996"/>
    <x v="3"/>
    <x v="3"/>
    <x v="6"/>
    <n v="8"/>
  </r>
  <r>
    <x v="7"/>
    <x v="1"/>
    <x v="2"/>
    <x v="1"/>
    <n v="5.86"/>
    <n v="0.92"/>
    <n v="74"/>
    <n v="9.1"/>
    <n v="4"/>
    <n v="5.5"/>
    <n v="6.58"/>
    <x v="181"/>
    <n v="4.9000000000000004"/>
    <x v="1"/>
    <x v="0"/>
    <x v="3"/>
    <n v="6"/>
  </r>
  <r>
    <x v="4"/>
    <x v="3"/>
    <x v="2"/>
    <x v="2"/>
    <n v="1.73"/>
    <n v="1.66"/>
    <n v="85.3"/>
    <n v="5.9"/>
    <n v="8.3000000000000007"/>
    <n v="4.4000000000000004"/>
    <n v="2.95"/>
    <x v="348"/>
    <n v="8.5"/>
    <x v="0"/>
    <x v="4"/>
    <x v="3"/>
    <n v="7.8"/>
  </r>
  <r>
    <x v="4"/>
    <x v="1"/>
    <x v="4"/>
    <x v="1"/>
    <n v="3.49"/>
    <n v="3.31"/>
    <n v="47.5"/>
    <n v="8.8000000000000007"/>
    <n v="9.6999999999999993"/>
    <n v="4.9000000000000004"/>
    <n v="5.07"/>
    <x v="217"/>
    <n v="4.5999999999999996"/>
    <x v="1"/>
    <x v="0"/>
    <x v="4"/>
    <n v="5.2"/>
  </r>
  <r>
    <x v="5"/>
    <x v="0"/>
    <x v="1"/>
    <x v="0"/>
    <n v="6.23"/>
    <n v="5.86"/>
    <n v="80.3"/>
    <n v="4.8"/>
    <n v="8.1"/>
    <n v="8.8000000000000007"/>
    <n v="6.76"/>
    <x v="349"/>
    <n v="1.8"/>
    <x v="2"/>
    <x v="3"/>
    <x v="2"/>
    <n v="8.1"/>
  </r>
  <r>
    <x v="3"/>
    <x v="2"/>
    <x v="0"/>
    <x v="2"/>
    <n v="3.52"/>
    <n v="0.9"/>
    <n v="66.400000000000006"/>
    <n v="6.4"/>
    <n v="3.8"/>
    <n v="4.3"/>
    <n v="4.92"/>
    <x v="350"/>
    <n v="4.4000000000000004"/>
    <x v="0"/>
    <x v="4"/>
    <x v="0"/>
    <n v="2.2000000000000002"/>
  </r>
  <r>
    <x v="4"/>
    <x v="0"/>
    <x v="3"/>
    <x v="1"/>
    <n v="4.9800000000000004"/>
    <n v="0.72"/>
    <n v="89.2"/>
    <n v="8.3000000000000007"/>
    <n v="5.9"/>
    <n v="5.8"/>
    <n v="6.68"/>
    <x v="351"/>
    <n v="8.4"/>
    <x v="0"/>
    <x v="1"/>
    <x v="7"/>
    <n v="6.3"/>
  </r>
  <r>
    <x v="3"/>
    <x v="3"/>
    <x v="1"/>
    <x v="1"/>
    <n v="8.06"/>
    <n v="5.03"/>
    <n v="64.8"/>
    <n v="9.6"/>
    <n v="5.4"/>
    <n v="7"/>
    <n v="8.89"/>
    <x v="352"/>
    <n v="6.1"/>
    <x v="3"/>
    <x v="4"/>
    <x v="0"/>
    <n v="1.8"/>
  </r>
  <r>
    <x v="1"/>
    <x v="1"/>
    <x v="0"/>
    <x v="0"/>
    <n v="1.54"/>
    <n v="1.1299999999999999"/>
    <n v="85.8"/>
    <n v="5.2"/>
    <n v="2.2999999999999998"/>
    <n v="7.3"/>
    <n v="2.16"/>
    <x v="353"/>
    <n v="2.5"/>
    <x v="2"/>
    <x v="1"/>
    <x v="1"/>
    <n v="1.8"/>
  </r>
  <r>
    <x v="8"/>
    <x v="3"/>
    <x v="4"/>
    <x v="2"/>
    <n v="2.82"/>
    <n v="1.4"/>
    <n v="43.1"/>
    <n v="4"/>
    <n v="5.0999999999999996"/>
    <n v="6.4"/>
    <n v="3.89"/>
    <x v="354"/>
    <n v="2.2999999999999998"/>
    <x v="1"/>
    <x v="3"/>
    <x v="6"/>
    <n v="5.0999999999999996"/>
  </r>
  <r>
    <x v="2"/>
    <x v="0"/>
    <x v="2"/>
    <x v="0"/>
    <n v="1.56"/>
    <n v="0.57999999999999996"/>
    <n v="74.400000000000006"/>
    <n v="5.7"/>
    <n v="8.8000000000000007"/>
    <n v="6.8"/>
    <n v="3.5"/>
    <x v="355"/>
    <n v="1.9"/>
    <x v="3"/>
    <x v="1"/>
    <x v="4"/>
    <n v="0.4"/>
  </r>
  <r>
    <x v="5"/>
    <x v="0"/>
    <x v="0"/>
    <x v="2"/>
    <n v="2.67"/>
    <n v="1.67"/>
    <n v="78.7"/>
    <n v="0.5"/>
    <n v="9.5"/>
    <n v="8.1999999999999993"/>
    <n v="3.61"/>
    <x v="259"/>
    <n v="2.5"/>
    <x v="0"/>
    <x v="1"/>
    <x v="7"/>
    <n v="1.3"/>
  </r>
  <r>
    <x v="8"/>
    <x v="0"/>
    <x v="2"/>
    <x v="1"/>
    <n v="2.11"/>
    <n v="1.33"/>
    <n v="54.8"/>
    <n v="3.6"/>
    <n v="9.9"/>
    <n v="7.4"/>
    <n v="4.03"/>
    <x v="356"/>
    <n v="4.4000000000000004"/>
    <x v="2"/>
    <x v="2"/>
    <x v="3"/>
    <n v="5.5"/>
  </r>
  <r>
    <x v="8"/>
    <x v="3"/>
    <x v="2"/>
    <x v="2"/>
    <n v="1.69"/>
    <n v="0.5"/>
    <n v="80.2"/>
    <n v="6.4"/>
    <n v="4.0999999999999996"/>
    <n v="6.4"/>
    <n v="2.81"/>
    <x v="22"/>
    <n v="4"/>
    <x v="2"/>
    <x v="1"/>
    <x v="7"/>
    <n v="1.8"/>
  </r>
  <r>
    <x v="7"/>
    <x v="2"/>
    <x v="0"/>
    <x v="2"/>
    <n v="1.89"/>
    <n v="1.83"/>
    <n v="76"/>
    <n v="7.3"/>
    <n v="3.2"/>
    <n v="6"/>
    <n v="2.75"/>
    <x v="357"/>
    <n v="2.6"/>
    <x v="1"/>
    <x v="3"/>
    <x v="0"/>
    <n v="8"/>
  </r>
  <r>
    <x v="9"/>
    <x v="2"/>
    <x v="1"/>
    <x v="1"/>
    <n v="7.1"/>
    <n v="4.1100000000000003"/>
    <n v="68.5"/>
    <n v="9.1999999999999993"/>
    <n v="0.7"/>
    <n v="5.4"/>
    <n v="8.1199999999999992"/>
    <x v="358"/>
    <n v="9.9"/>
    <x v="1"/>
    <x v="4"/>
    <x v="2"/>
    <n v="2.4"/>
  </r>
  <r>
    <x v="7"/>
    <x v="1"/>
    <x v="0"/>
    <x v="0"/>
    <n v="8.8699999999999992"/>
    <n v="7.45"/>
    <n v="53.5"/>
    <n v="4"/>
    <n v="4.0999999999999996"/>
    <n v="8.9"/>
    <n v="9.64"/>
    <x v="359"/>
    <n v="4"/>
    <x v="1"/>
    <x v="0"/>
    <x v="7"/>
    <n v="7.3"/>
  </r>
  <r>
    <x v="4"/>
    <x v="0"/>
    <x v="2"/>
    <x v="0"/>
    <n v="4.78"/>
    <n v="2.98"/>
    <n v="90"/>
    <n v="8"/>
    <n v="8.6999999999999993"/>
    <n v="4.3"/>
    <n v="6.32"/>
    <x v="360"/>
    <n v="4.7"/>
    <x v="3"/>
    <x v="3"/>
    <x v="6"/>
    <n v="5.5"/>
  </r>
  <r>
    <x v="8"/>
    <x v="1"/>
    <x v="3"/>
    <x v="2"/>
    <n v="4.62"/>
    <n v="2.64"/>
    <n v="99.8"/>
    <n v="1.4"/>
    <n v="6.8"/>
    <n v="6"/>
    <n v="5.32"/>
    <x v="361"/>
    <n v="9.5"/>
    <x v="3"/>
    <x v="0"/>
    <x v="5"/>
    <n v="8.8000000000000007"/>
  </r>
  <r>
    <x v="2"/>
    <x v="2"/>
    <x v="0"/>
    <x v="1"/>
    <n v="9.16"/>
    <n v="9.09"/>
    <n v="52.5"/>
    <n v="3.6"/>
    <n v="6.7"/>
    <n v="6.4"/>
    <n v="10.29"/>
    <x v="191"/>
    <n v="6.3"/>
    <x v="1"/>
    <x v="2"/>
    <x v="5"/>
    <n v="5.8"/>
  </r>
  <r>
    <x v="0"/>
    <x v="0"/>
    <x v="2"/>
    <x v="0"/>
    <n v="2.4500000000000002"/>
    <n v="1.42"/>
    <n v="73.2"/>
    <n v="5.7"/>
    <n v="2.1"/>
    <n v="7.7"/>
    <n v="2.99"/>
    <x v="273"/>
    <n v="8"/>
    <x v="1"/>
    <x v="4"/>
    <x v="0"/>
    <n v="5.6"/>
  </r>
  <r>
    <x v="9"/>
    <x v="3"/>
    <x v="0"/>
    <x v="1"/>
    <n v="3.35"/>
    <n v="2.48"/>
    <n v="74"/>
    <n v="8"/>
    <n v="7.4"/>
    <n v="7.1"/>
    <n v="4.58"/>
    <x v="362"/>
    <n v="3.4"/>
    <x v="1"/>
    <x v="2"/>
    <x v="4"/>
    <n v="4.2"/>
  </r>
  <r>
    <x v="4"/>
    <x v="3"/>
    <x v="2"/>
    <x v="1"/>
    <n v="6.39"/>
    <n v="3.53"/>
    <n v="57.3"/>
    <n v="0.1"/>
    <n v="5"/>
    <n v="5.4"/>
    <n v="7.99"/>
    <x v="22"/>
    <n v="6.3"/>
    <x v="2"/>
    <x v="2"/>
    <x v="1"/>
    <n v="9.4"/>
  </r>
  <r>
    <x v="9"/>
    <x v="3"/>
    <x v="1"/>
    <x v="1"/>
    <n v="2.57"/>
    <n v="1.48"/>
    <n v="45.5"/>
    <n v="6.3"/>
    <n v="5.5"/>
    <n v="6"/>
    <n v="3.85"/>
    <x v="18"/>
    <n v="2.8"/>
    <x v="0"/>
    <x v="2"/>
    <x v="1"/>
    <n v="0.2"/>
  </r>
  <r>
    <x v="8"/>
    <x v="0"/>
    <x v="4"/>
    <x v="0"/>
    <n v="8.75"/>
    <n v="5.26"/>
    <n v="93.4"/>
    <n v="6"/>
    <n v="8.1"/>
    <n v="6.1"/>
    <n v="10.37"/>
    <x v="363"/>
    <n v="6.1"/>
    <x v="0"/>
    <x v="2"/>
    <x v="5"/>
    <n v="1.8"/>
  </r>
  <r>
    <x v="4"/>
    <x v="3"/>
    <x v="3"/>
    <x v="2"/>
    <n v="3.42"/>
    <n v="1.08"/>
    <n v="54.8"/>
    <n v="3.1"/>
    <n v="5.6"/>
    <n v="6.9"/>
    <n v="4.5599999999999996"/>
    <x v="189"/>
    <n v="1.7"/>
    <x v="3"/>
    <x v="3"/>
    <x v="0"/>
    <n v="0.9"/>
  </r>
  <r>
    <x v="2"/>
    <x v="1"/>
    <x v="4"/>
    <x v="1"/>
    <n v="2.5499999999999998"/>
    <n v="1.56"/>
    <n v="52.8"/>
    <n v="2.8"/>
    <n v="4"/>
    <n v="8.1"/>
    <n v="3.07"/>
    <x v="364"/>
    <n v="7"/>
    <x v="1"/>
    <x v="0"/>
    <x v="3"/>
    <n v="8"/>
  </r>
  <r>
    <x v="0"/>
    <x v="0"/>
    <x v="2"/>
    <x v="2"/>
    <n v="9.39"/>
    <n v="0.68"/>
    <n v="49.2"/>
    <n v="8.9"/>
    <n v="4.5999999999999996"/>
    <n v="6.8"/>
    <n v="10.88"/>
    <x v="61"/>
    <n v="9.4"/>
    <x v="3"/>
    <x v="3"/>
    <x v="4"/>
    <n v="10"/>
  </r>
  <r>
    <x v="0"/>
    <x v="0"/>
    <x v="1"/>
    <x v="0"/>
    <n v="7.48"/>
    <n v="2.5"/>
    <n v="92.8"/>
    <n v="0.5"/>
    <n v="2.2999999999999998"/>
    <n v="8.5"/>
    <n v="8.36"/>
    <x v="365"/>
    <n v="2.2000000000000002"/>
    <x v="3"/>
    <x v="1"/>
    <x v="7"/>
    <n v="8.6"/>
  </r>
  <r>
    <x v="3"/>
    <x v="1"/>
    <x v="2"/>
    <x v="1"/>
    <n v="5.5"/>
    <n v="3.87"/>
    <n v="54.3"/>
    <n v="7.6"/>
    <n v="7.6"/>
    <n v="5.6"/>
    <n v="6.62"/>
    <x v="366"/>
    <n v="9.8000000000000007"/>
    <x v="2"/>
    <x v="3"/>
    <x v="6"/>
    <n v="6.5"/>
  </r>
  <r>
    <x v="7"/>
    <x v="3"/>
    <x v="4"/>
    <x v="1"/>
    <n v="9.41"/>
    <n v="3.2"/>
    <n v="86.9"/>
    <n v="7.7"/>
    <n v="6.9"/>
    <n v="8.8000000000000007"/>
    <n v="10.5"/>
    <x v="126"/>
    <n v="7"/>
    <x v="0"/>
    <x v="1"/>
    <x v="1"/>
    <n v="7.3"/>
  </r>
  <r>
    <x v="8"/>
    <x v="0"/>
    <x v="2"/>
    <x v="0"/>
    <n v="6.18"/>
    <n v="1.67"/>
    <n v="70.3"/>
    <n v="3.1"/>
    <n v="4.3"/>
    <n v="7.2"/>
    <n v="7.8"/>
    <x v="367"/>
    <n v="4.5999999999999996"/>
    <x v="0"/>
    <x v="4"/>
    <x v="4"/>
    <n v="2.7"/>
  </r>
  <r>
    <x v="7"/>
    <x v="2"/>
    <x v="3"/>
    <x v="2"/>
    <n v="2.79"/>
    <n v="2.29"/>
    <n v="94.6"/>
    <n v="3.7"/>
    <n v="7.5"/>
    <n v="8.5"/>
    <n v="4.5599999999999996"/>
    <x v="368"/>
    <n v="9.6"/>
    <x v="2"/>
    <x v="0"/>
    <x v="4"/>
    <n v="3.8"/>
  </r>
  <r>
    <x v="6"/>
    <x v="2"/>
    <x v="0"/>
    <x v="0"/>
    <n v="4.05"/>
    <n v="0.72"/>
    <n v="69.2"/>
    <n v="1.1000000000000001"/>
    <n v="2.5"/>
    <n v="5.6"/>
    <n v="5.76"/>
    <x v="369"/>
    <n v="3.7"/>
    <x v="1"/>
    <x v="0"/>
    <x v="3"/>
    <n v="8.6"/>
  </r>
  <r>
    <x v="5"/>
    <x v="0"/>
    <x v="2"/>
    <x v="1"/>
    <n v="8.7200000000000006"/>
    <n v="6.79"/>
    <n v="48.8"/>
    <n v="6.9"/>
    <n v="9.5"/>
    <n v="7.4"/>
    <n v="9.7200000000000006"/>
    <x v="370"/>
    <n v="6.8"/>
    <x v="0"/>
    <x v="1"/>
    <x v="1"/>
    <n v="5.0999999999999996"/>
  </r>
  <r>
    <x v="7"/>
    <x v="2"/>
    <x v="1"/>
    <x v="0"/>
    <n v="2.08"/>
    <n v="0.99"/>
    <n v="88.1"/>
    <n v="8.6"/>
    <n v="1.4"/>
    <n v="8.8000000000000007"/>
    <n v="3.07"/>
    <x v="147"/>
    <n v="7.8"/>
    <x v="2"/>
    <x v="3"/>
    <x v="2"/>
    <n v="8.1"/>
  </r>
  <r>
    <x v="4"/>
    <x v="2"/>
    <x v="4"/>
    <x v="2"/>
    <n v="9.51"/>
    <n v="3.32"/>
    <n v="91.5"/>
    <n v="1.3"/>
    <n v="7.1"/>
    <n v="7.7"/>
    <n v="11.03"/>
    <x v="371"/>
    <n v="8.9"/>
    <x v="0"/>
    <x v="1"/>
    <x v="4"/>
    <n v="1.7"/>
  </r>
  <r>
    <x v="0"/>
    <x v="1"/>
    <x v="3"/>
    <x v="0"/>
    <n v="1.48"/>
    <n v="1.2"/>
    <n v="68.5"/>
    <n v="8.5"/>
    <n v="3.8"/>
    <n v="4.8"/>
    <n v="3.23"/>
    <x v="372"/>
    <n v="2.7"/>
    <x v="1"/>
    <x v="0"/>
    <x v="2"/>
    <n v="7.2"/>
  </r>
  <r>
    <x v="2"/>
    <x v="2"/>
    <x v="0"/>
    <x v="2"/>
    <n v="5.6"/>
    <n v="3.58"/>
    <n v="67.7"/>
    <n v="8.3000000000000007"/>
    <n v="8.3000000000000007"/>
    <n v="7.5"/>
    <n v="6.26"/>
    <x v="354"/>
    <n v="7"/>
    <x v="1"/>
    <x v="2"/>
    <x v="3"/>
    <n v="7"/>
  </r>
  <r>
    <x v="0"/>
    <x v="0"/>
    <x v="3"/>
    <x v="0"/>
    <n v="4.2699999999999996"/>
    <n v="3.81"/>
    <n v="83.5"/>
    <n v="1.1000000000000001"/>
    <n v="4.0999999999999996"/>
    <n v="8.4"/>
    <n v="4.84"/>
    <x v="373"/>
    <n v="7.1"/>
    <x v="3"/>
    <x v="0"/>
    <x v="0"/>
    <n v="6.3"/>
  </r>
  <r>
    <x v="7"/>
    <x v="0"/>
    <x v="3"/>
    <x v="1"/>
    <n v="3.44"/>
    <n v="1.23"/>
    <n v="96.5"/>
    <n v="3"/>
    <n v="7.8"/>
    <n v="6"/>
    <n v="4.1500000000000004"/>
    <x v="38"/>
    <n v="5.9"/>
    <x v="1"/>
    <x v="0"/>
    <x v="6"/>
    <n v="9.8000000000000007"/>
  </r>
  <r>
    <x v="3"/>
    <x v="2"/>
    <x v="3"/>
    <x v="1"/>
    <n v="4.32"/>
    <n v="1.86"/>
    <n v="60.6"/>
    <n v="5.2"/>
    <n v="4.4000000000000004"/>
    <n v="8.4"/>
    <n v="5.58"/>
    <x v="108"/>
    <n v="2.2000000000000002"/>
    <x v="3"/>
    <x v="0"/>
    <x v="5"/>
    <n v="9.8000000000000007"/>
  </r>
  <r>
    <x v="2"/>
    <x v="1"/>
    <x v="0"/>
    <x v="1"/>
    <n v="3.25"/>
    <n v="0.7"/>
    <n v="79.8"/>
    <n v="6"/>
    <n v="4.2"/>
    <n v="6.1"/>
    <n v="4.93"/>
    <x v="5"/>
    <n v="8.4"/>
    <x v="3"/>
    <x v="0"/>
    <x v="7"/>
    <n v="6.5"/>
  </r>
  <r>
    <x v="5"/>
    <x v="1"/>
    <x v="0"/>
    <x v="1"/>
    <n v="4.7699999999999996"/>
    <n v="2.46"/>
    <n v="55.4"/>
    <n v="7.5"/>
    <n v="5.0999999999999996"/>
    <n v="5.6"/>
    <n v="6.16"/>
    <x v="374"/>
    <n v="4.9000000000000004"/>
    <x v="3"/>
    <x v="2"/>
    <x v="4"/>
    <n v="9.1999999999999993"/>
  </r>
  <r>
    <x v="4"/>
    <x v="0"/>
    <x v="0"/>
    <x v="1"/>
    <n v="4.1100000000000003"/>
    <n v="0.7"/>
    <n v="52.3"/>
    <n v="4.2"/>
    <n v="2.2000000000000002"/>
    <n v="4"/>
    <n v="5.98"/>
    <x v="375"/>
    <n v="7.7"/>
    <x v="0"/>
    <x v="4"/>
    <x v="1"/>
    <n v="1.7"/>
  </r>
  <r>
    <x v="1"/>
    <x v="1"/>
    <x v="1"/>
    <x v="0"/>
    <n v="2.08"/>
    <n v="0.61"/>
    <n v="83.4"/>
    <n v="9.3000000000000007"/>
    <n v="4.3"/>
    <n v="4.5999999999999996"/>
    <n v="3.35"/>
    <x v="376"/>
    <n v="4.4000000000000004"/>
    <x v="3"/>
    <x v="3"/>
    <x v="4"/>
    <n v="6.2"/>
  </r>
  <r>
    <x v="1"/>
    <x v="2"/>
    <x v="0"/>
    <x v="2"/>
    <n v="7.47"/>
    <n v="1.27"/>
    <n v="42.1"/>
    <n v="9.9"/>
    <n v="2.2999999999999998"/>
    <n v="4.3"/>
    <n v="8.25"/>
    <x v="213"/>
    <n v="4.5"/>
    <x v="2"/>
    <x v="4"/>
    <x v="3"/>
    <n v="8"/>
  </r>
  <r>
    <x v="8"/>
    <x v="0"/>
    <x v="0"/>
    <x v="2"/>
    <n v="4.07"/>
    <n v="2.09"/>
    <n v="80.5"/>
    <n v="5.0999999999999996"/>
    <n v="8.6"/>
    <n v="8.3000000000000007"/>
    <n v="4.58"/>
    <x v="377"/>
    <n v="5.0999999999999996"/>
    <x v="0"/>
    <x v="1"/>
    <x v="3"/>
    <n v="9.9"/>
  </r>
  <r>
    <x v="4"/>
    <x v="2"/>
    <x v="1"/>
    <x v="1"/>
    <n v="5.35"/>
    <n v="5.29"/>
    <n v="85.3"/>
    <n v="2.5"/>
    <n v="5.4"/>
    <n v="9"/>
    <n v="7.14"/>
    <x v="3"/>
    <n v="7.4"/>
    <x v="0"/>
    <x v="0"/>
    <x v="0"/>
    <n v="3.5"/>
  </r>
  <r>
    <x v="2"/>
    <x v="1"/>
    <x v="0"/>
    <x v="2"/>
    <n v="1.06"/>
    <n v="0.73"/>
    <n v="54.1"/>
    <n v="8.1999999999999993"/>
    <n v="3.4"/>
    <n v="8.1"/>
    <n v="1.56"/>
    <x v="138"/>
    <n v="3.2"/>
    <x v="1"/>
    <x v="0"/>
    <x v="6"/>
    <n v="2.2999999999999998"/>
  </r>
  <r>
    <x v="7"/>
    <x v="1"/>
    <x v="2"/>
    <x v="0"/>
    <n v="1.61"/>
    <n v="0.71"/>
    <n v="73.3"/>
    <n v="2.9"/>
    <n v="4.2"/>
    <n v="5.9"/>
    <n v="3.42"/>
    <x v="34"/>
    <n v="5.4"/>
    <x v="2"/>
    <x v="3"/>
    <x v="7"/>
    <n v="3.3"/>
  </r>
  <r>
    <x v="7"/>
    <x v="1"/>
    <x v="1"/>
    <x v="0"/>
    <n v="1.96"/>
    <n v="1.89"/>
    <n v="43.6"/>
    <n v="3"/>
    <n v="3"/>
    <n v="5.6"/>
    <n v="2.71"/>
    <x v="378"/>
    <n v="2.1"/>
    <x v="3"/>
    <x v="2"/>
    <x v="3"/>
    <n v="6.3"/>
  </r>
  <r>
    <x v="8"/>
    <x v="2"/>
    <x v="3"/>
    <x v="0"/>
    <n v="2.11"/>
    <n v="0.61"/>
    <n v="94.6"/>
    <n v="1.9"/>
    <n v="8.1999999999999993"/>
    <n v="6.7"/>
    <n v="2.73"/>
    <x v="214"/>
    <n v="3.2"/>
    <x v="1"/>
    <x v="0"/>
    <x v="1"/>
    <n v="8.6"/>
  </r>
  <r>
    <x v="4"/>
    <x v="2"/>
    <x v="3"/>
    <x v="1"/>
    <n v="2.52"/>
    <n v="2.2200000000000002"/>
    <n v="40.799999999999997"/>
    <n v="5.0999999999999996"/>
    <n v="7.7"/>
    <n v="8.6999999999999993"/>
    <n v="4.38"/>
    <x v="379"/>
    <n v="9"/>
    <x v="0"/>
    <x v="0"/>
    <x v="5"/>
    <n v="2"/>
  </r>
  <r>
    <x v="8"/>
    <x v="3"/>
    <x v="3"/>
    <x v="0"/>
    <n v="3.56"/>
    <n v="1.38"/>
    <n v="62.6"/>
    <n v="3.9"/>
    <n v="5.4"/>
    <n v="4.8"/>
    <n v="5.0999999999999996"/>
    <x v="380"/>
    <n v="3.8"/>
    <x v="0"/>
    <x v="2"/>
    <x v="2"/>
    <n v="5"/>
  </r>
  <r>
    <x v="0"/>
    <x v="3"/>
    <x v="3"/>
    <x v="1"/>
    <n v="8.17"/>
    <n v="6.17"/>
    <n v="78.7"/>
    <n v="1.6"/>
    <n v="5.5"/>
    <n v="4.4000000000000004"/>
    <n v="9.24"/>
    <x v="234"/>
    <n v="1.4"/>
    <x v="3"/>
    <x v="2"/>
    <x v="0"/>
    <n v="2.7"/>
  </r>
  <r>
    <x v="7"/>
    <x v="3"/>
    <x v="0"/>
    <x v="0"/>
    <n v="9.6"/>
    <n v="9.18"/>
    <n v="61.1"/>
    <n v="0.4"/>
    <n v="1.8"/>
    <n v="6"/>
    <n v="11.52"/>
    <x v="381"/>
    <n v="7.9"/>
    <x v="0"/>
    <x v="4"/>
    <x v="4"/>
    <n v="1.1000000000000001"/>
  </r>
  <r>
    <x v="7"/>
    <x v="1"/>
    <x v="1"/>
    <x v="2"/>
    <n v="9.83"/>
    <n v="4.0599999999999996"/>
    <n v="86.5"/>
    <n v="3.4"/>
    <n v="6.3"/>
    <n v="5"/>
    <n v="10.55"/>
    <x v="382"/>
    <n v="9.3000000000000007"/>
    <x v="2"/>
    <x v="0"/>
    <x v="2"/>
    <n v="8.9"/>
  </r>
  <r>
    <x v="3"/>
    <x v="3"/>
    <x v="0"/>
    <x v="0"/>
    <n v="6.63"/>
    <n v="5.45"/>
    <n v="44.1"/>
    <n v="3.3"/>
    <n v="3.1"/>
    <n v="7.2"/>
    <n v="7.66"/>
    <x v="383"/>
    <n v="6.4"/>
    <x v="0"/>
    <x v="1"/>
    <x v="6"/>
    <n v="8.1"/>
  </r>
  <r>
    <x v="5"/>
    <x v="0"/>
    <x v="2"/>
    <x v="2"/>
    <n v="4.4400000000000004"/>
    <n v="1.02"/>
    <n v="51.8"/>
    <n v="2.4"/>
    <n v="3"/>
    <n v="7.2"/>
    <n v="5.84"/>
    <x v="24"/>
    <n v="4.3"/>
    <x v="2"/>
    <x v="2"/>
    <x v="1"/>
    <n v="8.1999999999999993"/>
  </r>
  <r>
    <x v="5"/>
    <x v="0"/>
    <x v="4"/>
    <x v="0"/>
    <n v="2.84"/>
    <n v="1.6"/>
    <n v="88.1"/>
    <n v="1.8"/>
    <n v="1.1000000000000001"/>
    <n v="8.4"/>
    <n v="3.85"/>
    <x v="384"/>
    <n v="1.2"/>
    <x v="2"/>
    <x v="1"/>
    <x v="1"/>
    <n v="6.9"/>
  </r>
  <r>
    <x v="7"/>
    <x v="3"/>
    <x v="2"/>
    <x v="2"/>
    <n v="3.84"/>
    <n v="0.69"/>
    <n v="76.599999999999994"/>
    <n v="2.4"/>
    <n v="3.9"/>
    <n v="4.4000000000000004"/>
    <n v="4.5599999999999996"/>
    <x v="385"/>
    <n v="1.8"/>
    <x v="1"/>
    <x v="3"/>
    <x v="4"/>
    <n v="9.1"/>
  </r>
  <r>
    <x v="4"/>
    <x v="3"/>
    <x v="2"/>
    <x v="0"/>
    <n v="1.05"/>
    <n v="0.77"/>
    <n v="47.4"/>
    <n v="3.1"/>
    <n v="9.3000000000000007"/>
    <n v="4.8"/>
    <n v="3"/>
    <x v="386"/>
    <n v="7.7"/>
    <x v="1"/>
    <x v="3"/>
    <x v="3"/>
    <n v="5.5"/>
  </r>
  <r>
    <x v="0"/>
    <x v="0"/>
    <x v="3"/>
    <x v="1"/>
    <n v="8.9600000000000009"/>
    <n v="5.19"/>
    <n v="72.099999999999994"/>
    <n v="2"/>
    <n v="1.7"/>
    <n v="8.6"/>
    <n v="9.9499999999999993"/>
    <x v="387"/>
    <n v="7.8"/>
    <x v="3"/>
    <x v="4"/>
    <x v="2"/>
    <n v="3.4"/>
  </r>
  <r>
    <x v="3"/>
    <x v="2"/>
    <x v="4"/>
    <x v="1"/>
    <n v="9.57"/>
    <n v="7.19"/>
    <n v="75.8"/>
    <n v="8.8000000000000007"/>
    <n v="0.5"/>
    <n v="5.3"/>
    <n v="10.77"/>
    <x v="251"/>
    <n v="7.7"/>
    <x v="3"/>
    <x v="1"/>
    <x v="4"/>
    <n v="9.1999999999999993"/>
  </r>
  <r>
    <x v="5"/>
    <x v="1"/>
    <x v="2"/>
    <x v="1"/>
    <n v="4.8099999999999996"/>
    <n v="1.97"/>
    <n v="97.7"/>
    <n v="4.4000000000000004"/>
    <n v="4.9000000000000004"/>
    <n v="5.8"/>
    <n v="6.67"/>
    <x v="388"/>
    <n v="7.9"/>
    <x v="1"/>
    <x v="1"/>
    <x v="3"/>
    <n v="8.1"/>
  </r>
  <r>
    <x v="4"/>
    <x v="3"/>
    <x v="0"/>
    <x v="0"/>
    <n v="4.08"/>
    <n v="2.0499999999999998"/>
    <n v="90.9"/>
    <n v="3.6"/>
    <n v="7.9"/>
    <n v="8.6999999999999993"/>
    <n v="5.51"/>
    <x v="389"/>
    <n v="8.1999999999999993"/>
    <x v="1"/>
    <x v="3"/>
    <x v="2"/>
    <n v="8.5"/>
  </r>
  <r>
    <x v="3"/>
    <x v="1"/>
    <x v="3"/>
    <x v="2"/>
    <n v="4.5599999999999996"/>
    <n v="0.71"/>
    <n v="64.099999999999994"/>
    <n v="6.7"/>
    <n v="4.5"/>
    <n v="7.7"/>
    <n v="5.6"/>
    <x v="187"/>
    <n v="2.7"/>
    <x v="1"/>
    <x v="3"/>
    <x v="4"/>
    <n v="7.5"/>
  </r>
  <r>
    <x v="4"/>
    <x v="2"/>
    <x v="2"/>
    <x v="2"/>
    <n v="5.91"/>
    <n v="1.6"/>
    <n v="57.5"/>
    <n v="7.5"/>
    <n v="4.8"/>
    <n v="5.0999999999999996"/>
    <n v="7.86"/>
    <x v="288"/>
    <n v="9.6"/>
    <x v="3"/>
    <x v="0"/>
    <x v="7"/>
    <n v="4.3"/>
  </r>
  <r>
    <x v="0"/>
    <x v="3"/>
    <x v="2"/>
    <x v="0"/>
    <n v="5.28"/>
    <n v="4.79"/>
    <n v="71.5"/>
    <n v="7.1"/>
    <n v="2.5"/>
    <n v="6.2"/>
    <n v="5.97"/>
    <x v="386"/>
    <n v="1"/>
    <x v="3"/>
    <x v="2"/>
    <x v="3"/>
    <n v="0.4"/>
  </r>
  <r>
    <x v="6"/>
    <x v="3"/>
    <x v="2"/>
    <x v="0"/>
    <n v="9.8000000000000007"/>
    <n v="2.75"/>
    <n v="79.8"/>
    <n v="8.4"/>
    <n v="5.5"/>
    <n v="4.8"/>
    <n v="11.39"/>
    <x v="390"/>
    <n v="7.6"/>
    <x v="1"/>
    <x v="4"/>
    <x v="4"/>
    <n v="7.7"/>
  </r>
  <r>
    <x v="8"/>
    <x v="0"/>
    <x v="0"/>
    <x v="0"/>
    <n v="9.7799999999999994"/>
    <n v="5.82"/>
    <n v="60.5"/>
    <n v="6.5"/>
    <n v="0.7"/>
    <n v="8.5"/>
    <n v="10.46"/>
    <x v="391"/>
    <n v="8.3000000000000007"/>
    <x v="3"/>
    <x v="1"/>
    <x v="3"/>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BC2A7B-6D53-43FD-97D9-2D592821AFB2}"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K16" firstHeaderRow="1" firstDataRow="3" firstDataCol="1"/>
  <pivotFields count="17">
    <pivotField axis="axisRow" showAll="0">
      <items count="11">
        <item x="9"/>
        <item x="2"/>
        <item x="7"/>
        <item x="1"/>
        <item x="8"/>
        <item x="0"/>
        <item x="6"/>
        <item x="5"/>
        <item x="3"/>
        <item x="4"/>
        <item t="default"/>
      </items>
    </pivotField>
    <pivotField axis="axisCol" showAll="0">
      <items count="5">
        <item x="0"/>
        <item x="1"/>
        <item x="3"/>
        <item x="2"/>
        <item t="default"/>
      </items>
    </pivotField>
    <pivotField showAll="0"/>
    <pivotField showAll="0">
      <items count="4">
        <item x="1"/>
        <item x="0"/>
        <item x="2"/>
        <item t="default"/>
      </items>
    </pivotField>
    <pivotField dataField="1" showAll="0"/>
    <pivotField showAll="0"/>
    <pivotField dataField="1" showAll="0"/>
    <pivotField showAll="0"/>
    <pivotField showAll="0"/>
    <pivotField showAll="0"/>
    <pivotField showAll="0"/>
    <pivotField showAll="0"/>
    <pivotField showAll="0"/>
    <pivotField showAll="0">
      <items count="5">
        <item x="0"/>
        <item x="3"/>
        <item x="1"/>
        <item x="2"/>
        <item t="default"/>
      </items>
    </pivotField>
    <pivotField showAll="0"/>
    <pivotField showAll="0"/>
    <pivotField showAll="0"/>
  </pivotFields>
  <rowFields count="1">
    <field x="0"/>
  </rowFields>
  <rowItems count="11">
    <i>
      <x/>
    </i>
    <i>
      <x v="1"/>
    </i>
    <i>
      <x v="2"/>
    </i>
    <i>
      <x v="3"/>
    </i>
    <i>
      <x v="4"/>
    </i>
    <i>
      <x v="5"/>
    </i>
    <i>
      <x v="6"/>
    </i>
    <i>
      <x v="7"/>
    </i>
    <i>
      <x v="8"/>
    </i>
    <i>
      <x v="9"/>
    </i>
    <i t="grand">
      <x/>
    </i>
  </rowItems>
  <colFields count="2">
    <field x="1"/>
    <field x="-2"/>
  </colFields>
  <colItems count="10">
    <i>
      <x/>
      <x/>
    </i>
    <i r="1" i="1">
      <x v="1"/>
    </i>
    <i>
      <x v="1"/>
      <x/>
    </i>
    <i r="1" i="1">
      <x v="1"/>
    </i>
    <i>
      <x v="2"/>
      <x/>
    </i>
    <i r="1" i="1">
      <x v="1"/>
    </i>
    <i>
      <x v="3"/>
      <x/>
    </i>
    <i r="1" i="1">
      <x v="1"/>
    </i>
    <i t="grand">
      <x/>
    </i>
    <i t="grand" i="1">
      <x/>
    </i>
  </colItems>
  <dataFields count="2">
    <dataField name="Average of Internet Usage (hrs/day)" fld="4" subtotal="average" baseField="0" baseItem="0"/>
    <dataField name="Average of Mental Health Index" fld="6" subtotal="average" baseField="0" baseItem="0"/>
  </dataFields>
  <chartFormats count="1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1"/>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1"/>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 chart="0" format="5" series="1">
      <pivotArea type="data" outline="0" fieldPosition="0">
        <references count="2">
          <reference field="4294967294" count="1" selected="0">
            <x v="1"/>
          </reference>
          <reference field="1" count="1" selected="0">
            <x v="2"/>
          </reference>
        </references>
      </pivotArea>
    </chartFormat>
    <chartFormat chart="0" format="6" series="1">
      <pivotArea type="data" outline="0" fieldPosition="0">
        <references count="2">
          <reference field="4294967294" count="1" selected="0">
            <x v="0"/>
          </reference>
          <reference field="1" count="1" selected="0">
            <x v="3"/>
          </reference>
        </references>
      </pivotArea>
    </chartFormat>
    <chartFormat chart="0" format="7" series="1">
      <pivotArea type="data" outline="0" fieldPosition="0">
        <references count="2">
          <reference field="4294967294" count="1" selected="0">
            <x v="1"/>
          </reference>
          <reference field="1" count="1" selected="0">
            <x v="3"/>
          </reference>
        </references>
      </pivotArea>
    </chartFormat>
    <chartFormat chart="6" format="16" series="1">
      <pivotArea type="data" outline="0" fieldPosition="0">
        <references count="2">
          <reference field="4294967294" count="1" selected="0">
            <x v="0"/>
          </reference>
          <reference field="1" count="1" selected="0">
            <x v="0"/>
          </reference>
        </references>
      </pivotArea>
    </chartFormat>
    <chartFormat chart="6" format="17" series="1">
      <pivotArea type="data" outline="0" fieldPosition="0">
        <references count="2">
          <reference field="4294967294" count="1" selected="0">
            <x v="1"/>
          </reference>
          <reference field="1" count="1" selected="0">
            <x v="0"/>
          </reference>
        </references>
      </pivotArea>
    </chartFormat>
    <chartFormat chart="6" format="18" series="1">
      <pivotArea type="data" outline="0" fieldPosition="0">
        <references count="2">
          <reference field="4294967294" count="1" selected="0">
            <x v="0"/>
          </reference>
          <reference field="1" count="1" selected="0">
            <x v="1"/>
          </reference>
        </references>
      </pivotArea>
    </chartFormat>
    <chartFormat chart="6" format="19" series="1">
      <pivotArea type="data" outline="0" fieldPosition="0">
        <references count="2">
          <reference field="4294967294" count="1" selected="0">
            <x v="1"/>
          </reference>
          <reference field="1" count="1" selected="0">
            <x v="1"/>
          </reference>
        </references>
      </pivotArea>
    </chartFormat>
    <chartFormat chart="6" format="20" series="1">
      <pivotArea type="data" outline="0" fieldPosition="0">
        <references count="2">
          <reference field="4294967294" count="1" selected="0">
            <x v="0"/>
          </reference>
          <reference field="1" count="1" selected="0">
            <x v="2"/>
          </reference>
        </references>
      </pivotArea>
    </chartFormat>
    <chartFormat chart="6" format="21" series="1">
      <pivotArea type="data" outline="0" fieldPosition="0">
        <references count="2">
          <reference field="4294967294" count="1" selected="0">
            <x v="1"/>
          </reference>
          <reference field="1" count="1" selected="0">
            <x v="2"/>
          </reference>
        </references>
      </pivotArea>
    </chartFormat>
    <chartFormat chart="6" format="22" series="1">
      <pivotArea type="data" outline="0" fieldPosition="0">
        <references count="2">
          <reference field="4294967294" count="1" selected="0">
            <x v="0"/>
          </reference>
          <reference field="1" count="1" selected="0">
            <x v="3"/>
          </reference>
        </references>
      </pivotArea>
    </chartFormat>
    <chartFormat chart="6" format="23" series="1">
      <pivotArea type="data" outline="0" fieldPosition="0">
        <references count="2">
          <reference field="4294967294" count="1" selected="0">
            <x v="1"/>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B589166-92A4-4E94-BEBC-BE57E7AF6A24}"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7">
    <pivotField showAll="0"/>
    <pivotField showAll="0"/>
    <pivotField showAll="0">
      <items count="6">
        <item x="3"/>
        <item x="2"/>
        <item x="0"/>
        <item x="4"/>
        <item x="1"/>
        <item t="default"/>
      </items>
    </pivotField>
    <pivotField axis="axisRow"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items count="5">
        <item x="0"/>
        <item x="3"/>
        <item x="1"/>
        <item x="2"/>
        <item t="default"/>
      </items>
    </pivotField>
    <pivotField showAll="0">
      <items count="6">
        <item x="3"/>
        <item x="1"/>
        <item x="4"/>
        <item x="0"/>
        <item x="2"/>
        <item t="default"/>
      </items>
    </pivotField>
    <pivotField showAll="0"/>
    <pivotField showAll="0"/>
  </pivotFields>
  <rowFields count="1">
    <field x="3"/>
  </rowFields>
  <rowItems count="4">
    <i>
      <x/>
    </i>
    <i>
      <x v="1"/>
    </i>
    <i>
      <x v="2"/>
    </i>
    <i t="grand">
      <x/>
    </i>
  </rowItems>
  <colItems count="1">
    <i/>
  </colItems>
  <dataFields count="1">
    <dataField name="Count of Gender" fld="3" subtotal="count" baseField="0" baseItem="0"/>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3"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8F7F238-C267-48C8-B8FA-06D557A86B9D}"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9" firstHeaderRow="0" firstDataRow="1" firstDataCol="1"/>
  <pivotFields count="17">
    <pivotField showAll="0"/>
    <pivotField showAll="0"/>
    <pivotField showAll="0">
      <items count="6">
        <item x="3"/>
        <item x="2"/>
        <item x="0"/>
        <item x="4"/>
        <item x="1"/>
        <item t="default"/>
      </items>
    </pivotField>
    <pivotField showAll="0">
      <items count="4">
        <item x="1"/>
        <item h="1" x="0"/>
        <item h="1" x="2"/>
        <item t="default"/>
      </items>
    </pivotField>
    <pivotField showAll="0"/>
    <pivotField showAll="0"/>
    <pivotField showAll="0"/>
    <pivotField showAll="0"/>
    <pivotField dataField="1" showAll="0"/>
    <pivotField showAll="0"/>
    <pivotField showAll="0"/>
    <pivotField showAll="0"/>
    <pivotField dataField="1" showAll="0"/>
    <pivotField showAll="0">
      <items count="5">
        <item x="0"/>
        <item x="3"/>
        <item x="1"/>
        <item x="2"/>
        <item t="default"/>
      </items>
    </pivotField>
    <pivotField axis="axisRow" showAll="0">
      <items count="6">
        <item x="3"/>
        <item x="1"/>
        <item x="4"/>
        <item x="0"/>
        <item x="2"/>
        <item t="default"/>
      </items>
    </pivotField>
    <pivotField showAll="0"/>
    <pivotField dataField="1" showAll="0"/>
  </pivotFields>
  <rowFields count="1">
    <field x="14"/>
  </rowFields>
  <rowItems count="6">
    <i>
      <x/>
    </i>
    <i>
      <x v="1"/>
    </i>
    <i>
      <x v="2"/>
    </i>
    <i>
      <x v="3"/>
    </i>
    <i>
      <x v="4"/>
    </i>
    <i t="grand">
      <x/>
    </i>
  </rowItems>
  <colFields count="1">
    <field x="-2"/>
  </colFields>
  <colItems count="3">
    <i>
      <x/>
    </i>
    <i i="1">
      <x v="1"/>
    </i>
    <i i="2">
      <x v="2"/>
    </i>
  </colItems>
  <dataFields count="3">
    <dataField name="Average of Happiness Score" fld="16" subtotal="average" baseField="14" baseItem="0"/>
    <dataField name="Average of Depression Score" fld="8" subtotal="average" baseField="14" baseItem="1"/>
    <dataField name="Average of Work Stress Score" fld="12" subtotal="average" baseField="14" baseItem="1"/>
  </dataFields>
  <chartFormats count="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 chart="3"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2967AB4-0B6A-4848-A9AF-4E0CD1336A54}"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7">
    <pivotField showAll="0"/>
    <pivotField showAll="0"/>
    <pivotField showAll="0">
      <items count="6">
        <item x="3"/>
        <item x="2"/>
        <item x="0"/>
        <item x="4"/>
        <item x="1"/>
        <item t="default"/>
      </items>
    </pivotField>
    <pivotField showAll="0">
      <items count="4">
        <item x="1"/>
        <item h="1" x="0"/>
        <item h="1" x="2"/>
        <item t="default"/>
      </items>
    </pivotField>
    <pivotField showAll="0"/>
    <pivotField showAll="0"/>
    <pivotField showAll="0"/>
    <pivotField showAll="0"/>
    <pivotField showAll="0"/>
    <pivotField showAll="0"/>
    <pivotField dataField="1" showAll="0"/>
    <pivotField showAll="0"/>
    <pivotField showAll="0"/>
    <pivotField axis="axisRow" showAll="0">
      <items count="5">
        <item x="0"/>
        <item x="3"/>
        <item x="1"/>
        <item x="2"/>
        <item t="default"/>
      </items>
    </pivotField>
    <pivotField showAll="0">
      <items count="6">
        <item x="3"/>
        <item x="1"/>
        <item x="4"/>
        <item x="0"/>
        <item x="2"/>
        <item t="default"/>
      </items>
    </pivotField>
    <pivotField showAll="0"/>
    <pivotField showAll="0"/>
  </pivotFields>
  <rowFields count="1">
    <field x="13"/>
  </rowFields>
  <rowItems count="5">
    <i>
      <x/>
    </i>
    <i>
      <x v="1"/>
    </i>
    <i>
      <x v="2"/>
    </i>
    <i>
      <x v="3"/>
    </i>
    <i t="grand">
      <x/>
    </i>
  </rowItems>
  <colItems count="1">
    <i/>
  </colItems>
  <dataFields count="1">
    <dataField name="Average of Screen Time" fld="10" subtotal="average" baseField="13" baseItem="0"/>
  </dataFields>
  <chartFormats count="10">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3" count="1" selected="0">
            <x v="0"/>
          </reference>
        </references>
      </pivotArea>
    </chartFormat>
    <chartFormat chart="4" format="8">
      <pivotArea type="data" outline="0" fieldPosition="0">
        <references count="2">
          <reference field="4294967294" count="1" selected="0">
            <x v="0"/>
          </reference>
          <reference field="13" count="1" selected="0">
            <x v="1"/>
          </reference>
        </references>
      </pivotArea>
    </chartFormat>
    <chartFormat chart="4" format="9">
      <pivotArea type="data" outline="0" fieldPosition="0">
        <references count="2">
          <reference field="4294967294" count="1" selected="0">
            <x v="0"/>
          </reference>
          <reference field="13" count="1" selected="0">
            <x v="2"/>
          </reference>
        </references>
      </pivotArea>
    </chartFormat>
    <chartFormat chart="4" format="10">
      <pivotArea type="data" outline="0" fieldPosition="0">
        <references count="2">
          <reference field="4294967294" count="1" selected="0">
            <x v="0"/>
          </reference>
          <reference field="13" count="1" selected="0">
            <x v="3"/>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 chart="0" format="3">
      <pivotArea type="data" outline="0" fieldPosition="0">
        <references count="2">
          <reference field="4294967294" count="1" selected="0">
            <x v="0"/>
          </reference>
          <reference field="13" count="1" selected="0">
            <x v="2"/>
          </reference>
        </references>
      </pivotArea>
    </chartFormat>
    <chartFormat chart="0" format="4">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8078746-8F58-4EBA-87BE-5186D2D4DAE6}" name="PivotTable1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7">
    <pivotField showAll="0"/>
    <pivotField showAll="0"/>
    <pivotField showAll="0">
      <items count="6">
        <item x="3"/>
        <item x="2"/>
        <item x="0"/>
        <item x="4"/>
        <item x="1"/>
        <item t="default"/>
      </items>
    </pivotField>
    <pivotField showAll="0">
      <items count="4">
        <item x="1"/>
        <item h="1" x="0"/>
        <item h="1" x="2"/>
        <item t="default"/>
      </items>
    </pivotField>
    <pivotField showAll="0"/>
    <pivotField showAll="0"/>
    <pivotField showAll="0"/>
    <pivotField showAll="0"/>
    <pivotField dataField="1" showAll="0"/>
    <pivotField showAll="0"/>
    <pivotField showAll="0"/>
    <pivotField showAll="0"/>
    <pivotField showAll="0"/>
    <pivotField showAll="0">
      <items count="5">
        <item x="0"/>
        <item x="3"/>
        <item x="1"/>
        <item x="2"/>
        <item t="default"/>
      </items>
    </pivotField>
    <pivotField axis="axisRow" showAll="0">
      <items count="6">
        <item x="3"/>
        <item x="1"/>
        <item x="4"/>
        <item x="0"/>
        <item x="2"/>
        <item t="default"/>
      </items>
    </pivotField>
    <pivotField showAll="0"/>
    <pivotField showAll="0"/>
  </pivotFields>
  <rowFields count="1">
    <field x="14"/>
  </rowFields>
  <rowItems count="6">
    <i>
      <x/>
    </i>
    <i>
      <x v="1"/>
    </i>
    <i>
      <x v="2"/>
    </i>
    <i>
      <x v="3"/>
    </i>
    <i>
      <x v="4"/>
    </i>
    <i t="grand">
      <x/>
    </i>
  </rowItems>
  <colItems count="1">
    <i/>
  </colItems>
  <dataFields count="1">
    <dataField name="Average of Depression Score" fld="8" subtotal="average" baseField="14"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50799DF-98A9-4342-AE25-158C76E37C32}"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17">
    <pivotField showAll="0"/>
    <pivotField showAll="0"/>
    <pivotField showAll="0">
      <items count="6">
        <item x="3"/>
        <item x="2"/>
        <item x="0"/>
        <item x="4"/>
        <item x="1"/>
        <item t="default"/>
      </items>
    </pivotField>
    <pivotField showAll="0">
      <items count="4">
        <item x="1"/>
        <item h="1" x="0"/>
        <item h="1" x="2"/>
        <item t="default"/>
      </items>
    </pivotField>
    <pivotField showAll="0"/>
    <pivotField showAll="0"/>
    <pivotField showAll="0"/>
    <pivotField showAll="0"/>
    <pivotField showAll="0"/>
    <pivotField showAll="0"/>
    <pivotField showAll="0"/>
    <pivotField showAll="0"/>
    <pivotField showAll="0"/>
    <pivotField showAll="0">
      <items count="5">
        <item x="0"/>
        <item x="3"/>
        <item x="1"/>
        <item x="2"/>
        <item t="default"/>
      </items>
    </pivotField>
    <pivotField axis="axisRow" showAll="0">
      <items count="6">
        <item x="3"/>
        <item x="1"/>
        <item x="4"/>
        <item x="0"/>
        <item x="2"/>
        <item t="default"/>
      </items>
    </pivotField>
    <pivotField showAll="0">
      <items count="9">
        <item x="7"/>
        <item x="0"/>
        <item x="2"/>
        <item x="1"/>
        <item x="3"/>
        <item x="5"/>
        <item x="6"/>
        <item x="4"/>
        <item t="default"/>
      </items>
    </pivotField>
    <pivotField dataField="1" showAll="0"/>
  </pivotFields>
  <rowFields count="1">
    <field x="14"/>
  </rowFields>
  <rowItems count="6">
    <i>
      <x/>
    </i>
    <i>
      <x v="1"/>
    </i>
    <i>
      <x v="2"/>
    </i>
    <i>
      <x v="3"/>
    </i>
    <i>
      <x v="4"/>
    </i>
    <i t="grand">
      <x/>
    </i>
  </rowItems>
  <colItems count="1">
    <i/>
  </colItems>
  <dataFields count="1">
    <dataField name="Average of Happiness Score" fld="16" subtotal="average" baseField="0" baseItem="0"/>
  </dataFields>
  <chartFormats count="2">
    <chartFormat chart="3" format="3"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ACFB944-44BE-41B0-8831-F738C28C3524}" name="PivotTable1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7">
    <pivotField showAll="0"/>
    <pivotField showAll="0"/>
    <pivotField showAll="0">
      <items count="6">
        <item x="3"/>
        <item x="2"/>
        <item x="0"/>
        <item x="4"/>
        <item x="1"/>
        <item t="default"/>
      </items>
    </pivotField>
    <pivotField showAll="0">
      <items count="4">
        <item x="1"/>
        <item h="1" x="0"/>
        <item h="1" x="2"/>
        <item t="default"/>
      </items>
    </pivotField>
    <pivotField showAll="0"/>
    <pivotField showAll="0"/>
    <pivotField showAll="0"/>
    <pivotField showAll="0"/>
    <pivotField showAll="0"/>
    <pivotField showAll="0"/>
    <pivotField showAll="0"/>
    <pivotField showAll="0"/>
    <pivotField dataField="1" showAll="0"/>
    <pivotField axis="axisRow" showAll="0">
      <items count="5">
        <item x="0"/>
        <item x="3"/>
        <item x="1"/>
        <item x="2"/>
        <item t="default"/>
      </items>
    </pivotField>
    <pivotField showAll="0">
      <items count="6">
        <item x="3"/>
        <item x="1"/>
        <item x="4"/>
        <item x="0"/>
        <item x="2"/>
        <item t="default"/>
      </items>
    </pivotField>
    <pivotField showAll="0"/>
    <pivotField showAll="0"/>
  </pivotFields>
  <rowFields count="1">
    <field x="13"/>
  </rowFields>
  <rowItems count="5">
    <i>
      <x/>
    </i>
    <i>
      <x v="1"/>
    </i>
    <i>
      <x v="2"/>
    </i>
    <i>
      <x v="3"/>
    </i>
    <i t="grand">
      <x/>
    </i>
  </rowItems>
  <colItems count="1">
    <i/>
  </colItems>
  <dataFields count="1">
    <dataField name="Sum of Work Stress Score" fld="12"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FDE0D8-5867-486F-9F45-902FF5F243C7}"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8" firstHeaderRow="0" firstDataRow="1" firstDataCol="1"/>
  <pivotFields count="17">
    <pivotField showAll="0">
      <items count="11">
        <item x="9"/>
        <item x="2"/>
        <item x="7"/>
        <item x="1"/>
        <item x="8"/>
        <item x="0"/>
        <item x="6"/>
        <item x="5"/>
        <item x="3"/>
        <item x="4"/>
        <item t="default"/>
      </items>
    </pivotField>
    <pivotField axis="axisRow" showAll="0">
      <items count="5">
        <item x="0"/>
        <item x="1"/>
        <item x="3"/>
        <item x="2"/>
        <item t="default"/>
      </items>
    </pivotField>
    <pivotField showAll="0"/>
    <pivotField showAll="0">
      <items count="4">
        <item x="1"/>
        <item x="0"/>
        <item x="2"/>
        <item t="default"/>
      </items>
    </pivotField>
    <pivotField showAll="0"/>
    <pivotField dataField="1" showAll="0"/>
    <pivotField showAll="0"/>
    <pivotField showAll="0"/>
    <pivotField dataField="1" showAll="0"/>
    <pivotField showAll="0"/>
    <pivotField showAll="0"/>
    <pivotField showAll="0"/>
    <pivotField showAll="0"/>
    <pivotField showAll="0">
      <items count="5">
        <item x="0"/>
        <item x="3"/>
        <item x="1"/>
        <item x="2"/>
        <item t="default"/>
      </items>
    </pivotField>
    <pivotField showAll="0"/>
    <pivotField showAll="0"/>
    <pivotField showAll="0"/>
  </pivotFields>
  <rowFields count="1">
    <field x="1"/>
  </rowFields>
  <rowItems count="5">
    <i>
      <x/>
    </i>
    <i>
      <x v="1"/>
    </i>
    <i>
      <x v="2"/>
    </i>
    <i>
      <x v="3"/>
    </i>
    <i t="grand">
      <x/>
    </i>
  </rowItems>
  <colFields count="1">
    <field x="-2"/>
  </colFields>
  <colItems count="2">
    <i>
      <x/>
    </i>
    <i i="1">
      <x v="1"/>
    </i>
  </colItems>
  <dataFields count="2">
    <dataField name="Average of Social Media Usage (hrs/day)" fld="5" subtotal="average" baseField="0" baseItem="0"/>
    <dataField name="Average of Depression Score" fld="8" subtotal="average"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2188F2-C9EB-4DB6-A5B9-AFE7143A81FC}"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pivotFields count="17">
    <pivotField axis="axisRow" showAll="0">
      <items count="11">
        <item x="9"/>
        <item x="2"/>
        <item x="7"/>
        <item x="1"/>
        <item x="8"/>
        <item x="0"/>
        <item x="6"/>
        <item x="5"/>
        <item x="3"/>
        <item x="4"/>
        <item t="default"/>
      </items>
    </pivotField>
    <pivotField showAll="0">
      <items count="5">
        <item x="0"/>
        <item x="1"/>
        <item x="3"/>
        <item x="2"/>
        <item t="default"/>
      </items>
    </pivotField>
    <pivotField showAll="0"/>
    <pivotField showAll="0">
      <items count="4">
        <item x="1"/>
        <item x="0"/>
        <item x="2"/>
        <item t="default"/>
      </items>
    </pivotField>
    <pivotField showAll="0"/>
    <pivotField showAll="0"/>
    <pivotField showAll="0"/>
    <pivotField showAll="0"/>
    <pivotField showAll="0"/>
    <pivotField showAll="0"/>
    <pivotField dataField="1" showAll="0"/>
    <pivotField showAll="0"/>
    <pivotField showAll="0"/>
    <pivotField showAll="0">
      <items count="5">
        <item x="0"/>
        <item x="3"/>
        <item x="1"/>
        <item x="2"/>
        <item t="default"/>
      </items>
    </pivotField>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Average of Screen Time" fld="10" subtotal="average" baseField="0" baseItem="0" numFmtId="164"/>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20429F-D519-490D-85E9-BAD5630DBB93}"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7">
    <pivotField showAll="0">
      <items count="11">
        <item x="9"/>
        <item x="2"/>
        <item x="7"/>
        <item x="1"/>
        <item x="8"/>
        <item x="0"/>
        <item x="6"/>
        <item x="5"/>
        <item x="3"/>
        <item x="4"/>
        <item t="default"/>
      </items>
    </pivotField>
    <pivotField showAll="0">
      <items count="5">
        <item x="0"/>
        <item x="1"/>
        <item x="3"/>
        <item x="2"/>
        <item t="default"/>
      </items>
    </pivotField>
    <pivotField showAll="0"/>
    <pivotField showAll="0"/>
    <pivotField showAll="0"/>
    <pivotField showAll="0"/>
    <pivotField dataField="1" showAll="0"/>
    <pivotField showAll="0"/>
    <pivotField showAll="0"/>
    <pivotField showAll="0"/>
    <pivotField showAll="0"/>
    <pivotField showAll="0"/>
    <pivotField showAll="0"/>
    <pivotField axis="axisRow" showAll="0">
      <items count="5">
        <item x="0"/>
        <item x="3"/>
        <item x="1"/>
        <item x="2"/>
        <item t="default"/>
      </items>
    </pivotField>
    <pivotField showAll="0"/>
    <pivotField showAll="0"/>
    <pivotField showAll="0"/>
  </pivotFields>
  <rowFields count="1">
    <field x="13"/>
  </rowFields>
  <rowItems count="5">
    <i>
      <x/>
    </i>
    <i>
      <x v="1"/>
    </i>
    <i>
      <x v="2"/>
    </i>
    <i>
      <x v="3"/>
    </i>
    <i t="grand">
      <x/>
    </i>
  </rowItems>
  <colItems count="1">
    <i/>
  </colItems>
  <dataFields count="1">
    <dataField name="Average of Mental Health Index" fld="6" subtotal="average" baseField="13" baseItem="0" numFmtId="164"/>
  </dataFields>
  <chartFormats count="1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3" count="1" selected="0">
            <x v="2"/>
          </reference>
        </references>
      </pivotArea>
    </chartFormat>
    <chartFormat chart="2" format="2">
      <pivotArea type="data" outline="0" fieldPosition="0">
        <references count="2">
          <reference field="4294967294" count="1" selected="0">
            <x v="0"/>
          </reference>
          <reference field="13" count="1" selected="0">
            <x v="0"/>
          </reference>
        </references>
      </pivotArea>
    </chartFormat>
    <chartFormat chart="2" format="3">
      <pivotArea type="data" outline="0" fieldPosition="0">
        <references count="2">
          <reference field="4294967294" count="1" selected="0">
            <x v="0"/>
          </reference>
          <reference field="13" count="1" selected="0">
            <x v="3"/>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13" count="1" selected="0">
            <x v="0"/>
          </reference>
        </references>
      </pivotArea>
    </chartFormat>
    <chartFormat chart="4" format="11">
      <pivotArea type="data" outline="0" fieldPosition="0">
        <references count="2">
          <reference field="4294967294" count="1" selected="0">
            <x v="0"/>
          </reference>
          <reference field="13" count="1" selected="0">
            <x v="1"/>
          </reference>
        </references>
      </pivotArea>
    </chartFormat>
    <chartFormat chart="4" format="12">
      <pivotArea type="data" outline="0" fieldPosition="0">
        <references count="2">
          <reference field="4294967294" count="1" selected="0">
            <x v="0"/>
          </reference>
          <reference field="13" count="1" selected="0">
            <x v="2"/>
          </reference>
        </references>
      </pivotArea>
    </chartFormat>
    <chartFormat chart="4" format="13">
      <pivotArea type="data" outline="0" fieldPosition="0">
        <references count="2">
          <reference field="4294967294" count="1" selected="0">
            <x v="0"/>
          </reference>
          <reference field="13" count="1" selected="0">
            <x v="3"/>
          </reference>
        </references>
      </pivotArea>
    </chartFormat>
    <chartFormat chart="2" format="4">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299352-F72B-4333-A769-AAB444A6682F}"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7">
    <pivotField showAll="0">
      <items count="11">
        <item x="9"/>
        <item x="2"/>
        <item x="7"/>
        <item x="1"/>
        <item x="8"/>
        <item x="0"/>
        <item x="6"/>
        <item x="5"/>
        <item x="3"/>
        <item x="4"/>
        <item t="default"/>
      </items>
    </pivotField>
    <pivotField axis="axisRow" showAll="0">
      <items count="5">
        <item x="0"/>
        <item x="1"/>
        <item x="3"/>
        <item x="2"/>
        <item t="default"/>
      </items>
    </pivotField>
    <pivotField showAll="0"/>
    <pivotField showAll="0">
      <items count="4">
        <item x="1"/>
        <item x="0"/>
        <item x="2"/>
        <item t="default"/>
      </items>
    </pivotField>
    <pivotField showAll="0"/>
    <pivotField showAll="0"/>
    <pivotField showAll="0"/>
    <pivotField dataField="1" showAll="0"/>
    <pivotField showAll="0"/>
    <pivotField showAll="0"/>
    <pivotField showAll="0"/>
    <pivotField showAll="0"/>
    <pivotField showAll="0"/>
    <pivotField showAll="0">
      <items count="5">
        <item x="0"/>
        <item x="3"/>
        <item x="1"/>
        <item x="2"/>
        <item t="default"/>
      </items>
    </pivotField>
    <pivotField showAll="0"/>
    <pivotField showAll="0"/>
    <pivotField showAll="0"/>
  </pivotFields>
  <rowFields count="1">
    <field x="1"/>
  </rowFields>
  <rowItems count="5">
    <i>
      <x/>
    </i>
    <i>
      <x v="1"/>
    </i>
    <i>
      <x v="2"/>
    </i>
    <i>
      <x v="3"/>
    </i>
    <i t="grand">
      <x/>
    </i>
  </rowItems>
  <colItems count="1">
    <i/>
  </colItems>
  <dataFields count="1">
    <dataField name="Average of Anxiety Score" fld="7" subtotal="average" baseField="1" baseItem="0" numFmtId="164"/>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1A077D-1761-4F79-BBA9-B024EB30BDBC}"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10" firstHeaderRow="1" firstDataRow="2" firstDataCol="1"/>
  <pivotFields count="17">
    <pivotField showAll="0"/>
    <pivotField showAll="0"/>
    <pivotField axis="axisRow" showAll="0">
      <items count="6">
        <item x="3"/>
        <item x="2"/>
        <item x="0"/>
        <item x="4"/>
        <item x="1"/>
        <item t="default"/>
      </items>
    </pivotField>
    <pivotField axis="axisCol" showAll="0">
      <items count="4">
        <item x="1"/>
        <item x="0"/>
        <item x="2"/>
        <item t="default"/>
      </items>
    </pivotField>
    <pivotField showAll="0"/>
    <pivotField showAll="0"/>
    <pivotField showAll="0"/>
    <pivotField showAll="0"/>
    <pivotField showAll="0"/>
    <pivotField dataField="1" showAll="0"/>
    <pivotField showAll="0"/>
    <pivotField showAll="0"/>
    <pivotField showAll="0"/>
    <pivotField showAll="0">
      <items count="5">
        <item x="0"/>
        <item x="3"/>
        <item x="1"/>
        <item x="2"/>
        <item t="default"/>
      </items>
    </pivotField>
    <pivotField showAll="0">
      <items count="6">
        <item x="3"/>
        <item x="1"/>
        <item x="4"/>
        <item x="0"/>
        <item x="2"/>
        <item t="default"/>
      </items>
    </pivotField>
    <pivotField showAll="0"/>
    <pivotField showAll="0"/>
  </pivotFields>
  <rowFields count="1">
    <field x="2"/>
  </rowFields>
  <rowItems count="6">
    <i>
      <x/>
    </i>
    <i>
      <x v="1"/>
    </i>
    <i>
      <x v="2"/>
    </i>
    <i>
      <x v="3"/>
    </i>
    <i>
      <x v="4"/>
    </i>
    <i t="grand">
      <x/>
    </i>
  </rowItems>
  <colFields count="1">
    <field x="3"/>
  </colFields>
  <colItems count="4">
    <i>
      <x/>
    </i>
    <i>
      <x v="1"/>
    </i>
    <i>
      <x v="2"/>
    </i>
    <i t="grand">
      <x/>
    </i>
  </colItems>
  <dataFields count="1">
    <dataField name="Average of Sleep Hours" fld="9" subtotal="average" baseField="2" baseItem="0" numFmtId="165"/>
  </dataFields>
  <chartFormats count="6">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5" format="6" series="1">
      <pivotArea type="data" outline="0" fieldPosition="0">
        <references count="2">
          <reference field="4294967294" count="1" selected="0">
            <x v="0"/>
          </reference>
          <reference field="3" count="1" selected="0">
            <x v="0"/>
          </reference>
        </references>
      </pivotArea>
    </chartFormat>
    <chartFormat chart="5" format="7" series="1">
      <pivotArea type="data" outline="0" fieldPosition="0">
        <references count="2">
          <reference field="4294967294" count="1" selected="0">
            <x v="0"/>
          </reference>
          <reference field="3" count="1" selected="0">
            <x v="1"/>
          </reference>
        </references>
      </pivotArea>
    </chartFormat>
    <chartFormat chart="5"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598F33-A2C9-4DDB-91AC-88D813C08E82}"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E10" firstHeaderRow="1" firstDataRow="2" firstDataCol="1"/>
  <pivotFields count="17">
    <pivotField showAll="0"/>
    <pivotField showAll="0"/>
    <pivotField axis="axisRow" showAll="0">
      <items count="6">
        <item x="3"/>
        <item x="2"/>
        <item x="0"/>
        <item x="4"/>
        <item x="1"/>
        <item t="default"/>
      </items>
    </pivotField>
    <pivotField axis="axisCol" showAll="0">
      <items count="4">
        <item x="1"/>
        <item x="0"/>
        <item x="2"/>
        <item t="default"/>
      </items>
    </pivotField>
    <pivotField showAll="0"/>
    <pivotField showAll="0"/>
    <pivotField showAll="0"/>
    <pivotField showAll="0"/>
    <pivotField showAll="0"/>
    <pivotField showAll="0"/>
    <pivotField showAll="0"/>
    <pivotField dataField="1" showAll="0"/>
    <pivotField showAll="0"/>
    <pivotField showAll="0">
      <items count="5">
        <item x="0"/>
        <item x="3"/>
        <item x="1"/>
        <item x="2"/>
        <item t="default"/>
      </items>
    </pivotField>
    <pivotField showAll="0">
      <items count="6">
        <item x="3"/>
        <item x="1"/>
        <item x="4"/>
        <item x="0"/>
        <item x="2"/>
        <item t="default"/>
      </items>
    </pivotField>
    <pivotField showAll="0"/>
    <pivotField showAll="0"/>
  </pivotFields>
  <rowFields count="1">
    <field x="2"/>
  </rowFields>
  <rowItems count="6">
    <i>
      <x/>
    </i>
    <i>
      <x v="1"/>
    </i>
    <i>
      <x v="2"/>
    </i>
    <i>
      <x v="3"/>
    </i>
    <i>
      <x v="4"/>
    </i>
    <i t="grand">
      <x/>
    </i>
  </rowItems>
  <colFields count="1">
    <field x="3"/>
  </colFields>
  <colItems count="4">
    <i>
      <x/>
    </i>
    <i>
      <x v="1"/>
    </i>
    <i>
      <x v="2"/>
    </i>
    <i t="grand">
      <x/>
    </i>
  </colItems>
  <dataFields count="1">
    <dataField name="Average of Physical Activity (mins/day)" fld="11" subtotal="average" baseField="2" baseItem="2"/>
  </dataFields>
  <formats count="1">
    <format dxfId="0">
      <pivotArea field="3" type="button" dataOnly="0" labelOnly="1" outline="0" axis="axisCol" fieldPosition="0"/>
    </format>
  </formats>
  <chartFormats count="6">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7" format="6" series="1">
      <pivotArea type="data" outline="0" fieldPosition="0">
        <references count="2">
          <reference field="4294967294" count="1" selected="0">
            <x v="0"/>
          </reference>
          <reference field="3" count="1" selected="0">
            <x v="0"/>
          </reference>
        </references>
      </pivotArea>
    </chartFormat>
    <chartFormat chart="7" format="7" series="1">
      <pivotArea type="data" outline="0" fieldPosition="0">
        <references count="2">
          <reference field="4294967294" count="1" selected="0">
            <x v="0"/>
          </reference>
          <reference field="3" count="1" selected="0">
            <x v="1"/>
          </reference>
        </references>
      </pivotArea>
    </chartFormat>
    <chartFormat chart="7"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713D22E-8EF2-4694-8738-69E0A49E8BF6}"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7">
    <pivotField showAll="0"/>
    <pivotField showAll="0"/>
    <pivotField axis="axisRow" showAll="0">
      <items count="6">
        <item x="3"/>
        <item x="2"/>
        <item x="0"/>
        <item x="4"/>
        <item x="1"/>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dataField="1" showAll="0"/>
    <pivotField showAll="0">
      <items count="5">
        <item x="0"/>
        <item x="3"/>
        <item x="1"/>
        <item x="2"/>
        <item t="default"/>
      </items>
    </pivotField>
    <pivotField showAll="0">
      <items count="6">
        <item x="3"/>
        <item x="1"/>
        <item x="4"/>
        <item x="0"/>
        <item x="2"/>
        <item t="default"/>
      </items>
    </pivotField>
    <pivotField showAll="0"/>
    <pivotField showAll="0"/>
  </pivotFields>
  <rowFields count="1">
    <field x="2"/>
  </rowFields>
  <rowItems count="6">
    <i>
      <x/>
    </i>
    <i>
      <x v="1"/>
    </i>
    <i>
      <x v="2"/>
    </i>
    <i>
      <x v="3"/>
    </i>
    <i>
      <x v="4"/>
    </i>
    <i t="grand">
      <x/>
    </i>
  </rowItems>
  <colItems count="1">
    <i/>
  </colItems>
  <dataFields count="1">
    <dataField name="Average of Work Stress Score" fld="12" subtotal="average" baseField="2"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047E8A1-35E5-4E9E-8F34-E324FD55B45D}"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96" firstHeaderRow="1" firstDataRow="1" firstDataCol="1"/>
  <pivotFields count="17">
    <pivotField showAll="0"/>
    <pivotField showAll="0"/>
    <pivotField showAll="0">
      <items count="6">
        <item x="3"/>
        <item x="2"/>
        <item x="0"/>
        <item x="4"/>
        <item x="1"/>
        <item t="default"/>
      </items>
    </pivotField>
    <pivotField showAll="0">
      <items count="4">
        <item x="1"/>
        <item x="0"/>
        <item x="2"/>
        <item t="default"/>
      </items>
    </pivotField>
    <pivotField showAll="0"/>
    <pivotField showAll="0"/>
    <pivotField showAll="0"/>
    <pivotField dataField="1" showAll="0"/>
    <pivotField showAll="0"/>
    <pivotField showAll="0"/>
    <pivotField showAll="0"/>
    <pivotField axis="axisRow" showAll="0">
      <items count="393">
        <item x="205"/>
        <item x="272"/>
        <item x="279"/>
        <item x="263"/>
        <item x="38"/>
        <item x="245"/>
        <item x="264"/>
        <item x="261"/>
        <item x="35"/>
        <item x="22"/>
        <item x="211"/>
        <item x="52"/>
        <item x="115"/>
        <item x="202"/>
        <item x="213"/>
        <item x="217"/>
        <item x="246"/>
        <item x="32"/>
        <item x="90"/>
        <item x="355"/>
        <item x="334"/>
        <item x="92"/>
        <item x="291"/>
        <item x="233"/>
        <item x="346"/>
        <item x="268"/>
        <item x="207"/>
        <item x="110"/>
        <item x="178"/>
        <item x="161"/>
        <item x="7"/>
        <item x="259"/>
        <item x="47"/>
        <item x="145"/>
        <item x="265"/>
        <item x="306"/>
        <item x="337"/>
        <item x="142"/>
        <item x="357"/>
        <item x="3"/>
        <item x="262"/>
        <item x="311"/>
        <item x="120"/>
        <item x="260"/>
        <item x="109"/>
        <item x="100"/>
        <item x="314"/>
        <item x="344"/>
        <item x="129"/>
        <item x="193"/>
        <item x="55"/>
        <item x="126"/>
        <item x="362"/>
        <item x="155"/>
        <item x="94"/>
        <item x="360"/>
        <item x="381"/>
        <item x="356"/>
        <item x="223"/>
        <item x="240"/>
        <item x="174"/>
        <item x="383"/>
        <item x="181"/>
        <item x="149"/>
        <item x="328"/>
        <item x="361"/>
        <item x="323"/>
        <item x="63"/>
        <item x="244"/>
        <item x="167"/>
        <item x="190"/>
        <item x="102"/>
        <item x="380"/>
        <item x="56"/>
        <item x="30"/>
        <item x="36"/>
        <item x="82"/>
        <item x="368"/>
        <item x="162"/>
        <item x="11"/>
        <item x="170"/>
        <item x="156"/>
        <item x="5"/>
        <item x="242"/>
        <item x="165"/>
        <item x="281"/>
        <item x="249"/>
        <item x="386"/>
        <item x="275"/>
        <item x="366"/>
        <item x="28"/>
        <item x="212"/>
        <item x="365"/>
        <item x="251"/>
        <item x="238"/>
        <item x="367"/>
        <item x="84"/>
        <item x="60"/>
        <item x="169"/>
        <item x="50"/>
        <item x="127"/>
        <item x="247"/>
        <item x="371"/>
        <item x="184"/>
        <item x="157"/>
        <item x="236"/>
        <item x="228"/>
        <item x="49"/>
        <item x="113"/>
        <item x="332"/>
        <item x="58"/>
        <item x="305"/>
        <item x="65"/>
        <item x="46"/>
        <item x="250"/>
        <item x="340"/>
        <item x="299"/>
        <item x="91"/>
        <item x="385"/>
        <item x="225"/>
        <item x="151"/>
        <item x="138"/>
        <item x="320"/>
        <item x="257"/>
        <item x="235"/>
        <item x="29"/>
        <item x="391"/>
        <item x="39"/>
        <item x="201"/>
        <item x="164"/>
        <item x="215"/>
        <item x="85"/>
        <item x="321"/>
        <item x="78"/>
        <item x="192"/>
        <item x="376"/>
        <item x="119"/>
        <item x="270"/>
        <item x="273"/>
        <item x="295"/>
        <item x="191"/>
        <item x="79"/>
        <item x="62"/>
        <item x="57"/>
        <item x="171"/>
        <item x="206"/>
        <item x="123"/>
        <item x="387"/>
        <item x="303"/>
        <item x="282"/>
        <item x="294"/>
        <item x="16"/>
        <item x="304"/>
        <item x="21"/>
        <item x="204"/>
        <item x="64"/>
        <item x="77"/>
        <item x="74"/>
        <item x="99"/>
        <item x="153"/>
        <item x="144"/>
        <item x="134"/>
        <item x="224"/>
        <item x="105"/>
        <item x="141"/>
        <item x="183"/>
        <item x="234"/>
        <item x="325"/>
        <item x="175"/>
        <item x="124"/>
        <item x="9"/>
        <item x="37"/>
        <item x="176"/>
        <item x="308"/>
        <item x="93"/>
        <item x="53"/>
        <item x="220"/>
        <item x="353"/>
        <item x="112"/>
        <item x="326"/>
        <item x="185"/>
        <item x="345"/>
        <item x="166"/>
        <item x="136"/>
        <item x="310"/>
        <item x="293"/>
        <item x="43"/>
        <item x="81"/>
        <item x="114"/>
        <item x="159"/>
        <item x="221"/>
        <item x="117"/>
        <item x="173"/>
        <item x="313"/>
        <item x="296"/>
        <item x="277"/>
        <item x="154"/>
        <item x="158"/>
        <item x="297"/>
        <item x="116"/>
        <item x="106"/>
        <item x="177"/>
        <item x="341"/>
        <item x="230"/>
        <item x="370"/>
        <item x="14"/>
        <item x="256"/>
        <item x="200"/>
        <item x="108"/>
        <item x="168"/>
        <item x="302"/>
        <item x="2"/>
        <item x="280"/>
        <item x="4"/>
        <item x="1"/>
        <item x="71"/>
        <item x="148"/>
        <item x="87"/>
        <item x="27"/>
        <item x="70"/>
        <item x="239"/>
        <item x="372"/>
        <item x="140"/>
        <item x="315"/>
        <item x="298"/>
        <item x="45"/>
        <item x="351"/>
        <item x="17"/>
        <item x="283"/>
        <item x="208"/>
        <item x="276"/>
        <item x="255"/>
        <item x="330"/>
        <item x="75"/>
        <item x="309"/>
        <item x="96"/>
        <item x="388"/>
        <item x="347"/>
        <item x="339"/>
        <item x="66"/>
        <item x="253"/>
        <item x="33"/>
        <item x="172"/>
        <item x="287"/>
        <item x="198"/>
        <item x="390"/>
        <item x="210"/>
        <item x="324"/>
        <item x="226"/>
        <item x="333"/>
        <item x="31"/>
        <item x="160"/>
        <item x="189"/>
        <item x="203"/>
        <item x="243"/>
        <item x="286"/>
        <item x="352"/>
        <item x="216"/>
        <item x="348"/>
        <item x="187"/>
        <item x="318"/>
        <item x="8"/>
        <item x="342"/>
        <item x="143"/>
        <item x="194"/>
        <item x="364"/>
        <item x="26"/>
        <item x="232"/>
        <item x="285"/>
        <item x="186"/>
        <item x="83"/>
        <item x="322"/>
        <item x="147"/>
        <item x="19"/>
        <item x="267"/>
        <item x="290"/>
        <item x="51"/>
        <item x="316"/>
        <item x="133"/>
        <item x="61"/>
        <item x="101"/>
        <item x="139"/>
        <item x="227"/>
        <item x="384"/>
        <item x="229"/>
        <item x="289"/>
        <item x="24"/>
        <item x="25"/>
        <item x="13"/>
        <item x="131"/>
        <item x="182"/>
        <item x="288"/>
        <item x="73"/>
        <item x="98"/>
        <item x="121"/>
        <item x="266"/>
        <item x="389"/>
        <item x="20"/>
        <item x="59"/>
        <item x="271"/>
        <item x="307"/>
        <item x="42"/>
        <item x="10"/>
        <item x="103"/>
        <item x="248"/>
        <item x="15"/>
        <item x="135"/>
        <item x="195"/>
        <item x="343"/>
        <item x="163"/>
        <item x="179"/>
        <item x="377"/>
        <item x="358"/>
        <item x="378"/>
        <item x="209"/>
        <item x="122"/>
        <item x="329"/>
        <item x="68"/>
        <item x="359"/>
        <item x="146"/>
        <item x="6"/>
        <item x="278"/>
        <item x="128"/>
        <item x="48"/>
        <item x="338"/>
        <item x="69"/>
        <item x="379"/>
        <item x="41"/>
        <item x="312"/>
        <item x="150"/>
        <item x="199"/>
        <item x="319"/>
        <item x="132"/>
        <item x="354"/>
        <item x="375"/>
        <item x="97"/>
        <item x="300"/>
        <item x="95"/>
        <item x="231"/>
        <item x="336"/>
        <item x="197"/>
        <item x="12"/>
        <item x="254"/>
        <item x="218"/>
        <item x="196"/>
        <item x="219"/>
        <item x="0"/>
        <item x="44"/>
        <item x="301"/>
        <item x="369"/>
        <item x="72"/>
        <item x="104"/>
        <item x="317"/>
        <item x="107"/>
        <item x="269"/>
        <item x="292"/>
        <item x="40"/>
        <item x="241"/>
        <item x="327"/>
        <item x="18"/>
        <item x="137"/>
        <item x="89"/>
        <item x="350"/>
        <item x="34"/>
        <item x="188"/>
        <item x="125"/>
        <item x="363"/>
        <item x="88"/>
        <item x="76"/>
        <item x="54"/>
        <item x="152"/>
        <item x="382"/>
        <item x="335"/>
        <item x="86"/>
        <item x="130"/>
        <item x="214"/>
        <item x="222"/>
        <item x="274"/>
        <item x="373"/>
        <item x="67"/>
        <item x="23"/>
        <item x="111"/>
        <item x="237"/>
        <item x="331"/>
        <item x="258"/>
        <item x="180"/>
        <item x="349"/>
        <item x="252"/>
        <item x="118"/>
        <item x="374"/>
        <item x="80"/>
        <item x="284"/>
        <item t="default"/>
      </items>
    </pivotField>
    <pivotField showAll="0"/>
    <pivotField showAll="0">
      <items count="5">
        <item x="0"/>
        <item x="3"/>
        <item x="1"/>
        <item x="2"/>
        <item t="default"/>
      </items>
    </pivotField>
    <pivotField showAll="0">
      <items count="6">
        <item x="3"/>
        <item x="1"/>
        <item x="4"/>
        <item x="0"/>
        <item x="2"/>
        <item t="default"/>
      </items>
    </pivotField>
    <pivotField showAll="0"/>
    <pivotField showAll="0"/>
  </pivotFields>
  <rowFields count="1">
    <field x="11"/>
  </rowFields>
  <rowItems count="3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t="grand">
      <x/>
    </i>
  </rowItems>
  <colItems count="1">
    <i/>
  </colItems>
  <dataFields count="1">
    <dataField name="Average of Anxiety Score" fld="7" subtotal="average"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A1A4658-3B7B-44CF-91C8-CFEABD837D25}" sourceName="Country">
  <pivotTables>
    <pivotTable tabId="6" name="PivotTable5"/>
    <pivotTable tabId="2" name="PivotTable1"/>
    <pivotTable tabId="3" name="PivotTable2"/>
    <pivotTable tabId="4" name="PivotTable3"/>
    <pivotTable tabId="5" name="PivotTable4"/>
  </pivotTables>
  <data>
    <tabular pivotCacheId="671089091">
      <items count="10">
        <i x="9" s="1"/>
        <i x="2" s="1"/>
        <i x="7" s="1"/>
        <i x="1" s="1"/>
        <i x="8" s="1"/>
        <i x="0" s="1"/>
        <i x="6" s="1"/>
        <i x="5" s="1"/>
        <i x="3" s="1"/>
        <i x="4"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_Type2" xr10:uid="{949F5609-89DF-4B37-B641-45B375B85E84}" sourceName="Device Type">
  <pivotTables>
    <pivotTable tabId="19" name="PivotTable14"/>
    <pivotTable tabId="18" name="PivotTable13"/>
    <pivotTable tabId="20" name="PivotTable15"/>
    <pivotTable tabId="17" name="PivotTable12"/>
    <pivotTable tabId="16" name="PivotTable11"/>
  </pivotTables>
  <data>
    <tabular pivotCacheId="671089091">
      <items count="4">
        <i x="0" s="1"/>
        <i x="3" s="1"/>
        <i x="1" s="1"/>
        <i x="2"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ent_Type1" xr10:uid="{FF0333ED-56D0-4505-8EF7-5B3A53BC424C}" sourceName="Content Type">
  <pivotTables>
    <pivotTable tabId="19" name="PivotTable14"/>
    <pivotTable tabId="18" name="PivotTable13"/>
    <pivotTable tabId="17" name="PivotTable12"/>
    <pivotTable tabId="16" name="PivotTable11"/>
    <pivotTable tabId="20" name="PivotTable15"/>
  </pivotTables>
  <data>
    <tabular pivotCacheId="671089091">
      <items count="5">
        <i x="3" s="1"/>
        <i x="1" s="1"/>
        <i x="4" s="1"/>
        <i x="0" s="1"/>
        <i x="2"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1" xr10:uid="{EAD8C3EA-0397-4F07-B55F-35E8809CDD14}" sourceName="Age Group">
  <pivotTables>
    <pivotTable tabId="19" name="PivotTable14"/>
    <pivotTable tabId="18" name="PivotTable13"/>
    <pivotTable tabId="20" name="PivotTable15"/>
    <pivotTable tabId="17" name="PivotTable12"/>
    <pivotTable tabId="16" name="PivotTable11"/>
  </pivotTables>
  <data>
    <tabular pivotCacheId="671089091">
      <items count="5">
        <i x="3" s="1"/>
        <i x="2"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F3278F8-2809-4A5B-82C4-74A24FB93BD4}" sourceName="Year">
  <pivotTables>
    <pivotTable tabId="6" name="PivotTable5"/>
    <pivotTable tabId="2" name="PivotTable1"/>
    <pivotTable tabId="3" name="PivotTable2"/>
    <pivotTable tabId="4" name="PivotTable3"/>
    <pivotTable tabId="5" name="PivotTable4"/>
  </pivotTables>
  <data>
    <tabular pivotCacheId="671089091">
      <items count="4">
        <i x="0"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08C99D3-8BFF-446A-846B-828078DD4111}" sourceName="Gender">
  <pivotTables>
    <pivotTable tabId="6" name="PivotTable5"/>
    <pivotTable tabId="2" name="PivotTable1"/>
    <pivotTable tabId="3" name="PivotTable2"/>
    <pivotTable tabId="4" name="PivotTable3"/>
  </pivotTables>
  <data>
    <tabular pivotCacheId="671089091">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_Type" xr10:uid="{A0387F56-7B6A-4502-BE5B-CD109EF6C67D}" sourceName="Device Type">
  <pivotTables>
    <pivotTable tabId="6" name="PivotTable5"/>
    <pivotTable tabId="2" name="PivotTable1"/>
    <pivotTable tabId="3" name="PivotTable2"/>
    <pivotTable tabId="4" name="PivotTable3"/>
    <pivotTable tabId="5" name="PivotTable4"/>
  </pivotTables>
  <data>
    <tabular pivotCacheId="671089091">
      <items count="4">
        <i x="0" s="1"/>
        <i x="3"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74FF2160-979D-451B-A168-9412055FB390}" sourceName="Age Group">
  <pivotTables>
    <pivotTable tabId="12" name="PivotTable10"/>
    <pivotTable tabId="9" name="PivotTable7"/>
    <pivotTable tabId="11" name="PivotTable9"/>
    <pivotTable tabId="8" name="PivotTable6"/>
    <pivotTable tabId="10" name="PivotTable8"/>
  </pivotTables>
  <data>
    <tabular pivotCacheId="671089091">
      <items count="5">
        <i x="3" s="1"/>
        <i x="2" s="1"/>
        <i x="0" s="1"/>
        <i x="4"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1BDF0963-9B34-4D82-A192-FE403B0A5D85}" sourceName="Gender">
  <pivotTables>
    <pivotTable tabId="12" name="PivotTable10"/>
    <pivotTable tabId="9" name="PivotTable7"/>
    <pivotTable tabId="11" name="PivotTable9"/>
    <pivotTable tabId="8" name="PivotTable6"/>
    <pivotTable tabId="10" name="PivotTable8"/>
  </pivotTables>
  <data>
    <tabular pivotCacheId="671089091">
      <items count="3">
        <i x="1" s="1"/>
        <i x="0"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_Type1" xr10:uid="{C3C44F31-7714-4B57-871F-438A7041227E}" sourceName="Device Type">
  <pivotTables>
    <pivotTable tabId="12" name="PivotTable10"/>
    <pivotTable tabId="9" name="PivotTable7"/>
    <pivotTable tabId="11" name="PivotTable9"/>
    <pivotTable tabId="8" name="PivotTable6"/>
    <pivotTable tabId="10" name="PivotTable8"/>
  </pivotTables>
  <data>
    <tabular pivotCacheId="671089091">
      <items count="4">
        <i x="0" s="1"/>
        <i x="3" s="1"/>
        <i x="1"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ent_Type" xr10:uid="{FFF8D021-43F7-4880-87DC-F05D827F0B98}" sourceName="Content Type">
  <pivotTables>
    <pivotTable tabId="12" name="PivotTable10"/>
    <pivotTable tabId="9" name="PivotTable7"/>
    <pivotTable tabId="11" name="PivotTable9"/>
    <pivotTable tabId="8" name="PivotTable6"/>
    <pivotTable tabId="10" name="PivotTable8"/>
  </pivotTables>
  <data>
    <tabular pivotCacheId="671089091">
      <items count="5">
        <i x="3" s="1"/>
        <i x="1" s="1"/>
        <i x="4" s="1"/>
        <i x="0" s="1"/>
        <i x="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F1A4B19A-80D5-4C1E-B040-F449A05223B8}" sourceName="Gender">
  <pivotTables>
    <pivotTable tabId="19" name="PivotTable14"/>
    <pivotTable tabId="18" name="PivotTable13"/>
    <pivotTable tabId="20" name="PivotTable15"/>
    <pivotTable tabId="17" name="PivotTable12"/>
    <pivotTable tabId="16" name="PivotTable11"/>
  </pivotTables>
  <data>
    <tabular pivotCacheId="671089091">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6BEAAAF-ACE2-4343-A8E6-654A524116A7}" cache="Slicer_Country" caption="Country" rowHeight="234950"/>
  <slicer name="Year" xr10:uid="{26943B00-AFF3-4B47-B97C-CC3CB9E183AB}" cache="Slicer_Year" caption="Year" rowHeight="234950"/>
  <slicer name="Gender" xr10:uid="{F1FC8AB4-7407-4BC3-A4D3-AF8994E72114}" cache="Slicer_Gender" caption="Gender" rowHeight="234950"/>
  <slicer name="Device Type" xr10:uid="{94640BAA-F6D4-4D41-9B26-E2BA877CDDB2}" cache="Slicer_Device_Type" caption="Device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71DFC0D8-A6D1-4F6A-8781-D3CB14C0457D}" cache="Slicer_Country" caption="Country" style="SlicerStyleLight6" rowHeight="234950"/>
  <slicer name="Year 1" xr10:uid="{1CA0B497-A9A1-4D07-A764-D1E4D4C325ED}" cache="Slicer_Year" caption="Year" style="SlicerStyleLight6" rowHeight="234950"/>
  <slicer name="Gender 1" xr10:uid="{75D048D3-AAA3-47C0-973F-4EA0AD343954}" cache="Slicer_Gender" caption="Gender" style="SlicerStyleLight6" rowHeight="234950"/>
  <slicer name="Device Type 1" xr10:uid="{5D4D4842-9912-4814-8F1A-1C0DC290107F}" cache="Slicer_Device_Type" caption="Device Type" style="SlicerStyleLight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AAED8D08-7DD2-4AB4-99EB-D6BA4A8E02F0}" cache="Slicer_Age_Group" caption="Age Group" style="SlicerStyleLight4" rowHeight="234950"/>
  <slicer name="Gender 2" xr10:uid="{383F0EC7-7496-4C7B-A7CB-B5D0CA9AFE9C}" cache="Slicer_Gender1" caption="Gender" style="SlicerStyleLight4" rowHeight="234950"/>
  <slicer name="Device Type 2" xr10:uid="{05039547-A8CD-4BA0-B958-28AC3301E2D4}" cache="Slicer_Device_Type1" caption="Device Type" style="SlicerStyleLight4" rowHeight="234950"/>
  <slicer name="Content Type" xr10:uid="{BBB324FC-0DF9-418A-A7EE-59B9DAC47502}" cache="Slicer_Content_Type" caption="Content Type" style="SlicerStyleLight4"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5DCE4E95-8A56-4277-A7CF-A3E7BE6601E6}" cache="Slicer_Gender2" caption="Gender" style="SlicerStyleLight5" rowHeight="234950"/>
  <slicer name="Device Type 3" xr10:uid="{4BD70047-5605-4DF6-AA25-4065A9E4628F}" cache="Slicer_Device_Type2" caption="Device Type" style="SlicerStyleLight5" rowHeight="234950"/>
  <slicer name="Content Type 1" xr10:uid="{6EB5E336-4B28-4285-A049-A444CCD589F3}" cache="Slicer_Content_Type1" caption="Content Type" style="SlicerStyleLight5" rowHeight="234950"/>
  <slicer name="Age Group 1" xr10:uid="{86B524F3-C2EA-4A07-AF3B-9EE08B096B4B}" cache="Slicer_Age_Group1" caption="Age Group" style="SlicerStyleLigh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9D6F8C-6633-4095-A446-F2D48E5A57BD}" name="Table2" displayName="Table2" ref="A1:B1048576" totalsRowShown="0">
  <autoFilter ref="A1:B1048576" xr:uid="{869D6F8C-6633-4095-A446-F2D48E5A57BD}"/>
  <tableColumns count="2">
    <tableColumn id="1" xr3:uid="{21FF67B7-B6C8-416C-85D0-ECD845D987D3}" name="Physical Activity (mins/day)"/>
    <tableColumn id="2" xr3:uid="{E99F6C43-53DA-48B0-A212-DAA308216593}" name="Anxiety Scor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5BAE64-CDB0-40C4-834B-E38CDBCD80F7}" name="Table1" displayName="Table1" ref="A1:Q501" totalsRowShown="0">
  <autoFilter ref="A1:Q501" xr:uid="{9B5BAE64-CDB0-40C4-834B-E38CDBCD80F7}"/>
  <tableColumns count="17">
    <tableColumn id="1" xr3:uid="{7AB9C618-BC7D-4494-8DE6-BAFE6ACB2688}" name="Country"/>
    <tableColumn id="2" xr3:uid="{A231DB34-D4D7-45C2-AB06-297B28DCEBA6}" name="Year"/>
    <tableColumn id="3" xr3:uid="{A1142AE9-1DCB-40F1-8974-F2533A938EC8}" name="Age Group"/>
    <tableColumn id="4" xr3:uid="{F5B2F2C8-0CD3-42F4-B00D-54A176E8BBE3}" name="Gender"/>
    <tableColumn id="5" xr3:uid="{C9811E6B-CE00-4528-94B5-CD9E18FAAF09}" name="Internet Usage (hrs/day)"/>
    <tableColumn id="6" xr3:uid="{576AD15E-0008-44ED-936B-A9A2B4AE926F}" name="Social Media Usage (hrs/day)"/>
    <tableColumn id="7" xr3:uid="{8BDD5E04-77CA-4505-A254-14AC4A789844}" name="Mental Health Index"/>
    <tableColumn id="8" xr3:uid="{908DF318-35D8-44C9-AFCF-9F021252F651}" name="Anxiety Score"/>
    <tableColumn id="9" xr3:uid="{17AD770A-A97E-48B2-A6D0-884448E97B4A}" name="Depression Score"/>
    <tableColumn id="10" xr3:uid="{46B39FF0-1C81-49A9-8661-36F16CEA2F9B}" name="Sleep Hours"/>
    <tableColumn id="11" xr3:uid="{24741C23-212D-48E0-B511-9EB9FD9DE32C}" name="Screen Time"/>
    <tableColumn id="12" xr3:uid="{06521803-AA3E-4F63-87BF-1141F3656810}" name="Physical Activity (mins/day)"/>
    <tableColumn id="13" xr3:uid="{A52B5E0C-B9F7-42D2-A208-2466631E46D4}" name="Work Stress Score"/>
    <tableColumn id="14" xr3:uid="{8E9CDECE-6D69-41EC-A907-0BE3F04E2C23}" name="Device Type"/>
    <tableColumn id="15" xr3:uid="{DEC55A16-C11D-4F30-9E35-868036A1887A}" name="Content Type"/>
    <tableColumn id="16" xr3:uid="{1F4A03B7-21E1-46C4-942A-59DC629F2D8D}" name="Digital Detox Days (weekly)"/>
    <tableColumn id="17" xr3:uid="{FBCD58CA-C0AD-4391-8412-627BB82C089E}" name="Happiness Sco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4.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6.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2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1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89861-4FEE-42F2-AD44-A88120C7E467}">
  <dimension ref="A3:K21"/>
  <sheetViews>
    <sheetView zoomScale="70" zoomScaleNormal="70" workbookViewId="0">
      <selection activeCell="AB70" sqref="AB70"/>
    </sheetView>
  </sheetViews>
  <sheetFormatPr defaultRowHeight="15" x14ac:dyDescent="0.25"/>
  <cols>
    <col min="1" max="1" width="13.85546875" bestFit="1" customWidth="1"/>
    <col min="2" max="2" width="33" bestFit="1" customWidth="1"/>
    <col min="3" max="3" width="29.140625" bestFit="1" customWidth="1"/>
    <col min="4" max="4" width="33" bestFit="1" customWidth="1"/>
    <col min="5" max="5" width="29.140625" bestFit="1" customWidth="1"/>
    <col min="6" max="6" width="33" bestFit="1" customWidth="1"/>
    <col min="7" max="7" width="29.140625" bestFit="1" customWidth="1"/>
    <col min="8" max="8" width="33" bestFit="1" customWidth="1"/>
    <col min="9" max="9" width="29.140625" bestFit="1" customWidth="1"/>
    <col min="10" max="10" width="37.85546875" bestFit="1" customWidth="1"/>
    <col min="11" max="11" width="34.140625" bestFit="1" customWidth="1"/>
  </cols>
  <sheetData>
    <row r="3" spans="1:11" x14ac:dyDescent="0.25">
      <c r="B3" s="4" t="s">
        <v>46</v>
      </c>
    </row>
    <row r="4" spans="1:11" x14ac:dyDescent="0.25">
      <c r="B4">
        <v>2020</v>
      </c>
      <c r="D4">
        <v>2021</v>
      </c>
      <c r="F4">
        <v>2022</v>
      </c>
      <c r="H4">
        <v>2023</v>
      </c>
      <c r="J4" t="s">
        <v>47</v>
      </c>
      <c r="K4" t="s">
        <v>49</v>
      </c>
    </row>
    <row r="5" spans="1:11" x14ac:dyDescent="0.25">
      <c r="A5" s="4" t="s">
        <v>44</v>
      </c>
      <c r="B5" t="s">
        <v>48</v>
      </c>
      <c r="C5" t="s">
        <v>50</v>
      </c>
      <c r="D5" t="s">
        <v>48</v>
      </c>
      <c r="E5" t="s">
        <v>50</v>
      </c>
      <c r="F5" t="s">
        <v>48</v>
      </c>
      <c r="G5" t="s">
        <v>50</v>
      </c>
      <c r="H5" t="s">
        <v>48</v>
      </c>
      <c r="I5" t="s">
        <v>50</v>
      </c>
    </row>
    <row r="6" spans="1:11" x14ac:dyDescent="0.25">
      <c r="A6" s="5" t="s">
        <v>43</v>
      </c>
      <c r="B6">
        <v>4.255238095238095</v>
      </c>
      <c r="C6">
        <v>72.35238095238094</v>
      </c>
      <c r="D6">
        <v>5.3849999999999998</v>
      </c>
      <c r="E6">
        <v>70.2</v>
      </c>
      <c r="F6">
        <v>5.4994736842105256</v>
      </c>
      <c r="G6">
        <v>59.542105263157907</v>
      </c>
      <c r="H6">
        <v>4.7808333333333337</v>
      </c>
      <c r="I6">
        <v>71.74166666666666</v>
      </c>
      <c r="J6">
        <v>4.9486363636363651</v>
      </c>
      <c r="K6">
        <v>68.096969696969694</v>
      </c>
    </row>
    <row r="7" spans="1:11" x14ac:dyDescent="0.25">
      <c r="A7" s="5" t="s">
        <v>27</v>
      </c>
      <c r="B7">
        <v>5.1271428571428572</v>
      </c>
      <c r="C7">
        <v>75.242857142857133</v>
      </c>
      <c r="D7">
        <v>5.0494444444444442</v>
      </c>
      <c r="E7">
        <v>72.499999999999972</v>
      </c>
      <c r="F7">
        <v>5.043333333333333</v>
      </c>
      <c r="G7">
        <v>66.933333333333323</v>
      </c>
      <c r="H7">
        <v>6.080909090909091</v>
      </c>
      <c r="I7">
        <v>62.718181818181819</v>
      </c>
      <c r="J7">
        <v>5.3316666666666652</v>
      </c>
      <c r="K7">
        <v>69.59999999999998</v>
      </c>
    </row>
    <row r="8" spans="1:11" x14ac:dyDescent="0.25">
      <c r="A8" s="5" t="s">
        <v>39</v>
      </c>
      <c r="B8">
        <v>4.3338461538461539</v>
      </c>
      <c r="C8">
        <v>78.330769230769249</v>
      </c>
      <c r="D8">
        <v>6.0381818181818172</v>
      </c>
      <c r="E8">
        <v>66.781818181818181</v>
      </c>
      <c r="F8">
        <v>6.9414285714285722</v>
      </c>
      <c r="G8">
        <v>73.514285714285705</v>
      </c>
      <c r="H8">
        <v>4.7175000000000011</v>
      </c>
      <c r="I8">
        <v>70.881249999999994</v>
      </c>
      <c r="J8">
        <v>5.47074074074074</v>
      </c>
      <c r="K8">
        <v>72.522222222222226</v>
      </c>
    </row>
    <row r="9" spans="1:11" x14ac:dyDescent="0.25">
      <c r="A9" s="5" t="s">
        <v>22</v>
      </c>
      <c r="B9">
        <v>5.4689999999999994</v>
      </c>
      <c r="C9">
        <v>76.969999999999985</v>
      </c>
      <c r="D9">
        <v>5.4744444444444449</v>
      </c>
      <c r="E9">
        <v>71.566666666666663</v>
      </c>
      <c r="F9">
        <v>5.347142857142857</v>
      </c>
      <c r="G9">
        <v>84.885714285714286</v>
      </c>
      <c r="H9">
        <v>5.66</v>
      </c>
      <c r="I9">
        <v>61.961111111111094</v>
      </c>
      <c r="J9">
        <v>5.5288636363636359</v>
      </c>
      <c r="K9">
        <v>70.984090909090924</v>
      </c>
    </row>
    <row r="10" spans="1:11" x14ac:dyDescent="0.25">
      <c r="A10" s="5" t="s">
        <v>41</v>
      </c>
      <c r="B10">
        <v>4.5114285714285716</v>
      </c>
      <c r="C10">
        <v>63.728571428571421</v>
      </c>
      <c r="D10">
        <v>5.3049999999999997</v>
      </c>
      <c r="E10">
        <v>66.850000000000009</v>
      </c>
      <c r="F10">
        <v>3.5529999999999999</v>
      </c>
      <c r="G10">
        <v>68.23</v>
      </c>
      <c r="H10">
        <v>6.8950000000000005</v>
      </c>
      <c r="I10">
        <v>73.92</v>
      </c>
      <c r="J10">
        <v>5.0282608695652176</v>
      </c>
      <c r="K10">
        <v>67.736956521739145</v>
      </c>
    </row>
    <row r="11" spans="1:11" x14ac:dyDescent="0.25">
      <c r="A11" s="5" t="s">
        <v>17</v>
      </c>
      <c r="B11">
        <v>5.4538888888888897</v>
      </c>
      <c r="C11">
        <v>72.294444444444437</v>
      </c>
      <c r="D11">
        <v>4.4028571428571421</v>
      </c>
      <c r="E11">
        <v>68.885714285714286</v>
      </c>
      <c r="F11">
        <v>5.8950000000000005</v>
      </c>
      <c r="G11">
        <v>68.664285714285711</v>
      </c>
      <c r="H11">
        <v>5.2769230769230768</v>
      </c>
      <c r="I11">
        <v>73.246153846153845</v>
      </c>
      <c r="J11">
        <v>5.270169491525424</v>
      </c>
      <c r="K11">
        <v>70.833898305084716</v>
      </c>
    </row>
    <row r="12" spans="1:11" x14ac:dyDescent="0.25">
      <c r="A12" s="5" t="s">
        <v>38</v>
      </c>
      <c r="B12">
        <v>6.4487500000000004</v>
      </c>
      <c r="C12">
        <v>59.1</v>
      </c>
      <c r="D12">
        <v>6.3000000000000007</v>
      </c>
      <c r="E12">
        <v>74.11666666666666</v>
      </c>
      <c r="F12">
        <v>6.2249999999999996</v>
      </c>
      <c r="G12">
        <v>52.525000000000006</v>
      </c>
      <c r="H12">
        <v>6.8308333333333335</v>
      </c>
      <c r="I12">
        <v>68.291666666666671</v>
      </c>
      <c r="J12">
        <v>6.501666666666666</v>
      </c>
      <c r="K12">
        <v>66.438888888888883</v>
      </c>
    </row>
    <row r="13" spans="1:11" x14ac:dyDescent="0.25">
      <c r="A13" s="5" t="s">
        <v>37</v>
      </c>
      <c r="B13">
        <v>5.0236363636363643</v>
      </c>
      <c r="C13">
        <v>66.272727272727266</v>
      </c>
      <c r="D13">
        <v>5.1994117647058813</v>
      </c>
      <c r="E13">
        <v>79.729411764705887</v>
      </c>
      <c r="F13">
        <v>5.69</v>
      </c>
      <c r="G13">
        <v>65.109999999999985</v>
      </c>
      <c r="H13">
        <v>5.8225000000000007</v>
      </c>
      <c r="I13">
        <v>74.00833333333334</v>
      </c>
      <c r="J13">
        <v>5.4083999999999994</v>
      </c>
      <c r="K13">
        <v>72.471999999999994</v>
      </c>
    </row>
    <row r="14" spans="1:11" x14ac:dyDescent="0.25">
      <c r="A14" s="5" t="s">
        <v>32</v>
      </c>
      <c r="B14">
        <v>3.69625</v>
      </c>
      <c r="C14">
        <v>73.09375</v>
      </c>
      <c r="D14">
        <v>4.9291666666666671</v>
      </c>
      <c r="E14">
        <v>68.808333333333323</v>
      </c>
      <c r="F14">
        <v>5.1788235294117655</v>
      </c>
      <c r="G14">
        <v>72.382352941176464</v>
      </c>
      <c r="H14">
        <v>4.4254545454545458</v>
      </c>
      <c r="I14">
        <v>64.854545454545459</v>
      </c>
      <c r="J14">
        <v>4.5537499999999991</v>
      </c>
      <c r="K14">
        <v>70.341071428571425</v>
      </c>
    </row>
    <row r="15" spans="1:11" x14ac:dyDescent="0.25">
      <c r="A15" s="5" t="s">
        <v>35</v>
      </c>
      <c r="B15">
        <v>6.25</v>
      </c>
      <c r="C15">
        <v>64.800000000000011</v>
      </c>
      <c r="D15">
        <v>5.5920000000000005</v>
      </c>
      <c r="E15">
        <v>77.069999999999993</v>
      </c>
      <c r="F15">
        <v>4.6979999999999986</v>
      </c>
      <c r="G15">
        <v>70.533333333333331</v>
      </c>
      <c r="H15">
        <v>3.5927272727272737</v>
      </c>
      <c r="I15">
        <v>73.545454545454533</v>
      </c>
      <c r="J15">
        <v>4.9927659574468084</v>
      </c>
      <c r="K15">
        <v>71.287234042553223</v>
      </c>
    </row>
    <row r="16" spans="1:11" x14ac:dyDescent="0.25">
      <c r="A16" s="5" t="s">
        <v>45</v>
      </c>
      <c r="B16">
        <v>4.9019379844961222</v>
      </c>
      <c r="C16">
        <v>70.633333333333312</v>
      </c>
      <c r="D16">
        <v>5.320387596899228</v>
      </c>
      <c r="E16">
        <v>71.893798449612405</v>
      </c>
      <c r="F16">
        <v>5.411465517241381</v>
      </c>
      <c r="G16">
        <v>68.531034482758656</v>
      </c>
      <c r="H16">
        <v>5.3905555555555571</v>
      </c>
      <c r="I16">
        <v>69.219047619047601</v>
      </c>
      <c r="J16">
        <v>5.2512399999999992</v>
      </c>
      <c r="K16">
        <v>70.114399999999989</v>
      </c>
    </row>
    <row r="21" spans="2:2" x14ac:dyDescent="0.25">
      <c r="B21">
        <f>GETPIVOTDATA("Average of Internet Usage (hrs/day)",$A$3)</f>
        <v>5.2512399999999992</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7A2EB-339C-4AA4-A123-C0557FE36BFF}">
  <dimension ref="A3:B9"/>
  <sheetViews>
    <sheetView workbookViewId="0">
      <selection activeCell="L7" sqref="L7"/>
    </sheetView>
  </sheetViews>
  <sheetFormatPr defaultRowHeight="15" x14ac:dyDescent="0.25"/>
  <cols>
    <col min="1" max="1" width="12.5703125" bestFit="1" customWidth="1"/>
    <col min="2" max="2" width="15" bestFit="1" customWidth="1"/>
  </cols>
  <sheetData>
    <row r="3" spans="1:2" x14ac:dyDescent="0.25">
      <c r="A3" s="4" t="s">
        <v>44</v>
      </c>
      <c r="B3" t="s">
        <v>61</v>
      </c>
    </row>
    <row r="4" spans="1:2" x14ac:dyDescent="0.25">
      <c r="A4" s="5" t="s">
        <v>24</v>
      </c>
      <c r="B4">
        <v>164</v>
      </c>
    </row>
    <row r="5" spans="1:2" x14ac:dyDescent="0.25">
      <c r="A5" s="5" t="s">
        <v>19</v>
      </c>
      <c r="B5">
        <v>170</v>
      </c>
    </row>
    <row r="6" spans="1:2" x14ac:dyDescent="0.25">
      <c r="A6" s="5" t="s">
        <v>28</v>
      </c>
      <c r="B6">
        <v>166</v>
      </c>
    </row>
    <row r="7" spans="1:2" x14ac:dyDescent="0.25">
      <c r="A7" s="5" t="s">
        <v>45</v>
      </c>
      <c r="B7">
        <v>500</v>
      </c>
    </row>
    <row r="9" spans="1:2" x14ac:dyDescent="0.25">
      <c r="B9">
        <f>GETPIVOTDATA("Gender",$A$3)</f>
        <v>500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0D412-95BD-4192-B376-50EC1075F509}">
  <dimension ref="A1:B501"/>
  <sheetViews>
    <sheetView topLeftCell="A2" workbookViewId="0">
      <selection activeCellId="1" sqref="B1:B1048576 A1:A1048576"/>
    </sheetView>
  </sheetViews>
  <sheetFormatPr defaultRowHeight="15" x14ac:dyDescent="0.25"/>
  <cols>
    <col min="1" max="1" width="26.28515625" customWidth="1"/>
    <col min="2" max="2" width="14.28515625" customWidth="1"/>
  </cols>
  <sheetData>
    <row r="1" spans="1:2" x14ac:dyDescent="0.25">
      <c r="A1" t="s">
        <v>11</v>
      </c>
      <c r="B1" s="1" t="s">
        <v>7</v>
      </c>
    </row>
    <row r="2" spans="1:2" x14ac:dyDescent="0.25">
      <c r="A2">
        <v>78</v>
      </c>
      <c r="B2" s="2">
        <v>6</v>
      </c>
    </row>
    <row r="3" spans="1:2" x14ac:dyDescent="0.25">
      <c r="A3">
        <v>47.2</v>
      </c>
      <c r="B3" s="3">
        <v>2.1</v>
      </c>
    </row>
    <row r="4" spans="1:2" x14ac:dyDescent="0.25">
      <c r="A4">
        <v>46.3</v>
      </c>
      <c r="B4" s="2">
        <v>3.7</v>
      </c>
    </row>
    <row r="5" spans="1:2" x14ac:dyDescent="0.25">
      <c r="A5">
        <v>8.8000000000000007</v>
      </c>
      <c r="B5" s="3">
        <v>9.5</v>
      </c>
    </row>
    <row r="6" spans="1:2" x14ac:dyDescent="0.25">
      <c r="A6">
        <v>46.8</v>
      </c>
      <c r="B6" s="2">
        <v>9.1</v>
      </c>
    </row>
    <row r="7" spans="1:2" x14ac:dyDescent="0.25">
      <c r="A7">
        <v>17.600000000000001</v>
      </c>
      <c r="B7" s="3">
        <v>8.9</v>
      </c>
    </row>
    <row r="8" spans="1:2" x14ac:dyDescent="0.25">
      <c r="A8">
        <v>72.2</v>
      </c>
      <c r="B8" s="2">
        <v>3.6</v>
      </c>
    </row>
    <row r="9" spans="1:2" x14ac:dyDescent="0.25">
      <c r="A9">
        <v>6.7</v>
      </c>
      <c r="B9" s="3">
        <v>8.1999999999999993</v>
      </c>
    </row>
    <row r="10" spans="1:2" x14ac:dyDescent="0.25">
      <c r="A10">
        <v>57.4</v>
      </c>
      <c r="B10" s="2">
        <v>0.6</v>
      </c>
    </row>
    <row r="11" spans="1:2" x14ac:dyDescent="0.25">
      <c r="A11">
        <v>38.5</v>
      </c>
      <c r="B11" s="3">
        <v>5.6</v>
      </c>
    </row>
    <row r="12" spans="1:2" x14ac:dyDescent="0.25">
      <c r="A12">
        <v>68</v>
      </c>
      <c r="B12" s="2">
        <v>5.0999999999999996</v>
      </c>
    </row>
    <row r="13" spans="1:2" x14ac:dyDescent="0.25">
      <c r="A13">
        <v>16.8</v>
      </c>
      <c r="B13" s="3">
        <v>8.1</v>
      </c>
    </row>
    <row r="14" spans="1:2" x14ac:dyDescent="0.25">
      <c r="A14">
        <v>77.5</v>
      </c>
      <c r="B14" s="2">
        <v>1.1000000000000001</v>
      </c>
    </row>
    <row r="15" spans="1:2" x14ac:dyDescent="0.25">
      <c r="A15">
        <v>63.3</v>
      </c>
      <c r="B15" s="3">
        <v>3.4</v>
      </c>
    </row>
    <row r="16" spans="1:2" x14ac:dyDescent="0.25">
      <c r="A16">
        <v>45.2</v>
      </c>
      <c r="B16" s="2">
        <v>3</v>
      </c>
    </row>
    <row r="17" spans="1:2" x14ac:dyDescent="0.25">
      <c r="A17">
        <v>68.5</v>
      </c>
      <c r="B17" s="3">
        <v>4.9000000000000004</v>
      </c>
    </row>
    <row r="18" spans="1:2" x14ac:dyDescent="0.25">
      <c r="A18">
        <v>16.8</v>
      </c>
      <c r="B18" s="2">
        <v>5.4</v>
      </c>
    </row>
    <row r="19" spans="1:2" x14ac:dyDescent="0.25">
      <c r="A19">
        <v>34.799999999999997</v>
      </c>
      <c r="B19" s="3">
        <v>2.2999999999999998</v>
      </c>
    </row>
    <row r="20" spans="1:2" x14ac:dyDescent="0.25">
      <c r="A20">
        <v>50</v>
      </c>
      <c r="B20" s="2">
        <v>8.8000000000000007</v>
      </c>
    </row>
    <row r="21" spans="1:2" x14ac:dyDescent="0.25">
      <c r="A21">
        <v>80.7</v>
      </c>
      <c r="B21" s="3">
        <v>6.3</v>
      </c>
    </row>
    <row r="22" spans="1:2" x14ac:dyDescent="0.25">
      <c r="A22">
        <v>59.7</v>
      </c>
      <c r="B22" s="2">
        <v>9</v>
      </c>
    </row>
    <row r="23" spans="1:2" x14ac:dyDescent="0.25">
      <c r="A23">
        <v>67.2</v>
      </c>
      <c r="B23" s="3">
        <v>2.2000000000000002</v>
      </c>
    </row>
    <row r="24" spans="1:2" x14ac:dyDescent="0.25">
      <c r="A24">
        <v>35.4</v>
      </c>
      <c r="B24" s="2">
        <v>3.7</v>
      </c>
    </row>
    <row r="25" spans="1:2" x14ac:dyDescent="0.25">
      <c r="A25">
        <v>2.2000000000000002</v>
      </c>
      <c r="B25" s="3">
        <v>4.9000000000000004</v>
      </c>
    </row>
    <row r="26" spans="1:2" x14ac:dyDescent="0.25">
      <c r="A26">
        <v>87</v>
      </c>
      <c r="B26" s="2">
        <v>3.7</v>
      </c>
    </row>
    <row r="27" spans="1:2" x14ac:dyDescent="0.25">
      <c r="A27">
        <v>62.6</v>
      </c>
      <c r="B27" s="3">
        <v>3.2</v>
      </c>
    </row>
    <row r="28" spans="1:2" x14ac:dyDescent="0.25">
      <c r="A28">
        <v>63.2</v>
      </c>
      <c r="B28" s="2">
        <v>5.2</v>
      </c>
    </row>
    <row r="29" spans="1:2" x14ac:dyDescent="0.25">
      <c r="A29">
        <v>58.5</v>
      </c>
      <c r="B29" s="3">
        <v>9.1</v>
      </c>
    </row>
    <row r="30" spans="1:2" x14ac:dyDescent="0.25">
      <c r="A30">
        <v>48.8</v>
      </c>
      <c r="B30" s="2">
        <v>0.9</v>
      </c>
    </row>
    <row r="31" spans="1:2" x14ac:dyDescent="0.25">
      <c r="A31">
        <v>19.399999999999999</v>
      </c>
      <c r="B31" s="3">
        <v>3.6</v>
      </c>
    </row>
    <row r="32" spans="1:2" x14ac:dyDescent="0.25">
      <c r="A32">
        <v>29.1</v>
      </c>
      <c r="B32" s="2">
        <v>6.4</v>
      </c>
    </row>
    <row r="33" spans="1:2" x14ac:dyDescent="0.25">
      <c r="A33">
        <v>15.6</v>
      </c>
      <c r="B33" s="3">
        <v>9.6</v>
      </c>
    </row>
    <row r="34" spans="1:2" x14ac:dyDescent="0.25">
      <c r="A34">
        <v>55.1</v>
      </c>
      <c r="B34" s="2">
        <v>2.8</v>
      </c>
    </row>
    <row r="35" spans="1:2" x14ac:dyDescent="0.25">
      <c r="A35">
        <v>63.3</v>
      </c>
      <c r="B35" s="3">
        <v>1.2</v>
      </c>
    </row>
    <row r="36" spans="1:2" x14ac:dyDescent="0.25">
      <c r="A36">
        <v>4.0999999999999996</v>
      </c>
      <c r="B36" s="2">
        <v>4.3</v>
      </c>
    </row>
    <row r="37" spans="1:2" x14ac:dyDescent="0.25">
      <c r="A37">
        <v>52.7</v>
      </c>
      <c r="B37" s="3">
        <v>1.6</v>
      </c>
    </row>
    <row r="38" spans="1:2" x14ac:dyDescent="0.25">
      <c r="A38">
        <v>81.5</v>
      </c>
      <c r="B38" s="2">
        <v>5.5</v>
      </c>
    </row>
    <row r="39" spans="1:2" x14ac:dyDescent="0.25">
      <c r="A39">
        <v>2.1</v>
      </c>
      <c r="B39" s="3">
        <v>6.8</v>
      </c>
    </row>
    <row r="40" spans="1:2" x14ac:dyDescent="0.25">
      <c r="A40">
        <v>16</v>
      </c>
      <c r="B40" s="2">
        <v>8.8000000000000007</v>
      </c>
    </row>
    <row r="41" spans="1:2" x14ac:dyDescent="0.25">
      <c r="A41">
        <v>38.6</v>
      </c>
      <c r="B41" s="3">
        <v>7.8</v>
      </c>
    </row>
    <row r="42" spans="1:2" x14ac:dyDescent="0.25">
      <c r="A42">
        <v>1</v>
      </c>
      <c r="B42" s="2">
        <v>8.3000000000000007</v>
      </c>
    </row>
    <row r="43" spans="1:2" x14ac:dyDescent="0.25">
      <c r="A43">
        <v>29.6</v>
      </c>
      <c r="B43" s="3">
        <v>5.7</v>
      </c>
    </row>
    <row r="44" spans="1:2" x14ac:dyDescent="0.25">
      <c r="A44">
        <v>79.900000000000006</v>
      </c>
      <c r="B44" s="2">
        <v>4.9000000000000004</v>
      </c>
    </row>
    <row r="45" spans="1:2" x14ac:dyDescent="0.25">
      <c r="A45">
        <v>74</v>
      </c>
      <c r="B45" s="3">
        <v>1</v>
      </c>
    </row>
    <row r="46" spans="1:2" x14ac:dyDescent="0.25">
      <c r="A46">
        <v>67.8</v>
      </c>
      <c r="B46" s="2">
        <v>3.7</v>
      </c>
    </row>
    <row r="47" spans="1:2" x14ac:dyDescent="0.25">
      <c r="A47">
        <v>42.2</v>
      </c>
      <c r="B47" s="3">
        <v>9.1</v>
      </c>
    </row>
    <row r="48" spans="1:2" x14ac:dyDescent="0.25">
      <c r="A48">
        <v>78.2</v>
      </c>
      <c r="B48" s="2">
        <v>5.8</v>
      </c>
    </row>
    <row r="49" spans="1:2" x14ac:dyDescent="0.25">
      <c r="A49">
        <v>49.8</v>
      </c>
      <c r="B49" s="3">
        <v>8.9</v>
      </c>
    </row>
    <row r="50" spans="1:2" x14ac:dyDescent="0.25">
      <c r="A50">
        <v>25.3</v>
      </c>
      <c r="B50" s="2">
        <v>6.3</v>
      </c>
    </row>
    <row r="51" spans="1:2" x14ac:dyDescent="0.25">
      <c r="A51">
        <v>7</v>
      </c>
      <c r="B51" s="3">
        <v>1.9</v>
      </c>
    </row>
    <row r="52" spans="1:2" x14ac:dyDescent="0.25">
      <c r="A52">
        <v>74</v>
      </c>
      <c r="B52" s="2">
        <v>8.1</v>
      </c>
    </row>
    <row r="53" spans="1:2" x14ac:dyDescent="0.25">
      <c r="A53">
        <v>72.900000000000006</v>
      </c>
      <c r="B53" s="3">
        <v>8.6999999999999993</v>
      </c>
    </row>
    <row r="54" spans="1:2" x14ac:dyDescent="0.25">
      <c r="A54">
        <v>24.6</v>
      </c>
      <c r="B54" s="2">
        <v>8.4</v>
      </c>
    </row>
    <row r="55" spans="1:2" x14ac:dyDescent="0.25">
      <c r="A55">
        <v>22.3</v>
      </c>
      <c r="B55" s="3">
        <v>5.6</v>
      </c>
    </row>
    <row r="56" spans="1:2" x14ac:dyDescent="0.25">
      <c r="A56">
        <v>60.4</v>
      </c>
      <c r="B56" s="2">
        <v>6.7</v>
      </c>
    </row>
    <row r="57" spans="1:2" x14ac:dyDescent="0.25">
      <c r="A57">
        <v>2.6</v>
      </c>
      <c r="B57" s="3">
        <v>5.6</v>
      </c>
    </row>
    <row r="58" spans="1:2" x14ac:dyDescent="0.25">
      <c r="A58">
        <v>39.4</v>
      </c>
      <c r="B58" s="2">
        <v>0.1</v>
      </c>
    </row>
    <row r="59" spans="1:2" x14ac:dyDescent="0.25">
      <c r="A59">
        <v>83.4</v>
      </c>
      <c r="B59" s="3">
        <v>6.2</v>
      </c>
    </row>
    <row r="60" spans="1:2" x14ac:dyDescent="0.25">
      <c r="A60">
        <v>11.6</v>
      </c>
      <c r="B60" s="2">
        <v>3.3</v>
      </c>
    </row>
    <row r="61" spans="1:2" x14ac:dyDescent="0.25">
      <c r="A61">
        <v>15.5</v>
      </c>
      <c r="B61" s="3">
        <v>3.5</v>
      </c>
    </row>
    <row r="62" spans="1:2" x14ac:dyDescent="0.25">
      <c r="A62">
        <v>32.799999999999997</v>
      </c>
      <c r="B62" s="2">
        <v>0.9</v>
      </c>
    </row>
    <row r="63" spans="1:2" x14ac:dyDescent="0.25">
      <c r="A63">
        <v>24.9</v>
      </c>
      <c r="B63" s="3">
        <v>0.8</v>
      </c>
    </row>
    <row r="64" spans="1:2" x14ac:dyDescent="0.25">
      <c r="A64">
        <v>67.3</v>
      </c>
      <c r="B64" s="2">
        <v>4.8</v>
      </c>
    </row>
    <row r="65" spans="1:2" x14ac:dyDescent="0.25">
      <c r="A65">
        <v>21.8</v>
      </c>
      <c r="B65" s="3">
        <v>5.3</v>
      </c>
    </row>
    <row r="66" spans="1:2" x14ac:dyDescent="0.25">
      <c r="A66">
        <v>61.1</v>
      </c>
      <c r="B66" s="2">
        <v>3.3</v>
      </c>
    </row>
    <row r="67" spans="1:2" x14ac:dyDescent="0.25">
      <c r="A67">
        <v>32.700000000000003</v>
      </c>
      <c r="B67" s="3">
        <v>7.5</v>
      </c>
    </row>
    <row r="68" spans="1:2" x14ac:dyDescent="0.25">
      <c r="A68">
        <v>14.5</v>
      </c>
      <c r="B68" s="2">
        <v>2.4</v>
      </c>
    </row>
    <row r="69" spans="1:2" x14ac:dyDescent="0.25">
      <c r="A69">
        <v>35.799999999999997</v>
      </c>
      <c r="B69" s="3">
        <v>5.2</v>
      </c>
    </row>
    <row r="70" spans="1:2" x14ac:dyDescent="0.25">
      <c r="A70">
        <v>25.2</v>
      </c>
      <c r="B70" s="2">
        <v>6.7</v>
      </c>
    </row>
    <row r="71" spans="1:2" x14ac:dyDescent="0.25">
      <c r="A71">
        <v>52.3</v>
      </c>
      <c r="B71" s="3">
        <v>2.4</v>
      </c>
    </row>
    <row r="72" spans="1:2" x14ac:dyDescent="0.25">
      <c r="A72">
        <v>72.900000000000006</v>
      </c>
      <c r="B72" s="2">
        <v>1.3</v>
      </c>
    </row>
    <row r="73" spans="1:2" x14ac:dyDescent="0.25">
      <c r="A73">
        <v>86.9</v>
      </c>
      <c r="B73" s="3">
        <v>4.0999999999999996</v>
      </c>
    </row>
    <row r="74" spans="1:2" x14ac:dyDescent="0.25">
      <c r="A74">
        <v>71.599999999999994</v>
      </c>
      <c r="B74" s="2">
        <v>7.4</v>
      </c>
    </row>
    <row r="75" spans="1:2" x14ac:dyDescent="0.25">
      <c r="A75">
        <v>73.5</v>
      </c>
      <c r="B75" s="3">
        <v>5.2</v>
      </c>
    </row>
    <row r="76" spans="1:2" x14ac:dyDescent="0.25">
      <c r="A76">
        <v>48.9</v>
      </c>
      <c r="B76" s="2">
        <v>5</v>
      </c>
    </row>
    <row r="77" spans="1:2" x14ac:dyDescent="0.25">
      <c r="A77">
        <v>48</v>
      </c>
      <c r="B77" s="3">
        <v>3.3</v>
      </c>
    </row>
    <row r="78" spans="1:2" x14ac:dyDescent="0.25">
      <c r="A78">
        <v>78.900000000000006</v>
      </c>
      <c r="B78" s="2">
        <v>7.4</v>
      </c>
    </row>
    <row r="79" spans="1:2" x14ac:dyDescent="0.25">
      <c r="A79">
        <v>65</v>
      </c>
      <c r="B79" s="3">
        <v>4</v>
      </c>
    </row>
    <row r="80" spans="1:2" x14ac:dyDescent="0.25">
      <c r="A80">
        <v>36.1</v>
      </c>
      <c r="B80" s="2">
        <v>3.5</v>
      </c>
    </row>
    <row r="81" spans="1:2" x14ac:dyDescent="0.25">
      <c r="A81">
        <v>50.9</v>
      </c>
      <c r="B81" s="3">
        <v>6.1</v>
      </c>
    </row>
    <row r="82" spans="1:2" x14ac:dyDescent="0.25">
      <c r="A82">
        <v>83.3</v>
      </c>
      <c r="B82" s="2">
        <v>6.1</v>
      </c>
    </row>
    <row r="83" spans="1:2" x14ac:dyDescent="0.25">
      <c r="A83">
        <v>35.9</v>
      </c>
      <c r="B83" s="3">
        <v>9.1999999999999993</v>
      </c>
    </row>
    <row r="84" spans="1:2" x14ac:dyDescent="0.25">
      <c r="A84">
        <v>31.2</v>
      </c>
      <c r="B84" s="2">
        <v>4</v>
      </c>
    </row>
    <row r="85" spans="1:2" x14ac:dyDescent="0.25">
      <c r="A85">
        <v>32.6</v>
      </c>
      <c r="B85" s="3">
        <v>1.8</v>
      </c>
    </row>
    <row r="86" spans="1:2" x14ac:dyDescent="0.25">
      <c r="A86">
        <v>89.7</v>
      </c>
      <c r="B86" s="2">
        <v>9.6</v>
      </c>
    </row>
    <row r="87" spans="1:2" x14ac:dyDescent="0.25">
      <c r="A87">
        <v>42.5</v>
      </c>
      <c r="B87" s="3">
        <v>9</v>
      </c>
    </row>
    <row r="88" spans="1:2" x14ac:dyDescent="0.25">
      <c r="A88">
        <v>16.399999999999999</v>
      </c>
      <c r="B88" s="2">
        <v>4.4000000000000004</v>
      </c>
    </row>
    <row r="89" spans="1:2" x14ac:dyDescent="0.25">
      <c r="A89">
        <v>59.3</v>
      </c>
      <c r="B89" s="3">
        <v>4.0999999999999996</v>
      </c>
    </row>
    <row r="90" spans="1:2" x14ac:dyDescent="0.25">
      <c r="A90">
        <v>21.4</v>
      </c>
      <c r="B90" s="2">
        <v>1</v>
      </c>
    </row>
    <row r="91" spans="1:2" x14ac:dyDescent="0.25">
      <c r="A91">
        <v>80.7</v>
      </c>
      <c r="B91" s="3">
        <v>4</v>
      </c>
    </row>
    <row r="92" spans="1:2" x14ac:dyDescent="0.25">
      <c r="A92">
        <v>30.8</v>
      </c>
      <c r="B92" s="2">
        <v>5.8</v>
      </c>
    </row>
    <row r="93" spans="1:2" x14ac:dyDescent="0.25">
      <c r="A93">
        <v>85.4</v>
      </c>
      <c r="B93" s="3">
        <v>4.0999999999999996</v>
      </c>
    </row>
    <row r="94" spans="1:2" x14ac:dyDescent="0.25">
      <c r="A94">
        <v>48.7</v>
      </c>
      <c r="B94" s="2">
        <v>8</v>
      </c>
    </row>
    <row r="95" spans="1:2" x14ac:dyDescent="0.25">
      <c r="A95">
        <v>82.3</v>
      </c>
      <c r="B95" s="3">
        <v>5.3</v>
      </c>
    </row>
    <row r="96" spans="1:2" x14ac:dyDescent="0.25">
      <c r="A96">
        <v>81</v>
      </c>
      <c r="B96" s="2">
        <v>8.3000000000000007</v>
      </c>
    </row>
    <row r="97" spans="1:2" x14ac:dyDescent="0.25">
      <c r="A97">
        <v>4.2</v>
      </c>
      <c r="B97" s="3">
        <v>9.1</v>
      </c>
    </row>
    <row r="98" spans="1:2" x14ac:dyDescent="0.25">
      <c r="A98">
        <v>26.7</v>
      </c>
      <c r="B98" s="2">
        <v>3.9</v>
      </c>
    </row>
    <row r="99" spans="1:2" x14ac:dyDescent="0.25">
      <c r="A99">
        <v>4.5999999999999996</v>
      </c>
      <c r="B99" s="3">
        <v>2.1</v>
      </c>
    </row>
    <row r="100" spans="1:2" x14ac:dyDescent="0.25">
      <c r="A100">
        <v>39.1</v>
      </c>
      <c r="B100" s="2">
        <v>0.8</v>
      </c>
    </row>
    <row r="101" spans="1:2" x14ac:dyDescent="0.25">
      <c r="A101">
        <v>12.3</v>
      </c>
      <c r="B101" s="3">
        <v>5.9</v>
      </c>
    </row>
    <row r="102" spans="1:2" x14ac:dyDescent="0.25">
      <c r="A102">
        <v>76.400000000000006</v>
      </c>
      <c r="B102" s="2">
        <v>7.3</v>
      </c>
    </row>
    <row r="103" spans="1:2" x14ac:dyDescent="0.25">
      <c r="A103">
        <v>51.1</v>
      </c>
      <c r="B103" s="3">
        <v>0.4</v>
      </c>
    </row>
    <row r="104" spans="1:2" x14ac:dyDescent="0.25">
      <c r="A104">
        <v>76</v>
      </c>
      <c r="B104" s="2">
        <v>9.6999999999999993</v>
      </c>
    </row>
    <row r="105" spans="1:2" x14ac:dyDescent="0.25">
      <c r="A105">
        <v>65.2</v>
      </c>
      <c r="B105" s="3">
        <v>1.2</v>
      </c>
    </row>
    <row r="106" spans="1:2" x14ac:dyDescent="0.25">
      <c r="A106">
        <v>2.2000000000000002</v>
      </c>
      <c r="B106" s="2">
        <v>6.3</v>
      </c>
    </row>
    <row r="107" spans="1:2" x14ac:dyDescent="0.25">
      <c r="A107">
        <v>36.200000000000003</v>
      </c>
      <c r="B107" s="3">
        <v>8</v>
      </c>
    </row>
    <row r="108" spans="1:2" x14ac:dyDescent="0.25">
      <c r="A108">
        <v>9.9</v>
      </c>
      <c r="B108" s="2">
        <v>4.2</v>
      </c>
    </row>
    <row r="109" spans="1:2" x14ac:dyDescent="0.25">
      <c r="A109">
        <v>61.2</v>
      </c>
      <c r="B109" s="3">
        <v>0.2</v>
      </c>
    </row>
    <row r="110" spans="1:2" x14ac:dyDescent="0.25">
      <c r="A110">
        <v>15</v>
      </c>
      <c r="B110" s="2">
        <v>8.8000000000000007</v>
      </c>
    </row>
    <row r="111" spans="1:2" x14ac:dyDescent="0.25">
      <c r="A111">
        <v>16.8</v>
      </c>
      <c r="B111" s="3">
        <v>5.0999999999999996</v>
      </c>
    </row>
    <row r="112" spans="1:2" x14ac:dyDescent="0.25">
      <c r="A112">
        <v>68.2</v>
      </c>
      <c r="B112" s="2">
        <v>9.3000000000000007</v>
      </c>
    </row>
    <row r="113" spans="1:2" x14ac:dyDescent="0.25">
      <c r="A113">
        <v>79</v>
      </c>
      <c r="B113" s="3">
        <v>5.4</v>
      </c>
    </row>
    <row r="114" spans="1:2" x14ac:dyDescent="0.25">
      <c r="A114">
        <v>36.799999999999997</v>
      </c>
      <c r="B114" s="2">
        <v>8.1</v>
      </c>
    </row>
    <row r="115" spans="1:2" x14ac:dyDescent="0.25">
      <c r="A115">
        <v>44.6</v>
      </c>
      <c r="B115" s="3">
        <v>2.2000000000000002</v>
      </c>
    </row>
    <row r="116" spans="1:2" x14ac:dyDescent="0.25">
      <c r="A116">
        <v>59.3</v>
      </c>
      <c r="B116" s="2">
        <v>5.7</v>
      </c>
    </row>
    <row r="117" spans="1:2" x14ac:dyDescent="0.25">
      <c r="A117">
        <v>79.3</v>
      </c>
      <c r="B117" s="3">
        <v>6.8</v>
      </c>
    </row>
    <row r="118" spans="1:2" x14ac:dyDescent="0.25">
      <c r="A118">
        <v>45.7</v>
      </c>
      <c r="B118" s="2">
        <v>7.4</v>
      </c>
    </row>
    <row r="119" spans="1:2" x14ac:dyDescent="0.25">
      <c r="A119">
        <v>9.6</v>
      </c>
      <c r="B119" s="3">
        <v>2.6</v>
      </c>
    </row>
    <row r="120" spans="1:2" x14ac:dyDescent="0.25">
      <c r="A120">
        <v>6.1</v>
      </c>
      <c r="B120" s="2">
        <v>9.3000000000000007</v>
      </c>
    </row>
    <row r="121" spans="1:2" x14ac:dyDescent="0.25">
      <c r="A121">
        <v>87.2</v>
      </c>
      <c r="B121" s="3">
        <v>6.2</v>
      </c>
    </row>
    <row r="122" spans="1:2" x14ac:dyDescent="0.25">
      <c r="A122">
        <v>40.1</v>
      </c>
      <c r="B122" s="2">
        <v>3.2</v>
      </c>
    </row>
    <row r="123" spans="1:2" x14ac:dyDescent="0.25">
      <c r="A123">
        <v>61.2</v>
      </c>
      <c r="B123" s="3">
        <v>7.9</v>
      </c>
    </row>
    <row r="124" spans="1:2" x14ac:dyDescent="0.25">
      <c r="A124">
        <v>24.7</v>
      </c>
      <c r="B124" s="2">
        <v>9.4</v>
      </c>
    </row>
    <row r="125" spans="1:2" x14ac:dyDescent="0.25">
      <c r="A125">
        <v>42.6</v>
      </c>
      <c r="B125" s="3">
        <v>0.3</v>
      </c>
    </row>
    <row r="126" spans="1:2" x14ac:dyDescent="0.25">
      <c r="A126">
        <v>2.9</v>
      </c>
      <c r="B126" s="2">
        <v>8.4</v>
      </c>
    </row>
    <row r="127" spans="1:2" x14ac:dyDescent="0.25">
      <c r="A127">
        <v>44.2</v>
      </c>
      <c r="B127" s="3">
        <v>1.3</v>
      </c>
    </row>
    <row r="128" spans="1:2" x14ac:dyDescent="0.25">
      <c r="A128">
        <v>43.2</v>
      </c>
      <c r="B128" s="2">
        <v>4.5999999999999996</v>
      </c>
    </row>
    <row r="129" spans="1:2" x14ac:dyDescent="0.25">
      <c r="A129">
        <v>88.8</v>
      </c>
      <c r="B129" s="3">
        <v>0.4</v>
      </c>
    </row>
    <row r="130" spans="1:2" x14ac:dyDescent="0.25">
      <c r="A130">
        <v>31.6</v>
      </c>
      <c r="B130" s="2">
        <v>0.1</v>
      </c>
    </row>
    <row r="131" spans="1:2" x14ac:dyDescent="0.25">
      <c r="A131">
        <v>9.4</v>
      </c>
      <c r="B131" s="3">
        <v>6.9</v>
      </c>
    </row>
    <row r="132" spans="1:2" x14ac:dyDescent="0.25">
      <c r="A132">
        <v>72.2</v>
      </c>
      <c r="B132" s="2">
        <v>5.4</v>
      </c>
    </row>
    <row r="133" spans="1:2" x14ac:dyDescent="0.25">
      <c r="A133">
        <v>65.8</v>
      </c>
      <c r="B133" s="3">
        <v>8.1999999999999993</v>
      </c>
    </row>
    <row r="134" spans="1:2" x14ac:dyDescent="0.25">
      <c r="A134">
        <v>71.099999999999994</v>
      </c>
      <c r="B134" s="2">
        <v>2.2000000000000002</v>
      </c>
    </row>
    <row r="135" spans="1:2" x14ac:dyDescent="0.25">
      <c r="A135">
        <v>61.2</v>
      </c>
      <c r="B135" s="3">
        <v>10</v>
      </c>
    </row>
    <row r="136" spans="1:2" x14ac:dyDescent="0.25">
      <c r="A136">
        <v>33.4</v>
      </c>
      <c r="B136" s="2">
        <v>7.3</v>
      </c>
    </row>
    <row r="137" spans="1:2" x14ac:dyDescent="0.25">
      <c r="A137">
        <v>38</v>
      </c>
      <c r="B137" s="3">
        <v>7.3</v>
      </c>
    </row>
    <row r="138" spans="1:2" x14ac:dyDescent="0.25">
      <c r="A138">
        <v>81.8</v>
      </c>
      <c r="B138" s="2">
        <v>6.3</v>
      </c>
    </row>
    <row r="139" spans="1:2" x14ac:dyDescent="0.25">
      <c r="A139">
        <v>46.3</v>
      </c>
      <c r="B139" s="3">
        <v>4.9000000000000004</v>
      </c>
    </row>
    <row r="140" spans="1:2" x14ac:dyDescent="0.25">
      <c r="A140">
        <v>11.8</v>
      </c>
      <c r="B140" s="2">
        <v>2.6</v>
      </c>
    </row>
    <row r="141" spans="1:2" x14ac:dyDescent="0.25">
      <c r="A141">
        <v>22.4</v>
      </c>
      <c r="B141" s="3">
        <v>5.2</v>
      </c>
    </row>
    <row r="142" spans="1:2" x14ac:dyDescent="0.25">
      <c r="A142">
        <v>72.5</v>
      </c>
      <c r="B142" s="2">
        <v>7.4</v>
      </c>
    </row>
    <row r="143" spans="1:2" x14ac:dyDescent="0.25">
      <c r="A143">
        <v>11</v>
      </c>
      <c r="B143" s="3">
        <v>0.6</v>
      </c>
    </row>
    <row r="144" spans="1:2" x14ac:dyDescent="0.25">
      <c r="A144">
        <v>85.7</v>
      </c>
      <c r="B144" s="2">
        <v>1.5</v>
      </c>
    </row>
    <row r="145" spans="1:2" x14ac:dyDescent="0.25">
      <c r="A145">
        <v>63.4</v>
      </c>
      <c r="B145" s="3">
        <v>6.7</v>
      </c>
    </row>
    <row r="146" spans="1:2" x14ac:dyDescent="0.25">
      <c r="A146">
        <v>75.400000000000006</v>
      </c>
      <c r="B146" s="2">
        <v>4.4000000000000004</v>
      </c>
    </row>
    <row r="147" spans="1:2" x14ac:dyDescent="0.25">
      <c r="A147">
        <v>60.9</v>
      </c>
      <c r="B147" s="3">
        <v>5.7</v>
      </c>
    </row>
    <row r="148" spans="1:2" x14ac:dyDescent="0.25">
      <c r="A148">
        <v>36.6</v>
      </c>
      <c r="B148" s="2">
        <v>6.6</v>
      </c>
    </row>
    <row r="149" spans="1:2" x14ac:dyDescent="0.25">
      <c r="A149">
        <v>68.599999999999994</v>
      </c>
      <c r="B149" s="3">
        <v>4</v>
      </c>
    </row>
    <row r="150" spans="1:2" x14ac:dyDescent="0.25">
      <c r="A150">
        <v>62.6</v>
      </c>
      <c r="B150" s="2">
        <v>0.1</v>
      </c>
    </row>
    <row r="151" spans="1:2" x14ac:dyDescent="0.25">
      <c r="A151">
        <v>41.7</v>
      </c>
      <c r="B151" s="3">
        <v>0.7</v>
      </c>
    </row>
    <row r="152" spans="1:2" x14ac:dyDescent="0.25">
      <c r="A152">
        <v>48</v>
      </c>
      <c r="B152" s="2">
        <v>3.4</v>
      </c>
    </row>
    <row r="153" spans="1:2" x14ac:dyDescent="0.25">
      <c r="A153">
        <v>80.8</v>
      </c>
      <c r="B153" s="3">
        <v>0.2</v>
      </c>
    </row>
    <row r="154" spans="1:2" x14ac:dyDescent="0.25">
      <c r="A154">
        <v>27.7</v>
      </c>
      <c r="B154" s="2">
        <v>1</v>
      </c>
    </row>
    <row r="155" spans="1:2" x14ac:dyDescent="0.25">
      <c r="A155">
        <v>61.3</v>
      </c>
      <c r="B155" s="3">
        <v>2.7</v>
      </c>
    </row>
    <row r="156" spans="1:2" x14ac:dyDescent="0.25">
      <c r="A156">
        <v>49.5</v>
      </c>
      <c r="B156" s="2">
        <v>2.6</v>
      </c>
    </row>
    <row r="157" spans="1:2" x14ac:dyDescent="0.25">
      <c r="A157">
        <v>37</v>
      </c>
      <c r="B157" s="3">
        <v>8.8000000000000007</v>
      </c>
    </row>
    <row r="158" spans="1:2" x14ac:dyDescent="0.25">
      <c r="A158">
        <v>8.6</v>
      </c>
      <c r="B158" s="2">
        <v>2.7</v>
      </c>
    </row>
    <row r="159" spans="1:2" x14ac:dyDescent="0.25">
      <c r="A159">
        <v>57.8</v>
      </c>
      <c r="B159" s="3">
        <v>8.6</v>
      </c>
    </row>
    <row r="160" spans="1:2" x14ac:dyDescent="0.25">
      <c r="A160">
        <v>36.4</v>
      </c>
      <c r="B160" s="2">
        <v>5</v>
      </c>
    </row>
    <row r="161" spans="1:2" x14ac:dyDescent="0.25">
      <c r="A161">
        <v>7.1</v>
      </c>
      <c r="B161" s="3">
        <v>1</v>
      </c>
    </row>
    <row r="162" spans="1:2" x14ac:dyDescent="0.25">
      <c r="A162">
        <v>72</v>
      </c>
      <c r="B162" s="2">
        <v>3.5</v>
      </c>
    </row>
    <row r="163" spans="1:2" x14ac:dyDescent="0.25">
      <c r="A163">
        <v>59.6</v>
      </c>
      <c r="B163" s="3">
        <v>3.2</v>
      </c>
    </row>
    <row r="164" spans="1:2" x14ac:dyDescent="0.25">
      <c r="A164">
        <v>48.2</v>
      </c>
      <c r="B164" s="2">
        <v>9.6</v>
      </c>
    </row>
    <row r="165" spans="1:2" x14ac:dyDescent="0.25">
      <c r="A165">
        <v>13.7</v>
      </c>
      <c r="B165" s="3">
        <v>8</v>
      </c>
    </row>
    <row r="166" spans="1:2" x14ac:dyDescent="0.25">
      <c r="A166">
        <v>74.3</v>
      </c>
      <c r="B166" s="2">
        <v>6.2</v>
      </c>
    </row>
    <row r="167" spans="1:2" x14ac:dyDescent="0.25">
      <c r="A167">
        <v>27.5</v>
      </c>
      <c r="B167" s="3">
        <v>3.6</v>
      </c>
    </row>
    <row r="168" spans="1:2" x14ac:dyDescent="0.25">
      <c r="A168">
        <v>83.8</v>
      </c>
      <c r="B168" s="2">
        <v>5</v>
      </c>
    </row>
    <row r="169" spans="1:2" x14ac:dyDescent="0.25">
      <c r="A169">
        <v>36.299999999999997</v>
      </c>
      <c r="B169" s="3">
        <v>8.1</v>
      </c>
    </row>
    <row r="170" spans="1:2" x14ac:dyDescent="0.25">
      <c r="A170">
        <v>43.8</v>
      </c>
      <c r="B170" s="2">
        <v>8.1999999999999993</v>
      </c>
    </row>
    <row r="171" spans="1:2" x14ac:dyDescent="0.25">
      <c r="A171">
        <v>12.2</v>
      </c>
      <c r="B171" s="3">
        <v>1.5</v>
      </c>
    </row>
    <row r="172" spans="1:2" x14ac:dyDescent="0.25">
      <c r="A172">
        <v>19.399999999999999</v>
      </c>
      <c r="B172" s="2">
        <v>5.0999999999999996</v>
      </c>
    </row>
    <row r="173" spans="1:2" x14ac:dyDescent="0.25">
      <c r="A173">
        <v>62.6</v>
      </c>
      <c r="B173" s="3">
        <v>4.5999999999999996</v>
      </c>
    </row>
    <row r="174" spans="1:2" x14ac:dyDescent="0.25">
      <c r="A174">
        <v>89.7</v>
      </c>
      <c r="B174" s="2">
        <v>1</v>
      </c>
    </row>
    <row r="175" spans="1:2" x14ac:dyDescent="0.25">
      <c r="A175">
        <v>17.5</v>
      </c>
      <c r="B175" s="3">
        <v>4.3</v>
      </c>
    </row>
    <row r="176" spans="1:2" x14ac:dyDescent="0.25">
      <c r="A176">
        <v>23.4</v>
      </c>
      <c r="B176" s="2">
        <v>0.1</v>
      </c>
    </row>
    <row r="177" spans="1:2" x14ac:dyDescent="0.25">
      <c r="A177">
        <v>43.9</v>
      </c>
      <c r="B177" s="3">
        <v>2.4</v>
      </c>
    </row>
    <row r="178" spans="1:2" x14ac:dyDescent="0.25">
      <c r="A178">
        <v>42.8</v>
      </c>
      <c r="B178" s="2">
        <v>4.9000000000000004</v>
      </c>
    </row>
    <row r="179" spans="1:2" x14ac:dyDescent="0.25">
      <c r="A179">
        <v>39.4</v>
      </c>
      <c r="B179" s="3">
        <v>9.6</v>
      </c>
    </row>
    <row r="180" spans="1:2" x14ac:dyDescent="0.25">
      <c r="A180">
        <v>55.3</v>
      </c>
      <c r="B180" s="2">
        <v>6.4</v>
      </c>
    </row>
    <row r="181" spans="1:2" x14ac:dyDescent="0.25">
      <c r="A181">
        <v>6.5</v>
      </c>
      <c r="B181" s="3">
        <v>6.8</v>
      </c>
    </row>
    <row r="182" spans="1:2" x14ac:dyDescent="0.25">
      <c r="A182">
        <v>16.7</v>
      </c>
      <c r="B182" s="2">
        <v>3</v>
      </c>
    </row>
    <row r="183" spans="1:2" x14ac:dyDescent="0.25">
      <c r="A183">
        <v>69.2</v>
      </c>
      <c r="B183" s="3">
        <v>0.2</v>
      </c>
    </row>
    <row r="184" spans="1:2" x14ac:dyDescent="0.25">
      <c r="A184">
        <v>87.2</v>
      </c>
      <c r="B184" s="2">
        <v>7.7</v>
      </c>
    </row>
    <row r="185" spans="1:2" x14ac:dyDescent="0.25">
      <c r="A185">
        <v>30.4</v>
      </c>
      <c r="B185" s="3">
        <v>7.5</v>
      </c>
    </row>
    <row r="186" spans="1:2" x14ac:dyDescent="0.25">
      <c r="A186">
        <v>17.8</v>
      </c>
      <c r="B186" s="2">
        <v>6.1</v>
      </c>
    </row>
    <row r="187" spans="1:2" x14ac:dyDescent="0.25">
      <c r="A187">
        <v>41.4</v>
      </c>
      <c r="B187" s="3">
        <v>8.5</v>
      </c>
    </row>
    <row r="188" spans="1:2" x14ac:dyDescent="0.25">
      <c r="A188">
        <v>14.8</v>
      </c>
      <c r="B188" s="2">
        <v>5.5</v>
      </c>
    </row>
    <row r="189" spans="1:2" x14ac:dyDescent="0.25">
      <c r="A189">
        <v>45.8</v>
      </c>
      <c r="B189" s="3">
        <v>8.4</v>
      </c>
    </row>
    <row r="190" spans="1:2" x14ac:dyDescent="0.25">
      <c r="A190">
        <v>22.2</v>
      </c>
      <c r="B190" s="2">
        <v>7.6</v>
      </c>
    </row>
    <row r="191" spans="1:2" x14ac:dyDescent="0.25">
      <c r="A191">
        <v>16.899999999999999</v>
      </c>
      <c r="B191" s="3">
        <v>2</v>
      </c>
    </row>
    <row r="192" spans="1:2" x14ac:dyDescent="0.25">
      <c r="A192">
        <v>33.1</v>
      </c>
      <c r="B192" s="2">
        <v>0.4</v>
      </c>
    </row>
    <row r="193" spans="1:2" x14ac:dyDescent="0.25">
      <c r="A193">
        <v>53.4</v>
      </c>
      <c r="B193" s="3">
        <v>3.7</v>
      </c>
    </row>
    <row r="194" spans="1:2" x14ac:dyDescent="0.25">
      <c r="A194">
        <v>43.3</v>
      </c>
      <c r="B194" s="2">
        <v>3.6</v>
      </c>
    </row>
    <row r="195" spans="1:2" x14ac:dyDescent="0.25">
      <c r="A195">
        <v>74.3</v>
      </c>
      <c r="B195" s="3">
        <v>6</v>
      </c>
    </row>
    <row r="196" spans="1:2" x14ac:dyDescent="0.25">
      <c r="A196">
        <v>13.3</v>
      </c>
      <c r="B196" s="2">
        <v>7.1</v>
      </c>
    </row>
    <row r="197" spans="1:2" x14ac:dyDescent="0.25">
      <c r="A197">
        <v>37.9</v>
      </c>
      <c r="B197" s="3">
        <v>7.4</v>
      </c>
    </row>
    <row r="198" spans="1:2" x14ac:dyDescent="0.25">
      <c r="A198">
        <v>32.6</v>
      </c>
      <c r="B198" s="2">
        <v>3.8</v>
      </c>
    </row>
    <row r="199" spans="1:2" x14ac:dyDescent="0.25">
      <c r="A199">
        <v>38.700000000000003</v>
      </c>
      <c r="B199" s="3">
        <v>5.2</v>
      </c>
    </row>
    <row r="200" spans="1:2" x14ac:dyDescent="0.25">
      <c r="A200">
        <v>44.7</v>
      </c>
      <c r="B200" s="2">
        <v>4.8</v>
      </c>
    </row>
    <row r="201" spans="1:2" x14ac:dyDescent="0.25">
      <c r="A201">
        <v>6.2</v>
      </c>
      <c r="B201" s="3">
        <v>1.4</v>
      </c>
    </row>
    <row r="202" spans="1:2" x14ac:dyDescent="0.25">
      <c r="A202">
        <v>69.900000000000006</v>
      </c>
      <c r="B202" s="2">
        <v>2.5</v>
      </c>
    </row>
    <row r="203" spans="1:2" x14ac:dyDescent="0.25">
      <c r="A203">
        <v>81</v>
      </c>
      <c r="B203" s="3">
        <v>1.4</v>
      </c>
    </row>
    <row r="204" spans="1:2" x14ac:dyDescent="0.25">
      <c r="A204">
        <v>88.3</v>
      </c>
      <c r="B204" s="2">
        <v>0.5</v>
      </c>
    </row>
    <row r="205" spans="1:2" x14ac:dyDescent="0.25">
      <c r="A205">
        <v>13.6</v>
      </c>
      <c r="B205" s="3">
        <v>9.6999999999999993</v>
      </c>
    </row>
    <row r="206" spans="1:2" x14ac:dyDescent="0.25">
      <c r="A206">
        <v>63.7</v>
      </c>
      <c r="B206" s="2">
        <v>1.1000000000000001</v>
      </c>
    </row>
    <row r="207" spans="1:2" x14ac:dyDescent="0.25">
      <c r="A207">
        <v>37.1</v>
      </c>
      <c r="B207" s="3">
        <v>9.5</v>
      </c>
    </row>
    <row r="208" spans="1:2" x14ac:dyDescent="0.25">
      <c r="A208">
        <v>23.3</v>
      </c>
      <c r="B208" s="2">
        <v>4.5999999999999996</v>
      </c>
    </row>
    <row r="209" spans="1:2" x14ac:dyDescent="0.25">
      <c r="A209">
        <v>40.6</v>
      </c>
      <c r="B209" s="3">
        <v>8.8000000000000007</v>
      </c>
    </row>
    <row r="210" spans="1:2" x14ac:dyDescent="0.25">
      <c r="A210">
        <v>59.1</v>
      </c>
      <c r="B210" s="2">
        <v>9.1</v>
      </c>
    </row>
    <row r="211" spans="1:2" x14ac:dyDescent="0.25">
      <c r="A211">
        <v>57.1</v>
      </c>
      <c r="B211" s="3">
        <v>5.2</v>
      </c>
    </row>
    <row r="212" spans="1:2" x14ac:dyDescent="0.25">
      <c r="A212">
        <v>81.599999999999994</v>
      </c>
      <c r="B212" s="2">
        <v>7</v>
      </c>
    </row>
    <row r="213" spans="1:2" x14ac:dyDescent="0.25">
      <c r="A213">
        <v>55.4</v>
      </c>
      <c r="B213" s="3">
        <v>8.9</v>
      </c>
    </row>
    <row r="214" spans="1:2" x14ac:dyDescent="0.25">
      <c r="A214">
        <v>14.9</v>
      </c>
      <c r="B214" s="2">
        <v>4.2</v>
      </c>
    </row>
    <row r="215" spans="1:2" x14ac:dyDescent="0.25">
      <c r="A215">
        <v>65.8</v>
      </c>
      <c r="B215" s="3">
        <v>5.3</v>
      </c>
    </row>
    <row r="216" spans="1:2" x14ac:dyDescent="0.25">
      <c r="A216">
        <v>32.200000000000003</v>
      </c>
      <c r="B216" s="2">
        <v>3.1</v>
      </c>
    </row>
    <row r="217" spans="1:2" x14ac:dyDescent="0.25">
      <c r="A217">
        <v>31.3</v>
      </c>
      <c r="B217" s="3">
        <v>8.3000000000000007</v>
      </c>
    </row>
    <row r="218" spans="1:2" x14ac:dyDescent="0.25">
      <c r="A218">
        <v>11.4</v>
      </c>
      <c r="B218" s="2">
        <v>8.4</v>
      </c>
    </row>
    <row r="219" spans="1:2" x14ac:dyDescent="0.25">
      <c r="A219">
        <v>57.9</v>
      </c>
      <c r="B219" s="3">
        <v>8.6</v>
      </c>
    </row>
    <row r="220" spans="1:2" x14ac:dyDescent="0.25">
      <c r="A220">
        <v>68.900000000000006</v>
      </c>
      <c r="B220" s="2">
        <v>3</v>
      </c>
    </row>
    <row r="221" spans="1:2" x14ac:dyDescent="0.25">
      <c r="A221">
        <v>77.8</v>
      </c>
      <c r="B221" s="3">
        <v>5.6</v>
      </c>
    </row>
    <row r="222" spans="1:2" x14ac:dyDescent="0.25">
      <c r="A222">
        <v>77.3</v>
      </c>
      <c r="B222" s="2">
        <v>0.4</v>
      </c>
    </row>
    <row r="223" spans="1:2" x14ac:dyDescent="0.25">
      <c r="A223">
        <v>25.3</v>
      </c>
      <c r="B223" s="3">
        <v>9.6</v>
      </c>
    </row>
    <row r="224" spans="1:2" x14ac:dyDescent="0.25">
      <c r="A224">
        <v>53.9</v>
      </c>
      <c r="B224" s="2">
        <v>2.4</v>
      </c>
    </row>
    <row r="225" spans="1:2" x14ac:dyDescent="0.25">
      <c r="A225">
        <v>16.7</v>
      </c>
      <c r="B225" s="3">
        <v>8.5</v>
      </c>
    </row>
    <row r="226" spans="1:2" x14ac:dyDescent="0.25">
      <c r="A226">
        <v>74.8</v>
      </c>
      <c r="B226" s="2">
        <v>10</v>
      </c>
    </row>
    <row r="227" spans="1:2" x14ac:dyDescent="0.25">
      <c r="A227">
        <v>38.700000000000003</v>
      </c>
      <c r="B227" s="3">
        <v>8.3000000000000007</v>
      </c>
    </row>
    <row r="228" spans="1:2" x14ac:dyDescent="0.25">
      <c r="A228">
        <v>63.2</v>
      </c>
      <c r="B228" s="2">
        <v>4.4000000000000004</v>
      </c>
    </row>
    <row r="229" spans="1:2" x14ac:dyDescent="0.25">
      <c r="A229">
        <v>45.6</v>
      </c>
      <c r="B229" s="3">
        <v>6.5</v>
      </c>
    </row>
    <row r="230" spans="1:2" x14ac:dyDescent="0.25">
      <c r="A230">
        <v>29.8</v>
      </c>
      <c r="B230" s="2">
        <v>0.5</v>
      </c>
    </row>
    <row r="231" spans="1:2" x14ac:dyDescent="0.25">
      <c r="A231">
        <v>3.3</v>
      </c>
      <c r="B231" s="3">
        <v>5.2</v>
      </c>
    </row>
    <row r="232" spans="1:2" x14ac:dyDescent="0.25">
      <c r="A232">
        <v>55.5</v>
      </c>
      <c r="B232" s="2">
        <v>2.9</v>
      </c>
    </row>
    <row r="233" spans="1:2" x14ac:dyDescent="0.25">
      <c r="A233">
        <v>35.5</v>
      </c>
      <c r="B233" s="3">
        <v>7</v>
      </c>
    </row>
    <row r="234" spans="1:2" x14ac:dyDescent="0.25">
      <c r="A234">
        <v>0.1</v>
      </c>
      <c r="B234" s="2">
        <v>3.1</v>
      </c>
    </row>
    <row r="235" spans="1:2" x14ac:dyDescent="0.25">
      <c r="A235">
        <v>33.200000000000003</v>
      </c>
      <c r="B235" s="3">
        <v>6.9</v>
      </c>
    </row>
    <row r="236" spans="1:2" x14ac:dyDescent="0.25">
      <c r="A236">
        <v>32.6</v>
      </c>
      <c r="B236" s="2">
        <v>3.5</v>
      </c>
    </row>
    <row r="237" spans="1:2" x14ac:dyDescent="0.25">
      <c r="A237">
        <v>6</v>
      </c>
      <c r="B237" s="3">
        <v>8.6999999999999993</v>
      </c>
    </row>
    <row r="238" spans="1:2" x14ac:dyDescent="0.25">
      <c r="A238">
        <v>50.3</v>
      </c>
      <c r="B238" s="2">
        <v>4.9000000000000004</v>
      </c>
    </row>
    <row r="239" spans="1:2" x14ac:dyDescent="0.25">
      <c r="A239">
        <v>71</v>
      </c>
      <c r="B239" s="3">
        <v>4.3</v>
      </c>
    </row>
    <row r="240" spans="1:2" x14ac:dyDescent="0.25">
      <c r="A240">
        <v>54.1</v>
      </c>
      <c r="B240" s="2">
        <v>4.3</v>
      </c>
    </row>
    <row r="241" spans="1:2" x14ac:dyDescent="0.25">
      <c r="A241">
        <v>2.2999999999999998</v>
      </c>
      <c r="B241" s="3">
        <v>1.4</v>
      </c>
    </row>
    <row r="242" spans="1:2" x14ac:dyDescent="0.25">
      <c r="A242">
        <v>19.600000000000001</v>
      </c>
      <c r="B242" s="2">
        <v>3.1</v>
      </c>
    </row>
    <row r="243" spans="1:2" x14ac:dyDescent="0.25">
      <c r="A243">
        <v>3.5</v>
      </c>
      <c r="B243" s="3">
        <v>0.3</v>
      </c>
    </row>
    <row r="244" spans="1:2" x14ac:dyDescent="0.25">
      <c r="A244">
        <v>86</v>
      </c>
      <c r="B244" s="2">
        <v>4.5999999999999996</v>
      </c>
    </row>
    <row r="245" spans="1:2" x14ac:dyDescent="0.25">
      <c r="A245">
        <v>30.6</v>
      </c>
      <c r="B245" s="3">
        <v>2.9</v>
      </c>
    </row>
    <row r="246" spans="1:2" x14ac:dyDescent="0.25">
      <c r="A246">
        <v>17.5</v>
      </c>
      <c r="B246" s="2">
        <v>8.3000000000000007</v>
      </c>
    </row>
    <row r="247" spans="1:2" x14ac:dyDescent="0.25">
      <c r="A247">
        <v>56.4</v>
      </c>
      <c r="B247" s="3">
        <v>3.5</v>
      </c>
    </row>
    <row r="248" spans="1:2" x14ac:dyDescent="0.25">
      <c r="A248">
        <v>3.6</v>
      </c>
      <c r="B248" s="2">
        <v>5.7</v>
      </c>
    </row>
    <row r="249" spans="1:2" x14ac:dyDescent="0.25">
      <c r="A249">
        <v>71.099999999999994</v>
      </c>
      <c r="B249" s="3">
        <v>7.2</v>
      </c>
    </row>
    <row r="250" spans="1:2" x14ac:dyDescent="0.25">
      <c r="A250">
        <v>77.7</v>
      </c>
      <c r="B250" s="2">
        <v>1.5</v>
      </c>
    </row>
    <row r="251" spans="1:2" x14ac:dyDescent="0.25">
      <c r="A251">
        <v>77.900000000000006</v>
      </c>
      <c r="B251" s="3">
        <v>3.9</v>
      </c>
    </row>
    <row r="252" spans="1:2" x14ac:dyDescent="0.25">
      <c r="A252">
        <v>39.5</v>
      </c>
      <c r="B252" s="2">
        <v>9.6</v>
      </c>
    </row>
    <row r="253" spans="1:2" x14ac:dyDescent="0.25">
      <c r="A253">
        <v>42.9</v>
      </c>
      <c r="B253" s="3">
        <v>5.0999999999999996</v>
      </c>
    </row>
    <row r="254" spans="1:2" x14ac:dyDescent="0.25">
      <c r="A254">
        <v>86.2</v>
      </c>
      <c r="B254" s="2">
        <v>3.6</v>
      </c>
    </row>
    <row r="255" spans="1:2" x14ac:dyDescent="0.25">
      <c r="A255">
        <v>12.9</v>
      </c>
      <c r="B255" s="3">
        <v>0.1</v>
      </c>
    </row>
    <row r="256" spans="1:2" x14ac:dyDescent="0.25">
      <c r="A256">
        <v>36.700000000000003</v>
      </c>
      <c r="B256" s="2">
        <v>6.1</v>
      </c>
    </row>
    <row r="257" spans="1:2" x14ac:dyDescent="0.25">
      <c r="A257">
        <v>27</v>
      </c>
      <c r="B257" s="3">
        <v>9.5</v>
      </c>
    </row>
    <row r="258" spans="1:2" x14ac:dyDescent="0.25">
      <c r="A258">
        <v>25.3</v>
      </c>
      <c r="B258" s="2">
        <v>0.7</v>
      </c>
    </row>
    <row r="259" spans="1:2" x14ac:dyDescent="0.25">
      <c r="A259">
        <v>54.3</v>
      </c>
      <c r="B259" s="3">
        <v>4.8</v>
      </c>
    </row>
    <row r="260" spans="1:2" x14ac:dyDescent="0.25">
      <c r="A260">
        <v>61.4</v>
      </c>
      <c r="B260" s="2">
        <v>4.5</v>
      </c>
    </row>
    <row r="261" spans="1:2" x14ac:dyDescent="0.25">
      <c r="A261">
        <v>44.7</v>
      </c>
      <c r="B261" s="3">
        <v>5.2</v>
      </c>
    </row>
    <row r="262" spans="1:2" x14ac:dyDescent="0.25">
      <c r="A262">
        <v>24.9</v>
      </c>
      <c r="B262" s="2">
        <v>3.2</v>
      </c>
    </row>
    <row r="263" spans="1:2" x14ac:dyDescent="0.25">
      <c r="A263">
        <v>24.3</v>
      </c>
      <c r="B263" s="3">
        <v>7.4</v>
      </c>
    </row>
    <row r="264" spans="1:2" x14ac:dyDescent="0.25">
      <c r="A264">
        <v>61.8</v>
      </c>
      <c r="B264" s="2">
        <v>9.1</v>
      </c>
    </row>
    <row r="265" spans="1:2" x14ac:dyDescent="0.25">
      <c r="A265">
        <v>68.5</v>
      </c>
      <c r="B265" s="3">
        <v>1.7</v>
      </c>
    </row>
    <row r="266" spans="1:2" x14ac:dyDescent="0.25">
      <c r="A266">
        <v>45</v>
      </c>
      <c r="B266" s="2">
        <v>6.4</v>
      </c>
    </row>
    <row r="267" spans="1:2" x14ac:dyDescent="0.25">
      <c r="A267">
        <v>76.5</v>
      </c>
      <c r="B267" s="3">
        <v>0.5</v>
      </c>
    </row>
    <row r="268" spans="1:2" x14ac:dyDescent="0.25">
      <c r="A268">
        <v>58.6</v>
      </c>
      <c r="B268" s="2">
        <v>6.8</v>
      </c>
    </row>
    <row r="269" spans="1:2" x14ac:dyDescent="0.25">
      <c r="A269">
        <v>5.2</v>
      </c>
      <c r="B269" s="3">
        <v>2</v>
      </c>
    </row>
    <row r="270" spans="1:2" x14ac:dyDescent="0.25">
      <c r="A270">
        <v>37.200000000000003</v>
      </c>
      <c r="B270" s="2">
        <v>3.8</v>
      </c>
    </row>
    <row r="271" spans="1:2" x14ac:dyDescent="0.25">
      <c r="A271">
        <v>28.1</v>
      </c>
      <c r="B271" s="3">
        <v>4.5999999999999996</v>
      </c>
    </row>
    <row r="272" spans="1:2" x14ac:dyDescent="0.25">
      <c r="A272">
        <v>23.9</v>
      </c>
      <c r="B272" s="2">
        <v>0.2</v>
      </c>
    </row>
    <row r="273" spans="1:2" x14ac:dyDescent="0.25">
      <c r="A273">
        <v>87.7</v>
      </c>
      <c r="B273" s="3">
        <v>3.7</v>
      </c>
    </row>
    <row r="274" spans="1:2" x14ac:dyDescent="0.25">
      <c r="A274">
        <v>20.5</v>
      </c>
      <c r="B274" s="2">
        <v>4.5999999999999996</v>
      </c>
    </row>
    <row r="275" spans="1:2" x14ac:dyDescent="0.25">
      <c r="A275">
        <v>49</v>
      </c>
      <c r="B275" s="3">
        <v>9.6</v>
      </c>
    </row>
    <row r="276" spans="1:2" x14ac:dyDescent="0.25">
      <c r="A276">
        <v>13.2</v>
      </c>
      <c r="B276" s="2">
        <v>1.4</v>
      </c>
    </row>
    <row r="277" spans="1:2" x14ac:dyDescent="0.25">
      <c r="A277">
        <v>80.099999999999994</v>
      </c>
      <c r="B277" s="3">
        <v>3.5</v>
      </c>
    </row>
    <row r="278" spans="1:2" x14ac:dyDescent="0.25">
      <c r="A278">
        <v>21.8</v>
      </c>
      <c r="B278" s="2">
        <v>4.5</v>
      </c>
    </row>
    <row r="279" spans="1:2" x14ac:dyDescent="0.25">
      <c r="A279">
        <v>14.9</v>
      </c>
      <c r="B279" s="3">
        <v>4.5999999999999996</v>
      </c>
    </row>
    <row r="280" spans="1:2" x14ac:dyDescent="0.25">
      <c r="A280">
        <v>17.7</v>
      </c>
      <c r="B280" s="2">
        <v>7.9</v>
      </c>
    </row>
    <row r="281" spans="1:2" x14ac:dyDescent="0.25">
      <c r="A281">
        <v>56</v>
      </c>
      <c r="B281" s="3">
        <v>2.6</v>
      </c>
    </row>
    <row r="282" spans="1:2" x14ac:dyDescent="0.25">
      <c r="A282">
        <v>14.6</v>
      </c>
      <c r="B282" s="2">
        <v>9.6</v>
      </c>
    </row>
    <row r="283" spans="1:2" x14ac:dyDescent="0.25">
      <c r="A283">
        <v>1.1000000000000001</v>
      </c>
      <c r="B283" s="3">
        <v>1.6</v>
      </c>
    </row>
    <row r="284" spans="1:2" x14ac:dyDescent="0.25">
      <c r="A284">
        <v>8.6</v>
      </c>
      <c r="B284" s="2">
        <v>2.2000000000000002</v>
      </c>
    </row>
    <row r="285" spans="1:2" x14ac:dyDescent="0.25">
      <c r="A285">
        <v>4</v>
      </c>
      <c r="B285" s="3">
        <v>2.9</v>
      </c>
    </row>
    <row r="286" spans="1:2" x14ac:dyDescent="0.25">
      <c r="A286">
        <v>22.6</v>
      </c>
      <c r="B286" s="2">
        <v>9.5</v>
      </c>
    </row>
    <row r="287" spans="1:2" x14ac:dyDescent="0.25">
      <c r="A287">
        <v>3.5</v>
      </c>
      <c r="B287" s="3">
        <v>9.1999999999999993</v>
      </c>
    </row>
    <row r="288" spans="1:2" x14ac:dyDescent="0.25">
      <c r="A288">
        <v>68.3</v>
      </c>
      <c r="B288" s="2">
        <v>5.8</v>
      </c>
    </row>
    <row r="289" spans="1:2" x14ac:dyDescent="0.25">
      <c r="A289">
        <v>18.399999999999999</v>
      </c>
      <c r="B289" s="3">
        <v>4.2</v>
      </c>
    </row>
    <row r="290" spans="1:2" x14ac:dyDescent="0.25">
      <c r="A290">
        <v>36.799999999999997</v>
      </c>
      <c r="B290" s="2">
        <v>0.7</v>
      </c>
    </row>
    <row r="291" spans="1:2" x14ac:dyDescent="0.25">
      <c r="A291">
        <v>25.4</v>
      </c>
      <c r="B291" s="3">
        <v>6.5</v>
      </c>
    </row>
    <row r="292" spans="1:2" x14ac:dyDescent="0.25">
      <c r="A292">
        <v>20.399999999999999</v>
      </c>
      <c r="B292" s="2">
        <v>4.2</v>
      </c>
    </row>
    <row r="293" spans="1:2" x14ac:dyDescent="0.25">
      <c r="A293">
        <v>76.400000000000006</v>
      </c>
      <c r="B293" s="3">
        <v>9.6999999999999993</v>
      </c>
    </row>
    <row r="294" spans="1:2" x14ac:dyDescent="0.25">
      <c r="A294">
        <v>88.6</v>
      </c>
      <c r="B294" s="2">
        <v>1.8</v>
      </c>
    </row>
    <row r="295" spans="1:2" x14ac:dyDescent="0.25">
      <c r="A295">
        <v>52.5</v>
      </c>
      <c r="B295" s="3">
        <v>5.4</v>
      </c>
    </row>
    <row r="296" spans="1:2" x14ac:dyDescent="0.25">
      <c r="A296">
        <v>45.8</v>
      </c>
      <c r="B296" s="2">
        <v>7.1</v>
      </c>
    </row>
    <row r="297" spans="1:2" x14ac:dyDescent="0.25">
      <c r="A297">
        <v>77.599999999999994</v>
      </c>
      <c r="B297" s="3">
        <v>4.5999999999999996</v>
      </c>
    </row>
    <row r="298" spans="1:2" x14ac:dyDescent="0.25">
      <c r="A298">
        <v>50.6</v>
      </c>
      <c r="B298" s="2">
        <v>9.8000000000000007</v>
      </c>
    </row>
    <row r="299" spans="1:2" x14ac:dyDescent="0.25">
      <c r="A299">
        <v>1</v>
      </c>
      <c r="B299" s="3">
        <v>7.3</v>
      </c>
    </row>
    <row r="300" spans="1:2" x14ac:dyDescent="0.25">
      <c r="A300">
        <v>45.4</v>
      </c>
      <c r="B300" s="2">
        <v>8.1999999999999993</v>
      </c>
    </row>
    <row r="301" spans="1:2" x14ac:dyDescent="0.25">
      <c r="A301">
        <v>27.9</v>
      </c>
      <c r="B301" s="3">
        <v>4</v>
      </c>
    </row>
    <row r="302" spans="1:2" x14ac:dyDescent="0.25">
      <c r="A302">
        <v>1.1000000000000001</v>
      </c>
      <c r="B302" s="2">
        <v>6.2</v>
      </c>
    </row>
    <row r="303" spans="1:2" x14ac:dyDescent="0.25">
      <c r="A303">
        <v>36.4</v>
      </c>
      <c r="B303" s="3">
        <v>3.5</v>
      </c>
    </row>
    <row r="304" spans="1:2" x14ac:dyDescent="0.25">
      <c r="A304">
        <v>57.8</v>
      </c>
      <c r="B304" s="2">
        <v>3.3</v>
      </c>
    </row>
    <row r="305" spans="1:2" x14ac:dyDescent="0.25">
      <c r="A305">
        <v>88.2</v>
      </c>
      <c r="B305" s="3">
        <v>1</v>
      </c>
    </row>
    <row r="306" spans="1:2" x14ac:dyDescent="0.25">
      <c r="A306">
        <v>31.2</v>
      </c>
      <c r="B306" s="2">
        <v>4</v>
      </c>
    </row>
    <row r="307" spans="1:2" x14ac:dyDescent="0.25">
      <c r="A307">
        <v>6.9</v>
      </c>
      <c r="B307" s="3">
        <v>2.9</v>
      </c>
    </row>
    <row r="308" spans="1:2" x14ac:dyDescent="0.25">
      <c r="A308">
        <v>86.9</v>
      </c>
      <c r="B308" s="2">
        <v>6.2</v>
      </c>
    </row>
    <row r="309" spans="1:2" x14ac:dyDescent="0.25">
      <c r="A309">
        <v>9.5</v>
      </c>
      <c r="B309" s="3">
        <v>2.7</v>
      </c>
    </row>
    <row r="310" spans="1:2" x14ac:dyDescent="0.25">
      <c r="A310">
        <v>1.4</v>
      </c>
      <c r="B310" s="2">
        <v>5.9</v>
      </c>
    </row>
    <row r="311" spans="1:2" x14ac:dyDescent="0.25">
      <c r="A311">
        <v>9.1999999999999993</v>
      </c>
      <c r="B311" s="3">
        <v>8.4</v>
      </c>
    </row>
    <row r="312" spans="1:2" x14ac:dyDescent="0.25">
      <c r="A312">
        <v>0.8</v>
      </c>
      <c r="B312" s="2">
        <v>4.3</v>
      </c>
    </row>
    <row r="313" spans="1:2" x14ac:dyDescent="0.25">
      <c r="A313">
        <v>1.2</v>
      </c>
      <c r="B313" s="3">
        <v>0.9</v>
      </c>
    </row>
    <row r="314" spans="1:2" x14ac:dyDescent="0.25">
      <c r="A314">
        <v>7.3</v>
      </c>
      <c r="B314" s="2">
        <v>4.5999999999999996</v>
      </c>
    </row>
    <row r="315" spans="1:2" x14ac:dyDescent="0.25">
      <c r="A315">
        <v>66.400000000000006</v>
      </c>
      <c r="B315" s="3">
        <v>5.4</v>
      </c>
    </row>
    <row r="316" spans="1:2" x14ac:dyDescent="0.25">
      <c r="A316">
        <v>60</v>
      </c>
      <c r="B316" s="2">
        <v>5.4</v>
      </c>
    </row>
    <row r="317" spans="1:2" x14ac:dyDescent="0.25">
      <c r="A317">
        <v>5.8</v>
      </c>
      <c r="B317" s="3">
        <v>4.3</v>
      </c>
    </row>
    <row r="318" spans="1:2" x14ac:dyDescent="0.25">
      <c r="A318">
        <v>9.5</v>
      </c>
      <c r="B318" s="2">
        <v>5</v>
      </c>
    </row>
    <row r="319" spans="1:2" x14ac:dyDescent="0.25">
      <c r="A319">
        <v>79.400000000000006</v>
      </c>
      <c r="B319" s="3">
        <v>1.6</v>
      </c>
    </row>
    <row r="320" spans="1:2" x14ac:dyDescent="0.25">
      <c r="A320">
        <v>31.8</v>
      </c>
      <c r="B320" s="2">
        <v>2.5</v>
      </c>
    </row>
    <row r="321" spans="1:2" x14ac:dyDescent="0.25">
      <c r="A321">
        <v>78.900000000000006</v>
      </c>
      <c r="B321" s="3">
        <v>3.3</v>
      </c>
    </row>
    <row r="322" spans="1:2" x14ac:dyDescent="0.25">
      <c r="A322">
        <v>67.400000000000006</v>
      </c>
      <c r="B322" s="2">
        <v>8.6</v>
      </c>
    </row>
    <row r="323" spans="1:2" x14ac:dyDescent="0.25">
      <c r="A323">
        <v>0.2</v>
      </c>
      <c r="B323" s="3">
        <v>6.9</v>
      </c>
    </row>
    <row r="324" spans="1:2" x14ac:dyDescent="0.25">
      <c r="A324">
        <v>31.9</v>
      </c>
      <c r="B324" s="2">
        <v>0.2</v>
      </c>
    </row>
    <row r="325" spans="1:2" x14ac:dyDescent="0.25">
      <c r="A325">
        <v>86.4</v>
      </c>
      <c r="B325" s="3">
        <v>0.6</v>
      </c>
    </row>
    <row r="326" spans="1:2" x14ac:dyDescent="0.25">
      <c r="A326">
        <v>37.1</v>
      </c>
      <c r="B326" s="2">
        <v>7</v>
      </c>
    </row>
    <row r="327" spans="1:2" x14ac:dyDescent="0.25">
      <c r="A327">
        <v>18.600000000000001</v>
      </c>
      <c r="B327" s="3">
        <v>1.2</v>
      </c>
    </row>
    <row r="328" spans="1:2" x14ac:dyDescent="0.25">
      <c r="A328">
        <v>50.5</v>
      </c>
      <c r="B328" s="2">
        <v>0.2</v>
      </c>
    </row>
    <row r="329" spans="1:2" x14ac:dyDescent="0.25">
      <c r="A329">
        <v>43.7</v>
      </c>
      <c r="B329" s="3">
        <v>5.4</v>
      </c>
    </row>
    <row r="330" spans="1:2" x14ac:dyDescent="0.25">
      <c r="A330">
        <v>72.3</v>
      </c>
      <c r="B330" s="2">
        <v>8.8000000000000007</v>
      </c>
    </row>
    <row r="331" spans="1:2" x14ac:dyDescent="0.25">
      <c r="A331">
        <v>6.7</v>
      </c>
      <c r="B331" s="3">
        <v>5.4</v>
      </c>
    </row>
    <row r="332" spans="1:2" x14ac:dyDescent="0.25">
      <c r="A332">
        <v>6.2</v>
      </c>
      <c r="B332" s="2">
        <v>3.2</v>
      </c>
    </row>
    <row r="333" spans="1:2" x14ac:dyDescent="0.25">
      <c r="A333">
        <v>0.5</v>
      </c>
      <c r="B333" s="3">
        <v>0.1</v>
      </c>
    </row>
    <row r="334" spans="1:2" x14ac:dyDescent="0.25">
      <c r="A334">
        <v>46.6</v>
      </c>
      <c r="B334" s="2">
        <v>5.8</v>
      </c>
    </row>
    <row r="335" spans="1:2" x14ac:dyDescent="0.25">
      <c r="A335">
        <v>68.3</v>
      </c>
      <c r="B335" s="3">
        <v>1.9</v>
      </c>
    </row>
    <row r="336" spans="1:2" x14ac:dyDescent="0.25">
      <c r="A336">
        <v>18.2</v>
      </c>
      <c r="B336" s="2">
        <v>1.6</v>
      </c>
    </row>
    <row r="337" spans="1:2" x14ac:dyDescent="0.25">
      <c r="A337">
        <v>34.5</v>
      </c>
      <c r="B337" s="3">
        <v>5.0999999999999996</v>
      </c>
    </row>
    <row r="338" spans="1:2" x14ac:dyDescent="0.25">
      <c r="A338">
        <v>24.3</v>
      </c>
      <c r="B338" s="2">
        <v>2.6</v>
      </c>
    </row>
    <row r="339" spans="1:2" x14ac:dyDescent="0.25">
      <c r="A339">
        <v>16.899999999999999</v>
      </c>
      <c r="B339" s="3">
        <v>6.6</v>
      </c>
    </row>
    <row r="340" spans="1:2" x14ac:dyDescent="0.25">
      <c r="A340">
        <v>50.2</v>
      </c>
      <c r="B340" s="2">
        <v>2.6</v>
      </c>
    </row>
    <row r="341" spans="1:2" x14ac:dyDescent="0.25">
      <c r="A341">
        <v>76</v>
      </c>
      <c r="B341" s="3">
        <v>3.3</v>
      </c>
    </row>
    <row r="342" spans="1:2" x14ac:dyDescent="0.25">
      <c r="A342">
        <v>89.8</v>
      </c>
      <c r="B342" s="2">
        <v>3.3</v>
      </c>
    </row>
    <row r="343" spans="1:2" x14ac:dyDescent="0.25">
      <c r="A343">
        <v>58.9</v>
      </c>
      <c r="B343" s="3">
        <v>3.6</v>
      </c>
    </row>
    <row r="344" spans="1:2" x14ac:dyDescent="0.25">
      <c r="A344">
        <v>56.2</v>
      </c>
      <c r="B344" s="2">
        <v>0.4</v>
      </c>
    </row>
    <row r="345" spans="1:2" x14ac:dyDescent="0.25">
      <c r="A345">
        <v>53.7</v>
      </c>
      <c r="B345" s="3">
        <v>4.4000000000000004</v>
      </c>
    </row>
    <row r="346" spans="1:2" x14ac:dyDescent="0.25">
      <c r="A346">
        <v>64.400000000000006</v>
      </c>
      <c r="B346" s="2">
        <v>10</v>
      </c>
    </row>
    <row r="347" spans="1:2" x14ac:dyDescent="0.25">
      <c r="A347">
        <v>62.2</v>
      </c>
      <c r="B347" s="3">
        <v>3.7</v>
      </c>
    </row>
    <row r="348" spans="1:2" x14ac:dyDescent="0.25">
      <c r="A348">
        <v>60.1</v>
      </c>
      <c r="B348" s="2">
        <v>6</v>
      </c>
    </row>
    <row r="349" spans="1:2" x14ac:dyDescent="0.25">
      <c r="A349">
        <v>48.2</v>
      </c>
      <c r="B349" s="3">
        <v>7</v>
      </c>
    </row>
    <row r="350" spans="1:2" x14ac:dyDescent="0.25">
      <c r="A350">
        <v>4.7</v>
      </c>
      <c r="B350" s="2">
        <v>9.1999999999999993</v>
      </c>
    </row>
    <row r="351" spans="1:2" x14ac:dyDescent="0.25">
      <c r="A351">
        <v>79.7</v>
      </c>
      <c r="B351" s="3">
        <v>8.8000000000000007</v>
      </c>
    </row>
    <row r="352" spans="1:2" x14ac:dyDescent="0.25">
      <c r="A352">
        <v>41.9</v>
      </c>
      <c r="B352" s="2">
        <v>0.3</v>
      </c>
    </row>
    <row r="353" spans="1:2" x14ac:dyDescent="0.25">
      <c r="A353">
        <v>34.700000000000003</v>
      </c>
      <c r="B353" s="3">
        <v>8.1999999999999993</v>
      </c>
    </row>
    <row r="354" spans="1:2" x14ac:dyDescent="0.25">
      <c r="A354">
        <v>68.3</v>
      </c>
      <c r="B354" s="2">
        <v>1</v>
      </c>
    </row>
    <row r="355" spans="1:2" x14ac:dyDescent="0.25">
      <c r="A355">
        <v>32</v>
      </c>
      <c r="B355" s="3">
        <v>3</v>
      </c>
    </row>
    <row r="356" spans="1:2" x14ac:dyDescent="0.25">
      <c r="A356">
        <v>43.6</v>
      </c>
      <c r="B356" s="2">
        <v>3.4</v>
      </c>
    </row>
    <row r="357" spans="1:2" x14ac:dyDescent="0.25">
      <c r="A357">
        <v>43.9</v>
      </c>
      <c r="B357" s="3">
        <v>5.0999999999999996</v>
      </c>
    </row>
    <row r="358" spans="1:2" x14ac:dyDescent="0.25">
      <c r="A358">
        <v>60</v>
      </c>
      <c r="B358" s="2">
        <v>4.2</v>
      </c>
    </row>
    <row r="359" spans="1:2" x14ac:dyDescent="0.25">
      <c r="A359">
        <v>44</v>
      </c>
      <c r="B359" s="3">
        <v>9.9</v>
      </c>
    </row>
    <row r="360" spans="1:2" x14ac:dyDescent="0.25">
      <c r="A360">
        <v>68.599999999999994</v>
      </c>
      <c r="B360" s="2">
        <v>8.6</v>
      </c>
    </row>
    <row r="361" spans="1:2" x14ac:dyDescent="0.25">
      <c r="A361">
        <v>49.7</v>
      </c>
      <c r="B361" s="3">
        <v>5.8</v>
      </c>
    </row>
    <row r="362" spans="1:2" x14ac:dyDescent="0.25">
      <c r="A362">
        <v>25.7</v>
      </c>
      <c r="B362" s="2">
        <v>2.8</v>
      </c>
    </row>
    <row r="363" spans="1:2" x14ac:dyDescent="0.25">
      <c r="A363">
        <v>76.099999999999994</v>
      </c>
      <c r="B363" s="3">
        <v>8</v>
      </c>
    </row>
    <row r="364" spans="1:2" x14ac:dyDescent="0.25">
      <c r="A364">
        <v>78.400000000000006</v>
      </c>
      <c r="B364" s="2">
        <v>8.6999999999999993</v>
      </c>
    </row>
    <row r="365" spans="1:2" x14ac:dyDescent="0.25">
      <c r="A365">
        <v>3.6</v>
      </c>
      <c r="B365" s="3">
        <v>3.5</v>
      </c>
    </row>
    <row r="366" spans="1:2" x14ac:dyDescent="0.25">
      <c r="A366">
        <v>38.700000000000003</v>
      </c>
      <c r="B366" s="2">
        <v>4.7</v>
      </c>
    </row>
    <row r="367" spans="1:2" x14ac:dyDescent="0.25">
      <c r="A367">
        <v>46</v>
      </c>
      <c r="B367" s="3">
        <v>1.7</v>
      </c>
    </row>
    <row r="368" spans="1:2" x14ac:dyDescent="0.25">
      <c r="A368">
        <v>14.5</v>
      </c>
      <c r="B368" s="2">
        <v>0.3</v>
      </c>
    </row>
    <row r="369" spans="1:2" x14ac:dyDescent="0.25">
      <c r="A369">
        <v>34.200000000000003</v>
      </c>
      <c r="B369" s="3">
        <v>1.1000000000000001</v>
      </c>
    </row>
    <row r="370" spans="1:2" x14ac:dyDescent="0.25">
      <c r="A370">
        <v>34.9</v>
      </c>
      <c r="B370" s="2">
        <v>2.4</v>
      </c>
    </row>
    <row r="371" spans="1:2" x14ac:dyDescent="0.25">
      <c r="A371">
        <v>60.1</v>
      </c>
      <c r="B371" s="3">
        <v>2.2999999999999998</v>
      </c>
    </row>
    <row r="372" spans="1:2" x14ac:dyDescent="0.25">
      <c r="A372">
        <v>25</v>
      </c>
      <c r="B372" s="2">
        <v>8.5</v>
      </c>
    </row>
    <row r="373" spans="1:2" x14ac:dyDescent="0.25">
      <c r="A373">
        <v>7.1</v>
      </c>
      <c r="B373" s="3">
        <v>6.2</v>
      </c>
    </row>
    <row r="374" spans="1:2" x14ac:dyDescent="0.25">
      <c r="A374">
        <v>8.3000000000000007</v>
      </c>
      <c r="B374" s="2">
        <v>1.9</v>
      </c>
    </row>
    <row r="375" spans="1:2" x14ac:dyDescent="0.25">
      <c r="A375">
        <v>67.599999999999994</v>
      </c>
      <c r="B375" s="3">
        <v>5</v>
      </c>
    </row>
    <row r="376" spans="1:2" x14ac:dyDescent="0.25">
      <c r="A376">
        <v>37</v>
      </c>
      <c r="B376" s="2">
        <v>0.6</v>
      </c>
    </row>
    <row r="377" spans="1:2" x14ac:dyDescent="0.25">
      <c r="A377">
        <v>30.8</v>
      </c>
      <c r="B377" s="3">
        <v>6.9</v>
      </c>
    </row>
    <row r="378" spans="1:2" x14ac:dyDescent="0.25">
      <c r="A378">
        <v>39</v>
      </c>
      <c r="B378" s="2">
        <v>2.9</v>
      </c>
    </row>
    <row r="379" spans="1:2" x14ac:dyDescent="0.25">
      <c r="A379">
        <v>51</v>
      </c>
      <c r="B379" s="3">
        <v>7.3</v>
      </c>
    </row>
    <row r="380" spans="1:2" x14ac:dyDescent="0.25">
      <c r="A380">
        <v>41.8</v>
      </c>
      <c r="B380" s="2">
        <v>8.3000000000000007</v>
      </c>
    </row>
    <row r="381" spans="1:2" x14ac:dyDescent="0.25">
      <c r="A381">
        <v>9.3000000000000007</v>
      </c>
      <c r="B381" s="3">
        <v>7.4</v>
      </c>
    </row>
    <row r="382" spans="1:2" x14ac:dyDescent="0.25">
      <c r="A382">
        <v>31.3</v>
      </c>
      <c r="B382" s="2">
        <v>9.8000000000000007</v>
      </c>
    </row>
    <row r="383" spans="1:2" x14ac:dyDescent="0.25">
      <c r="A383">
        <v>74.099999999999994</v>
      </c>
      <c r="B383" s="3">
        <v>6.1</v>
      </c>
    </row>
    <row r="384" spans="1:2" x14ac:dyDescent="0.25">
      <c r="A384">
        <v>43.4</v>
      </c>
      <c r="B384" s="2">
        <v>3.3</v>
      </c>
    </row>
    <row r="385" spans="1:2" x14ac:dyDescent="0.25">
      <c r="A385">
        <v>10.7</v>
      </c>
      <c r="B385" s="3">
        <v>3.8</v>
      </c>
    </row>
    <row r="386" spans="1:2" x14ac:dyDescent="0.25">
      <c r="A386">
        <v>50.6</v>
      </c>
      <c r="B386" s="2">
        <v>4.0999999999999996</v>
      </c>
    </row>
    <row r="387" spans="1:2" x14ac:dyDescent="0.25">
      <c r="A387">
        <v>49.6</v>
      </c>
      <c r="B387" s="3">
        <v>9.4</v>
      </c>
    </row>
    <row r="388" spans="1:2" x14ac:dyDescent="0.25">
      <c r="A388">
        <v>60.8</v>
      </c>
      <c r="B388" s="2">
        <v>2.6</v>
      </c>
    </row>
    <row r="389" spans="1:2" x14ac:dyDescent="0.25">
      <c r="A389">
        <v>79.099999999999994</v>
      </c>
      <c r="B389" s="3">
        <v>8.3000000000000007</v>
      </c>
    </row>
    <row r="390" spans="1:2" x14ac:dyDescent="0.25">
      <c r="A390">
        <v>57.2</v>
      </c>
      <c r="B390" s="2">
        <v>2.2000000000000002</v>
      </c>
    </row>
    <row r="391" spans="1:2" x14ac:dyDescent="0.25">
      <c r="A391">
        <v>75</v>
      </c>
      <c r="B391" s="3">
        <v>4.3</v>
      </c>
    </row>
    <row r="392" spans="1:2" x14ac:dyDescent="0.25">
      <c r="A392">
        <v>27.8</v>
      </c>
      <c r="B392" s="2">
        <v>2.5</v>
      </c>
    </row>
    <row r="393" spans="1:2" x14ac:dyDescent="0.25">
      <c r="A393">
        <v>31.1</v>
      </c>
      <c r="B393" s="3">
        <v>9.8000000000000007</v>
      </c>
    </row>
    <row r="394" spans="1:2" x14ac:dyDescent="0.25">
      <c r="A394">
        <v>59.4</v>
      </c>
      <c r="B394" s="2">
        <v>2.7</v>
      </c>
    </row>
    <row r="395" spans="1:2" x14ac:dyDescent="0.25">
      <c r="A395">
        <v>14.4</v>
      </c>
      <c r="B395" s="3">
        <v>2.2000000000000002</v>
      </c>
    </row>
    <row r="396" spans="1:2" x14ac:dyDescent="0.25">
      <c r="A396">
        <v>54.2</v>
      </c>
      <c r="B396" s="2">
        <v>3.9</v>
      </c>
    </row>
    <row r="397" spans="1:2" x14ac:dyDescent="0.25">
      <c r="A397">
        <v>37.799999999999997</v>
      </c>
      <c r="B397" s="3">
        <v>1.4</v>
      </c>
    </row>
    <row r="398" spans="1:2" x14ac:dyDescent="0.25">
      <c r="A398">
        <v>3.6</v>
      </c>
      <c r="B398" s="2">
        <v>5.8</v>
      </c>
    </row>
    <row r="399" spans="1:2" x14ac:dyDescent="0.25">
      <c r="A399">
        <v>49.5</v>
      </c>
      <c r="B399" s="3">
        <v>7.1</v>
      </c>
    </row>
    <row r="400" spans="1:2" x14ac:dyDescent="0.25">
      <c r="A400">
        <v>40.5</v>
      </c>
      <c r="B400" s="2">
        <v>2.2999999999999998</v>
      </c>
    </row>
    <row r="401" spans="1:2" x14ac:dyDescent="0.25">
      <c r="A401">
        <v>35.5</v>
      </c>
      <c r="B401" s="3">
        <v>0.5</v>
      </c>
    </row>
    <row r="402" spans="1:2" x14ac:dyDescent="0.25">
      <c r="A402">
        <v>36.799999999999997</v>
      </c>
      <c r="B402" s="2">
        <v>1.5</v>
      </c>
    </row>
    <row r="403" spans="1:2" x14ac:dyDescent="0.25">
      <c r="A403">
        <v>80.599999999999994</v>
      </c>
      <c r="B403" s="3">
        <v>1.9</v>
      </c>
    </row>
    <row r="404" spans="1:2" x14ac:dyDescent="0.25">
      <c r="A404">
        <v>14.1</v>
      </c>
      <c r="B404" s="2">
        <v>8.3000000000000007</v>
      </c>
    </row>
    <row r="405" spans="1:2" x14ac:dyDescent="0.25">
      <c r="A405">
        <v>71.400000000000006</v>
      </c>
      <c r="B405" s="3">
        <v>9.9</v>
      </c>
    </row>
    <row r="406" spans="1:2" x14ac:dyDescent="0.25">
      <c r="A406">
        <v>50.8</v>
      </c>
      <c r="B406" s="2">
        <v>6.2</v>
      </c>
    </row>
    <row r="407" spans="1:2" x14ac:dyDescent="0.25">
      <c r="A407">
        <v>3.6</v>
      </c>
      <c r="B407" s="3">
        <v>5.6</v>
      </c>
    </row>
    <row r="408" spans="1:2" x14ac:dyDescent="0.25">
      <c r="A408">
        <v>88.1</v>
      </c>
      <c r="B408" s="2">
        <v>2.5</v>
      </c>
    </row>
    <row r="409" spans="1:2" x14ac:dyDescent="0.25">
      <c r="A409">
        <v>24.8</v>
      </c>
      <c r="B409" s="3">
        <v>6</v>
      </c>
    </row>
    <row r="410" spans="1:2" x14ac:dyDescent="0.25">
      <c r="A410">
        <v>54.5</v>
      </c>
      <c r="B410" s="2">
        <v>7.5</v>
      </c>
    </row>
    <row r="411" spans="1:2" x14ac:dyDescent="0.25">
      <c r="A411">
        <v>7.3</v>
      </c>
      <c r="B411" s="3">
        <v>9.3000000000000007</v>
      </c>
    </row>
    <row r="412" spans="1:2" x14ac:dyDescent="0.25">
      <c r="A412">
        <v>4.5</v>
      </c>
      <c r="B412" s="2">
        <v>1.7</v>
      </c>
    </row>
    <row r="413" spans="1:2" x14ac:dyDescent="0.25">
      <c r="A413">
        <v>36.6</v>
      </c>
      <c r="B413" s="3">
        <v>0.9</v>
      </c>
    </row>
    <row r="414" spans="1:2" x14ac:dyDescent="0.25">
      <c r="A414">
        <v>85.1</v>
      </c>
      <c r="B414" s="2">
        <v>9</v>
      </c>
    </row>
    <row r="415" spans="1:2" x14ac:dyDescent="0.25">
      <c r="A415">
        <v>29.1</v>
      </c>
      <c r="B415" s="3">
        <v>6.3</v>
      </c>
    </row>
    <row r="416" spans="1:2" x14ac:dyDescent="0.25">
      <c r="A416">
        <v>36.200000000000003</v>
      </c>
      <c r="B416" s="2">
        <v>8.3000000000000007</v>
      </c>
    </row>
    <row r="417" spans="1:2" x14ac:dyDescent="0.25">
      <c r="A417">
        <v>76.599999999999994</v>
      </c>
      <c r="B417" s="3">
        <v>3.6</v>
      </c>
    </row>
    <row r="418" spans="1:2" x14ac:dyDescent="0.25">
      <c r="A418">
        <v>8.5</v>
      </c>
      <c r="B418" s="2">
        <v>3.8</v>
      </c>
    </row>
    <row r="419" spans="1:2" x14ac:dyDescent="0.25">
      <c r="A419">
        <v>73.099999999999994</v>
      </c>
      <c r="B419" s="3">
        <v>5.3</v>
      </c>
    </row>
    <row r="420" spans="1:2" x14ac:dyDescent="0.25">
      <c r="A420">
        <v>52.1</v>
      </c>
      <c r="B420" s="2">
        <v>3.2</v>
      </c>
    </row>
    <row r="421" spans="1:2" x14ac:dyDescent="0.25">
      <c r="A421">
        <v>25.6</v>
      </c>
      <c r="B421" s="3">
        <v>7.3</v>
      </c>
    </row>
    <row r="422" spans="1:2" x14ac:dyDescent="0.25">
      <c r="A422">
        <v>48.7</v>
      </c>
      <c r="B422" s="2">
        <v>9.6</v>
      </c>
    </row>
    <row r="423" spans="1:2" x14ac:dyDescent="0.25">
      <c r="A423">
        <v>44.8</v>
      </c>
      <c r="B423" s="3">
        <v>2.2999999999999998</v>
      </c>
    </row>
    <row r="424" spans="1:2" x14ac:dyDescent="0.25">
      <c r="A424">
        <v>57.7</v>
      </c>
      <c r="B424" s="2">
        <v>8.1</v>
      </c>
    </row>
    <row r="425" spans="1:2" x14ac:dyDescent="0.25">
      <c r="A425">
        <v>69</v>
      </c>
      <c r="B425" s="3">
        <v>9.1</v>
      </c>
    </row>
    <row r="426" spans="1:2" x14ac:dyDescent="0.25">
      <c r="A426">
        <v>10.8</v>
      </c>
      <c r="B426" s="2">
        <v>4.5</v>
      </c>
    </row>
    <row r="427" spans="1:2" x14ac:dyDescent="0.25">
      <c r="A427">
        <v>40.700000000000003</v>
      </c>
      <c r="B427" s="3">
        <v>5.0999999999999996</v>
      </c>
    </row>
    <row r="428" spans="1:2" x14ac:dyDescent="0.25">
      <c r="A428">
        <v>5.5</v>
      </c>
      <c r="B428" s="2">
        <v>3.9</v>
      </c>
    </row>
    <row r="429" spans="1:2" x14ac:dyDescent="0.25">
      <c r="A429">
        <v>30.4</v>
      </c>
      <c r="B429" s="3">
        <v>4.8</v>
      </c>
    </row>
    <row r="430" spans="1:2" x14ac:dyDescent="0.25">
      <c r="A430">
        <v>51.9</v>
      </c>
      <c r="B430" s="2">
        <v>0.6</v>
      </c>
    </row>
    <row r="431" spans="1:2" x14ac:dyDescent="0.25">
      <c r="A431">
        <v>13.6</v>
      </c>
      <c r="B431" s="3">
        <v>9.1</v>
      </c>
    </row>
    <row r="432" spans="1:2" x14ac:dyDescent="0.25">
      <c r="A432">
        <v>56.7</v>
      </c>
      <c r="B432" s="2">
        <v>5.9</v>
      </c>
    </row>
    <row r="433" spans="1:2" x14ac:dyDescent="0.25">
      <c r="A433">
        <v>3.6</v>
      </c>
      <c r="B433" s="3">
        <v>8.8000000000000007</v>
      </c>
    </row>
    <row r="434" spans="1:2" x14ac:dyDescent="0.25">
      <c r="A434">
        <v>88.4</v>
      </c>
      <c r="B434" s="2">
        <v>4.8</v>
      </c>
    </row>
    <row r="435" spans="1:2" x14ac:dyDescent="0.25">
      <c r="A435">
        <v>81.2</v>
      </c>
      <c r="B435" s="3">
        <v>6.4</v>
      </c>
    </row>
    <row r="436" spans="1:2" x14ac:dyDescent="0.25">
      <c r="A436">
        <v>49.9</v>
      </c>
      <c r="B436" s="2">
        <v>8.3000000000000007</v>
      </c>
    </row>
    <row r="437" spans="1:2" x14ac:dyDescent="0.25">
      <c r="A437">
        <v>56.3</v>
      </c>
      <c r="B437" s="3">
        <v>9.6</v>
      </c>
    </row>
    <row r="438" spans="1:2" x14ac:dyDescent="0.25">
      <c r="A438">
        <v>39.799999999999997</v>
      </c>
      <c r="B438" s="2">
        <v>5.2</v>
      </c>
    </row>
    <row r="439" spans="1:2" x14ac:dyDescent="0.25">
      <c r="A439">
        <v>75.5</v>
      </c>
      <c r="B439" s="3">
        <v>4</v>
      </c>
    </row>
    <row r="440" spans="1:2" x14ac:dyDescent="0.25">
      <c r="A440">
        <v>4.4000000000000004</v>
      </c>
      <c r="B440" s="2">
        <v>5.7</v>
      </c>
    </row>
    <row r="441" spans="1:2" x14ac:dyDescent="0.25">
      <c r="A441">
        <v>6.9</v>
      </c>
      <c r="B441" s="3">
        <v>0.5</v>
      </c>
    </row>
    <row r="442" spans="1:2" x14ac:dyDescent="0.25">
      <c r="A442">
        <v>12.8</v>
      </c>
      <c r="B442" s="2">
        <v>3.6</v>
      </c>
    </row>
    <row r="443" spans="1:2" x14ac:dyDescent="0.25">
      <c r="A443">
        <v>2.2000000000000002</v>
      </c>
      <c r="B443" s="3">
        <v>6.4</v>
      </c>
    </row>
    <row r="444" spans="1:2" x14ac:dyDescent="0.25">
      <c r="A444">
        <v>8.6999999999999993</v>
      </c>
      <c r="B444" s="2">
        <v>7.3</v>
      </c>
    </row>
    <row r="445" spans="1:2" x14ac:dyDescent="0.25">
      <c r="A445">
        <v>70.400000000000006</v>
      </c>
      <c r="B445" s="3">
        <v>9.1999999999999993</v>
      </c>
    </row>
    <row r="446" spans="1:2" x14ac:dyDescent="0.25">
      <c r="A446">
        <v>71.900000000000006</v>
      </c>
      <c r="B446" s="2">
        <v>4</v>
      </c>
    </row>
    <row r="447" spans="1:2" x14ac:dyDescent="0.25">
      <c r="A447">
        <v>12.6</v>
      </c>
      <c r="B447" s="3">
        <v>8</v>
      </c>
    </row>
    <row r="448" spans="1:2" x14ac:dyDescent="0.25">
      <c r="A448">
        <v>14.3</v>
      </c>
      <c r="B448" s="2">
        <v>1.4</v>
      </c>
    </row>
    <row r="449" spans="1:2" x14ac:dyDescent="0.25">
      <c r="A449">
        <v>32.200000000000003</v>
      </c>
      <c r="B449" s="3">
        <v>3.6</v>
      </c>
    </row>
    <row r="450" spans="1:2" x14ac:dyDescent="0.25">
      <c r="A450">
        <v>31.9</v>
      </c>
      <c r="B450" s="2">
        <v>5.7</v>
      </c>
    </row>
    <row r="451" spans="1:2" x14ac:dyDescent="0.25">
      <c r="A451">
        <v>12</v>
      </c>
      <c r="B451" s="3">
        <v>8</v>
      </c>
    </row>
    <row r="452" spans="1:2" x14ac:dyDescent="0.25">
      <c r="A452">
        <v>2.2000000000000002</v>
      </c>
      <c r="B452" s="2">
        <v>0.1</v>
      </c>
    </row>
    <row r="453" spans="1:2" x14ac:dyDescent="0.25">
      <c r="A453">
        <v>80.7</v>
      </c>
      <c r="B453" s="3">
        <v>6.3</v>
      </c>
    </row>
    <row r="454" spans="1:2" x14ac:dyDescent="0.25">
      <c r="A454">
        <v>82.2</v>
      </c>
      <c r="B454" s="2">
        <v>6</v>
      </c>
    </row>
    <row r="455" spans="1:2" x14ac:dyDescent="0.25">
      <c r="A455">
        <v>55.4</v>
      </c>
      <c r="B455" s="3">
        <v>3.1</v>
      </c>
    </row>
    <row r="456" spans="1:2" x14ac:dyDescent="0.25">
      <c r="A456">
        <v>58.4</v>
      </c>
      <c r="B456" s="2">
        <v>2.8</v>
      </c>
    </row>
    <row r="457" spans="1:2" x14ac:dyDescent="0.25">
      <c r="A457">
        <v>61.1</v>
      </c>
      <c r="B457" s="3">
        <v>8.9</v>
      </c>
    </row>
    <row r="458" spans="1:2" x14ac:dyDescent="0.25">
      <c r="A458">
        <v>19.899999999999999</v>
      </c>
      <c r="B458" s="2">
        <v>0.5</v>
      </c>
    </row>
    <row r="459" spans="1:2" x14ac:dyDescent="0.25">
      <c r="A459">
        <v>18.899999999999999</v>
      </c>
      <c r="B459" s="3">
        <v>7.6</v>
      </c>
    </row>
    <row r="460" spans="1:2" x14ac:dyDescent="0.25">
      <c r="A460">
        <v>11.8</v>
      </c>
      <c r="B460" s="2">
        <v>7.7</v>
      </c>
    </row>
    <row r="461" spans="1:2" x14ac:dyDescent="0.25">
      <c r="A461">
        <v>20.9</v>
      </c>
      <c r="B461" s="3">
        <v>3.1</v>
      </c>
    </row>
    <row r="462" spans="1:2" x14ac:dyDescent="0.25">
      <c r="A462">
        <v>16.5</v>
      </c>
      <c r="B462" s="2">
        <v>3.7</v>
      </c>
    </row>
    <row r="463" spans="1:2" x14ac:dyDescent="0.25">
      <c r="A463">
        <v>78.8</v>
      </c>
      <c r="B463" s="3">
        <v>1.1000000000000001</v>
      </c>
    </row>
    <row r="464" spans="1:2" x14ac:dyDescent="0.25">
      <c r="A464">
        <v>45.1</v>
      </c>
      <c r="B464" s="2">
        <v>6.9</v>
      </c>
    </row>
    <row r="465" spans="1:2" x14ac:dyDescent="0.25">
      <c r="A465">
        <v>59.6</v>
      </c>
      <c r="B465" s="3">
        <v>8.6</v>
      </c>
    </row>
    <row r="466" spans="1:2" x14ac:dyDescent="0.25">
      <c r="A466">
        <v>22.7</v>
      </c>
      <c r="B466" s="2">
        <v>1.3</v>
      </c>
    </row>
    <row r="467" spans="1:2" x14ac:dyDescent="0.25">
      <c r="A467">
        <v>49.4</v>
      </c>
      <c r="B467" s="3">
        <v>8.5</v>
      </c>
    </row>
    <row r="468" spans="1:2" x14ac:dyDescent="0.25">
      <c r="A468">
        <v>75.5</v>
      </c>
      <c r="B468" s="2">
        <v>8.3000000000000007</v>
      </c>
    </row>
    <row r="469" spans="1:2" x14ac:dyDescent="0.25">
      <c r="A469">
        <v>86.5</v>
      </c>
      <c r="B469" s="3">
        <v>1.1000000000000001</v>
      </c>
    </row>
    <row r="470" spans="1:2" x14ac:dyDescent="0.25">
      <c r="A470">
        <v>1</v>
      </c>
      <c r="B470" s="2">
        <v>3</v>
      </c>
    </row>
    <row r="471" spans="1:2" x14ac:dyDescent="0.25">
      <c r="A471">
        <v>45.7</v>
      </c>
      <c r="B471" s="3">
        <v>5.2</v>
      </c>
    </row>
    <row r="472" spans="1:2" x14ac:dyDescent="0.25">
      <c r="A472">
        <v>17.600000000000001</v>
      </c>
      <c r="B472" s="2">
        <v>6</v>
      </c>
    </row>
    <row r="473" spans="1:2" x14ac:dyDescent="0.25">
      <c r="A473">
        <v>89.6</v>
      </c>
      <c r="B473" s="3">
        <v>7.5</v>
      </c>
    </row>
    <row r="474" spans="1:2" x14ac:dyDescent="0.25">
      <c r="A474">
        <v>75.900000000000006</v>
      </c>
      <c r="B474" s="2">
        <v>4.2</v>
      </c>
    </row>
    <row r="475" spans="1:2" x14ac:dyDescent="0.25">
      <c r="A475">
        <v>31.4</v>
      </c>
      <c r="B475" s="3">
        <v>9.3000000000000007</v>
      </c>
    </row>
    <row r="476" spans="1:2" x14ac:dyDescent="0.25">
      <c r="A476">
        <v>3.5</v>
      </c>
      <c r="B476" s="2">
        <v>9.9</v>
      </c>
    </row>
    <row r="477" spans="1:2" x14ac:dyDescent="0.25">
      <c r="A477">
        <v>70</v>
      </c>
      <c r="B477" s="3">
        <v>5.0999999999999996</v>
      </c>
    </row>
    <row r="478" spans="1:2" x14ac:dyDescent="0.25">
      <c r="A478">
        <v>8.8000000000000007</v>
      </c>
      <c r="B478" s="2">
        <v>2.5</v>
      </c>
    </row>
    <row r="479" spans="1:2" x14ac:dyDescent="0.25">
      <c r="A479">
        <v>27.7</v>
      </c>
      <c r="B479" s="3">
        <v>8.1999999999999993</v>
      </c>
    </row>
    <row r="480" spans="1:2" x14ac:dyDescent="0.25">
      <c r="A480">
        <v>81.5</v>
      </c>
      <c r="B480" s="2">
        <v>2.9</v>
      </c>
    </row>
    <row r="481" spans="1:2" x14ac:dyDescent="0.25">
      <c r="A481">
        <v>70.5</v>
      </c>
      <c r="B481" s="3">
        <v>3</v>
      </c>
    </row>
    <row r="482" spans="1:2" x14ac:dyDescent="0.25">
      <c r="A482">
        <v>86</v>
      </c>
      <c r="B482" s="2">
        <v>1.9</v>
      </c>
    </row>
    <row r="483" spans="1:2" x14ac:dyDescent="0.25">
      <c r="A483">
        <v>73.8</v>
      </c>
      <c r="B483" s="3">
        <v>5.0999999999999996</v>
      </c>
    </row>
    <row r="484" spans="1:2" x14ac:dyDescent="0.25">
      <c r="A484">
        <v>15.1</v>
      </c>
      <c r="B484" s="2">
        <v>3.9</v>
      </c>
    </row>
    <row r="485" spans="1:2" x14ac:dyDescent="0.25">
      <c r="A485">
        <v>37.200000000000003</v>
      </c>
      <c r="B485" s="3">
        <v>1.6</v>
      </c>
    </row>
    <row r="486" spans="1:2" x14ac:dyDescent="0.25">
      <c r="A486">
        <v>12.7</v>
      </c>
      <c r="B486" s="2">
        <v>0.4</v>
      </c>
    </row>
    <row r="487" spans="1:2" x14ac:dyDescent="0.25">
      <c r="A487">
        <v>84.4</v>
      </c>
      <c r="B487" s="3">
        <v>3.4</v>
      </c>
    </row>
    <row r="488" spans="1:2" x14ac:dyDescent="0.25">
      <c r="A488">
        <v>13.4</v>
      </c>
      <c r="B488" s="2">
        <v>3.3</v>
      </c>
    </row>
    <row r="489" spans="1:2" x14ac:dyDescent="0.25">
      <c r="A489">
        <v>62.6</v>
      </c>
      <c r="B489" s="3">
        <v>2.4</v>
      </c>
    </row>
    <row r="490" spans="1:2" x14ac:dyDescent="0.25">
      <c r="A490">
        <v>61.5</v>
      </c>
      <c r="B490" s="2">
        <v>1.8</v>
      </c>
    </row>
    <row r="491" spans="1:2" x14ac:dyDescent="0.25">
      <c r="A491">
        <v>26.8</v>
      </c>
      <c r="B491" s="3">
        <v>2.4</v>
      </c>
    </row>
    <row r="492" spans="1:2" x14ac:dyDescent="0.25">
      <c r="A492">
        <v>18.5</v>
      </c>
      <c r="B492" s="2">
        <v>3.1</v>
      </c>
    </row>
    <row r="493" spans="1:2" x14ac:dyDescent="0.25">
      <c r="A493">
        <v>33.5</v>
      </c>
      <c r="B493" s="3">
        <v>2</v>
      </c>
    </row>
    <row r="494" spans="1:2" x14ac:dyDescent="0.25">
      <c r="A494">
        <v>20.399999999999999</v>
      </c>
      <c r="B494" s="2">
        <v>8.8000000000000007</v>
      </c>
    </row>
    <row r="495" spans="1:2" x14ac:dyDescent="0.25">
      <c r="A495">
        <v>51.2</v>
      </c>
      <c r="B495" s="3">
        <v>4.4000000000000004</v>
      </c>
    </row>
    <row r="496" spans="1:2" x14ac:dyDescent="0.25">
      <c r="A496">
        <v>66.7</v>
      </c>
      <c r="B496" s="2">
        <v>3.6</v>
      </c>
    </row>
    <row r="497" spans="1:2" x14ac:dyDescent="0.25">
      <c r="A497">
        <v>57.1</v>
      </c>
      <c r="B497" s="3">
        <v>6.7</v>
      </c>
    </row>
    <row r="498" spans="1:2" x14ac:dyDescent="0.25">
      <c r="A498">
        <v>64.400000000000006</v>
      </c>
      <c r="B498" s="2">
        <v>7.5</v>
      </c>
    </row>
    <row r="499" spans="1:2" x14ac:dyDescent="0.25">
      <c r="A499">
        <v>18.5</v>
      </c>
      <c r="B499" s="3">
        <v>7.1</v>
      </c>
    </row>
    <row r="500" spans="1:2" x14ac:dyDescent="0.25">
      <c r="A500">
        <v>54</v>
      </c>
      <c r="B500" s="2">
        <v>8.4</v>
      </c>
    </row>
    <row r="501" spans="1:2" x14ac:dyDescent="0.25">
      <c r="A501">
        <v>29.5</v>
      </c>
      <c r="B501" s="3">
        <v>6.5</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C269E-37E2-455C-9C44-99496A3A58A4}">
  <dimension ref="A3:D12"/>
  <sheetViews>
    <sheetView workbookViewId="0">
      <selection activeCell="A5" sqref="A5"/>
    </sheetView>
  </sheetViews>
  <sheetFormatPr defaultRowHeight="15" x14ac:dyDescent="0.25"/>
  <cols>
    <col min="1" max="1" width="12.7109375" bestFit="1" customWidth="1"/>
    <col min="2" max="2" width="24.5703125" bestFit="1" customWidth="1"/>
    <col min="3" max="3" width="25.28515625" bestFit="1" customWidth="1"/>
    <col min="4" max="4" width="26" bestFit="1" customWidth="1"/>
  </cols>
  <sheetData>
    <row r="3" spans="1:4" x14ac:dyDescent="0.25">
      <c r="A3" s="4" t="s">
        <v>44</v>
      </c>
      <c r="B3" t="s">
        <v>67</v>
      </c>
      <c r="C3" t="s">
        <v>52</v>
      </c>
      <c r="D3" t="s">
        <v>60</v>
      </c>
    </row>
    <row r="4" spans="1:4" x14ac:dyDescent="0.25">
      <c r="A4" s="5" t="s">
        <v>33</v>
      </c>
      <c r="B4">
        <v>5.3000000000000016</v>
      </c>
      <c r="C4">
        <v>5.2200000000000015</v>
      </c>
      <c r="D4">
        <v>6.0542857142857143</v>
      </c>
    </row>
    <row r="5" spans="1:4" x14ac:dyDescent="0.25">
      <c r="A5" s="5" t="s">
        <v>26</v>
      </c>
      <c r="B5">
        <v>4.873333333333334</v>
      </c>
      <c r="C5">
        <v>4.33</v>
      </c>
      <c r="D5">
        <v>6.2600000000000007</v>
      </c>
    </row>
    <row r="6" spans="1:4" x14ac:dyDescent="0.25">
      <c r="A6" s="5" t="s">
        <v>42</v>
      </c>
      <c r="B6">
        <v>4.1100000000000003</v>
      </c>
      <c r="C6">
        <v>4.4700000000000006</v>
      </c>
      <c r="D6">
        <v>6.15</v>
      </c>
    </row>
    <row r="7" spans="1:4" x14ac:dyDescent="0.25">
      <c r="A7" s="5" t="s">
        <v>21</v>
      </c>
      <c r="B7">
        <v>5.0515151515151517</v>
      </c>
      <c r="C7">
        <v>5.5242424242424262</v>
      </c>
      <c r="D7">
        <v>5.1909090909090896</v>
      </c>
    </row>
    <row r="8" spans="1:4" x14ac:dyDescent="0.25">
      <c r="A8" s="5" t="s">
        <v>29</v>
      </c>
      <c r="B8">
        <v>4.5916666666666659</v>
      </c>
      <c r="C8">
        <v>4.9250000000000007</v>
      </c>
      <c r="D8">
        <v>4.2361111111111098</v>
      </c>
    </row>
    <row r="9" spans="1:4" x14ac:dyDescent="0.25">
      <c r="A9" s="5" t="s">
        <v>45</v>
      </c>
      <c r="B9">
        <v>4.7987804878048763</v>
      </c>
      <c r="C9">
        <v>4.9164634146341468</v>
      </c>
      <c r="D9">
        <v>5.5365853658536608</v>
      </c>
    </row>
    <row r="12" spans="1:4" x14ac:dyDescent="0.25">
      <c r="B12">
        <f>GETPIVOTDATA("Happiness Score",$A$3)</f>
        <v>4.7987804878048763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1BF64-25A5-4FF6-95F8-E8E1737120E1}">
  <dimension ref="A3:B14"/>
  <sheetViews>
    <sheetView workbookViewId="0">
      <selection activeCell="B15" sqref="B15"/>
    </sheetView>
  </sheetViews>
  <sheetFormatPr defaultRowHeight="15" x14ac:dyDescent="0.25"/>
  <cols>
    <col min="1" max="1" width="12.5703125" bestFit="1" customWidth="1"/>
    <col min="2" max="2" width="21" bestFit="1" customWidth="1"/>
  </cols>
  <sheetData>
    <row r="3" spans="1:2" x14ac:dyDescent="0.25">
      <c r="A3" s="4" t="s">
        <v>44</v>
      </c>
      <c r="B3" t="s">
        <v>53</v>
      </c>
    </row>
    <row r="4" spans="1:2" x14ac:dyDescent="0.25">
      <c r="A4" s="5" t="s">
        <v>20</v>
      </c>
      <c r="B4">
        <v>7.0175510204081624</v>
      </c>
    </row>
    <row r="5" spans="1:2" x14ac:dyDescent="0.25">
      <c r="A5" s="5" t="s">
        <v>36</v>
      </c>
      <c r="B5">
        <v>6.6710256410256417</v>
      </c>
    </row>
    <row r="6" spans="1:2" x14ac:dyDescent="0.25">
      <c r="A6" s="5" t="s">
        <v>25</v>
      </c>
      <c r="B6">
        <v>6.1404999999999976</v>
      </c>
    </row>
    <row r="7" spans="1:2" x14ac:dyDescent="0.25">
      <c r="A7" s="5" t="s">
        <v>31</v>
      </c>
      <c r="B7">
        <v>6.592777777777779</v>
      </c>
    </row>
    <row r="8" spans="1:2" x14ac:dyDescent="0.25">
      <c r="A8" s="5" t="s">
        <v>45</v>
      </c>
      <c r="B8">
        <v>6.6279878048780434</v>
      </c>
    </row>
    <row r="14" spans="1:2" x14ac:dyDescent="0.25">
      <c r="B14">
        <f>GETPIVOTDATA("Screen Time",$A$3)</f>
        <v>6.6279878048780434</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FD18B-0ECB-4483-8828-1E4AD9186C85}">
  <dimension ref="A3:B12"/>
  <sheetViews>
    <sheetView workbookViewId="0">
      <selection activeCell="B13" sqref="B13"/>
    </sheetView>
  </sheetViews>
  <sheetFormatPr defaultRowHeight="15" x14ac:dyDescent="0.25"/>
  <cols>
    <col min="1" max="1" width="12.7109375" bestFit="1" customWidth="1"/>
    <col min="2" max="2" width="25.28515625" bestFit="1" customWidth="1"/>
  </cols>
  <sheetData>
    <row r="3" spans="1:2" x14ac:dyDescent="0.25">
      <c r="A3" s="4" t="s">
        <v>44</v>
      </c>
      <c r="B3" t="s">
        <v>52</v>
      </c>
    </row>
    <row r="4" spans="1:2" x14ac:dyDescent="0.25">
      <c r="A4" s="5" t="s">
        <v>33</v>
      </c>
      <c r="B4">
        <v>5.2200000000000015</v>
      </c>
    </row>
    <row r="5" spans="1:2" x14ac:dyDescent="0.25">
      <c r="A5" s="5" t="s">
        <v>26</v>
      </c>
      <c r="B5">
        <v>4.33</v>
      </c>
    </row>
    <row r="6" spans="1:2" x14ac:dyDescent="0.25">
      <c r="A6" s="5" t="s">
        <v>42</v>
      </c>
      <c r="B6">
        <v>4.4700000000000006</v>
      </c>
    </row>
    <row r="7" spans="1:2" x14ac:dyDescent="0.25">
      <c r="A7" s="5" t="s">
        <v>21</v>
      </c>
      <c r="B7">
        <v>5.5242424242424262</v>
      </c>
    </row>
    <row r="8" spans="1:2" x14ac:dyDescent="0.25">
      <c r="A8" s="5" t="s">
        <v>29</v>
      </c>
      <c r="B8">
        <v>4.9250000000000007</v>
      </c>
    </row>
    <row r="9" spans="1:2" x14ac:dyDescent="0.25">
      <c r="A9" s="5" t="s">
        <v>45</v>
      </c>
      <c r="B9">
        <v>4.9164634146341468</v>
      </c>
    </row>
    <row r="12" spans="1:2" x14ac:dyDescent="0.25">
      <c r="B12">
        <f>GETPIVOTDATA("Depression Score",$A$3)</f>
        <v>4.9164634146341468</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4B273-92BB-4E09-95EE-196362213D1B}">
  <dimension ref="A3:B14"/>
  <sheetViews>
    <sheetView workbookViewId="0">
      <selection activeCell="B14" sqref="B14"/>
    </sheetView>
  </sheetViews>
  <sheetFormatPr defaultRowHeight="15" x14ac:dyDescent="0.25"/>
  <cols>
    <col min="1" max="1" width="12.7109375" bestFit="1" customWidth="1"/>
    <col min="2" max="2" width="24.5703125" bestFit="1" customWidth="1"/>
  </cols>
  <sheetData>
    <row r="3" spans="1:2" x14ac:dyDescent="0.25">
      <c r="A3" s="4" t="s">
        <v>44</v>
      </c>
      <c r="B3" t="s">
        <v>67</v>
      </c>
    </row>
    <row r="4" spans="1:2" x14ac:dyDescent="0.25">
      <c r="A4" s="5" t="s">
        <v>33</v>
      </c>
      <c r="B4">
        <v>5.3000000000000016</v>
      </c>
    </row>
    <row r="5" spans="1:2" x14ac:dyDescent="0.25">
      <c r="A5" s="5" t="s">
        <v>26</v>
      </c>
      <c r="B5">
        <v>4.873333333333334</v>
      </c>
    </row>
    <row r="6" spans="1:2" x14ac:dyDescent="0.25">
      <c r="A6" s="5" t="s">
        <v>42</v>
      </c>
      <c r="B6">
        <v>4.1100000000000003</v>
      </c>
    </row>
    <row r="7" spans="1:2" x14ac:dyDescent="0.25">
      <c r="A7" s="5" t="s">
        <v>21</v>
      </c>
      <c r="B7">
        <v>5.0515151515151517</v>
      </c>
    </row>
    <row r="8" spans="1:2" x14ac:dyDescent="0.25">
      <c r="A8" s="5" t="s">
        <v>29</v>
      </c>
      <c r="B8">
        <v>4.5916666666666659</v>
      </c>
    </row>
    <row r="9" spans="1:2" x14ac:dyDescent="0.25">
      <c r="A9" s="5" t="s">
        <v>45</v>
      </c>
      <c r="B9">
        <v>4.7987804878048763</v>
      </c>
    </row>
    <row r="13" spans="1:2" x14ac:dyDescent="0.25">
      <c r="B13">
        <f>GETPIVOTDATA("Happiness Score",$A$3)</f>
        <v>4.7987804878048763</v>
      </c>
    </row>
    <row r="14" spans="1:2" x14ac:dyDescent="0.25">
      <c r="B14" t="e">
        <f>GETPIVOTDATA("Work Stress Score",$A$3)</f>
        <v>#REF!</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D40C8-1681-40C9-959A-C7E5A0DBAD0D}">
  <dimension ref="A3:B12"/>
  <sheetViews>
    <sheetView workbookViewId="0">
      <selection activeCell="B13" sqref="B13"/>
    </sheetView>
  </sheetViews>
  <sheetFormatPr defaultRowHeight="15" x14ac:dyDescent="0.25"/>
  <cols>
    <col min="1" max="1" width="12.5703125" bestFit="1" customWidth="1"/>
    <col min="2" max="2" width="22.7109375" bestFit="1" customWidth="1"/>
  </cols>
  <sheetData>
    <row r="3" spans="1:2" x14ac:dyDescent="0.25">
      <c r="A3" s="4" t="s">
        <v>44</v>
      </c>
      <c r="B3" t="s">
        <v>68</v>
      </c>
    </row>
    <row r="4" spans="1:2" x14ac:dyDescent="0.25">
      <c r="A4" s="5" t="s">
        <v>20</v>
      </c>
      <c r="B4">
        <v>261.99999999999989</v>
      </c>
    </row>
    <row r="5" spans="1:2" x14ac:dyDescent="0.25">
      <c r="A5" s="5" t="s">
        <v>36</v>
      </c>
      <c r="B5">
        <v>229.8</v>
      </c>
    </row>
    <row r="6" spans="1:2" x14ac:dyDescent="0.25">
      <c r="A6" s="5" t="s">
        <v>25</v>
      </c>
      <c r="B6">
        <v>217</v>
      </c>
    </row>
    <row r="7" spans="1:2" x14ac:dyDescent="0.25">
      <c r="A7" s="5" t="s">
        <v>31</v>
      </c>
      <c r="B7">
        <v>199.20000000000002</v>
      </c>
    </row>
    <row r="8" spans="1:2" x14ac:dyDescent="0.25">
      <c r="A8" s="5" t="s">
        <v>45</v>
      </c>
      <c r="B8">
        <v>908</v>
      </c>
    </row>
    <row r="12" spans="1:2" x14ac:dyDescent="0.25">
      <c r="B12">
        <f>GETPIVOTDATA("Work Stress Score",$A$3)</f>
        <v>908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9001-2E0E-48F1-9083-82AB079F5CA7}">
  <dimension ref="A1:Q501"/>
  <sheetViews>
    <sheetView topLeftCell="A411" workbookViewId="0">
      <selection activeCell="AB70" sqref="AB70"/>
    </sheetView>
  </sheetViews>
  <sheetFormatPr defaultRowHeight="15" x14ac:dyDescent="0.25"/>
  <cols>
    <col min="1" max="1" width="9.7109375" customWidth="1"/>
    <col min="3" max="3" width="11.7109375" customWidth="1"/>
    <col min="4" max="4" width="9" customWidth="1"/>
    <col min="5" max="5" width="23.5703125" customWidth="1"/>
    <col min="6" max="6" width="27.42578125" customWidth="1"/>
    <col min="7" max="7" width="19.85546875" customWidth="1"/>
    <col min="8" max="8" width="14.28515625" customWidth="1"/>
    <col min="9" max="9" width="17.28515625" customWidth="1"/>
    <col min="10" max="10" width="12.7109375" customWidth="1"/>
    <col min="11" max="11" width="13.140625" customWidth="1"/>
    <col min="12" max="12" width="26.28515625" customWidth="1"/>
    <col min="13" max="13" width="17.85546875" customWidth="1"/>
    <col min="14" max="14" width="13" customWidth="1"/>
    <col min="15" max="15" width="14.28515625" customWidth="1"/>
    <col min="16" max="16" width="25.5703125" customWidth="1"/>
    <col min="17" max="17" width="16.570312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v>2020</v>
      </c>
      <c r="C2" t="s">
        <v>18</v>
      </c>
      <c r="D2" t="s">
        <v>19</v>
      </c>
      <c r="E2">
        <v>4.37</v>
      </c>
      <c r="F2">
        <v>4.18</v>
      </c>
      <c r="G2">
        <v>83.9</v>
      </c>
      <c r="H2">
        <v>6</v>
      </c>
      <c r="I2">
        <v>1.6</v>
      </c>
      <c r="J2">
        <v>4.8</v>
      </c>
      <c r="K2">
        <v>4.96</v>
      </c>
      <c r="L2">
        <v>78</v>
      </c>
      <c r="M2">
        <v>6.4</v>
      </c>
      <c r="N2" t="s">
        <v>20</v>
      </c>
      <c r="O2" t="s">
        <v>21</v>
      </c>
      <c r="P2">
        <v>1</v>
      </c>
      <c r="Q2">
        <v>7.1</v>
      </c>
    </row>
    <row r="3" spans="1:17" x14ac:dyDescent="0.25">
      <c r="A3" t="s">
        <v>22</v>
      </c>
      <c r="B3">
        <v>2020</v>
      </c>
      <c r="C3" t="s">
        <v>23</v>
      </c>
      <c r="D3" t="s">
        <v>24</v>
      </c>
      <c r="E3">
        <v>1.19</v>
      </c>
      <c r="F3">
        <v>1.17</v>
      </c>
      <c r="G3">
        <v>89.9</v>
      </c>
      <c r="H3">
        <v>2.1</v>
      </c>
      <c r="I3">
        <v>1.8</v>
      </c>
      <c r="J3">
        <v>4.9000000000000004</v>
      </c>
      <c r="K3">
        <v>2.15</v>
      </c>
      <c r="L3">
        <v>47.2</v>
      </c>
      <c r="M3">
        <v>4.9000000000000004</v>
      </c>
      <c r="N3" t="s">
        <v>25</v>
      </c>
      <c r="O3" t="s">
        <v>26</v>
      </c>
      <c r="P3">
        <v>1</v>
      </c>
      <c r="Q3">
        <v>2.9</v>
      </c>
    </row>
    <row r="4" spans="1:17" x14ac:dyDescent="0.25">
      <c r="A4" t="s">
        <v>27</v>
      </c>
      <c r="B4">
        <v>2021</v>
      </c>
      <c r="C4" t="s">
        <v>23</v>
      </c>
      <c r="D4" t="s">
        <v>28</v>
      </c>
      <c r="E4">
        <v>6.51</v>
      </c>
      <c r="F4">
        <v>1.34</v>
      </c>
      <c r="G4">
        <v>57.5</v>
      </c>
      <c r="H4">
        <v>3.7</v>
      </c>
      <c r="I4">
        <v>4.5999999999999996</v>
      </c>
      <c r="J4">
        <v>7.9</v>
      </c>
      <c r="K4">
        <v>7.31</v>
      </c>
      <c r="L4">
        <v>46.3</v>
      </c>
      <c r="M4">
        <v>6.3</v>
      </c>
      <c r="N4" t="s">
        <v>25</v>
      </c>
      <c r="O4" t="s">
        <v>29</v>
      </c>
      <c r="P4">
        <v>3</v>
      </c>
      <c r="Q4">
        <v>0.5</v>
      </c>
    </row>
    <row r="5" spans="1:17" x14ac:dyDescent="0.25">
      <c r="A5" t="s">
        <v>22</v>
      </c>
      <c r="B5">
        <v>2023</v>
      </c>
      <c r="C5" t="s">
        <v>30</v>
      </c>
      <c r="D5" t="s">
        <v>24</v>
      </c>
      <c r="E5">
        <v>6.47</v>
      </c>
      <c r="F5">
        <v>1.52</v>
      </c>
      <c r="G5">
        <v>43.9</v>
      </c>
      <c r="H5">
        <v>9.5</v>
      </c>
      <c r="I5">
        <v>9.6999999999999993</v>
      </c>
      <c r="J5">
        <v>8</v>
      </c>
      <c r="K5">
        <v>7.43</v>
      </c>
      <c r="L5">
        <v>8.8000000000000007</v>
      </c>
      <c r="M5">
        <v>7.2</v>
      </c>
      <c r="N5" t="s">
        <v>31</v>
      </c>
      <c r="O5" t="s">
        <v>26</v>
      </c>
      <c r="P5">
        <v>2</v>
      </c>
      <c r="Q5">
        <v>4.4000000000000004</v>
      </c>
    </row>
    <row r="6" spans="1:17" x14ac:dyDescent="0.25">
      <c r="A6" t="s">
        <v>32</v>
      </c>
      <c r="B6">
        <v>2022</v>
      </c>
      <c r="C6" t="s">
        <v>18</v>
      </c>
      <c r="D6" t="s">
        <v>19</v>
      </c>
      <c r="E6">
        <v>2.1</v>
      </c>
      <c r="F6">
        <v>1.29</v>
      </c>
      <c r="G6">
        <v>42.1</v>
      </c>
      <c r="H6">
        <v>9.1</v>
      </c>
      <c r="I6">
        <v>2.6</v>
      </c>
      <c r="J6">
        <v>7.3</v>
      </c>
      <c r="K6">
        <v>3.07</v>
      </c>
      <c r="L6">
        <v>46.8</v>
      </c>
      <c r="M6">
        <v>5.9</v>
      </c>
      <c r="N6" t="s">
        <v>20</v>
      </c>
      <c r="O6" t="s">
        <v>33</v>
      </c>
      <c r="P6">
        <v>1</v>
      </c>
      <c r="Q6">
        <v>1.8</v>
      </c>
    </row>
    <row r="7" spans="1:17" x14ac:dyDescent="0.25">
      <c r="A7" t="s">
        <v>17</v>
      </c>
      <c r="B7">
        <v>2023</v>
      </c>
      <c r="C7" t="s">
        <v>34</v>
      </c>
      <c r="D7" t="s">
        <v>24</v>
      </c>
      <c r="E7">
        <v>9.73</v>
      </c>
      <c r="F7">
        <v>7.65</v>
      </c>
      <c r="G7">
        <v>96.4</v>
      </c>
      <c r="H7">
        <v>8.9</v>
      </c>
      <c r="I7">
        <v>6</v>
      </c>
      <c r="J7">
        <v>8.6</v>
      </c>
      <c r="K7">
        <v>10.36</v>
      </c>
      <c r="L7">
        <v>17.600000000000001</v>
      </c>
      <c r="M7">
        <v>1.4</v>
      </c>
      <c r="N7" t="s">
        <v>31</v>
      </c>
      <c r="O7" t="s">
        <v>29</v>
      </c>
      <c r="P7">
        <v>4</v>
      </c>
      <c r="Q7">
        <v>3.3</v>
      </c>
    </row>
    <row r="8" spans="1:17" x14ac:dyDescent="0.25">
      <c r="A8" t="s">
        <v>35</v>
      </c>
      <c r="B8">
        <v>2023</v>
      </c>
      <c r="C8" t="s">
        <v>23</v>
      </c>
      <c r="D8" t="s">
        <v>19</v>
      </c>
      <c r="E8">
        <v>4.5</v>
      </c>
      <c r="F8">
        <v>1.59</v>
      </c>
      <c r="G8">
        <v>89.7</v>
      </c>
      <c r="H8">
        <v>3.6</v>
      </c>
      <c r="I8">
        <v>2.8</v>
      </c>
      <c r="J8">
        <v>6.7</v>
      </c>
      <c r="K8">
        <v>5.21</v>
      </c>
      <c r="L8">
        <v>72.2</v>
      </c>
      <c r="M8">
        <v>1.7</v>
      </c>
      <c r="N8" t="s">
        <v>36</v>
      </c>
      <c r="O8" t="s">
        <v>26</v>
      </c>
      <c r="P8">
        <v>4</v>
      </c>
      <c r="Q8">
        <v>9.9</v>
      </c>
    </row>
    <row r="9" spans="1:17" x14ac:dyDescent="0.25">
      <c r="A9" t="s">
        <v>37</v>
      </c>
      <c r="B9">
        <v>2022</v>
      </c>
      <c r="C9" t="s">
        <v>23</v>
      </c>
      <c r="D9" t="s">
        <v>19</v>
      </c>
      <c r="E9">
        <v>7.95</v>
      </c>
      <c r="F9">
        <v>1.98</v>
      </c>
      <c r="G9">
        <v>40.299999999999997</v>
      </c>
      <c r="H9">
        <v>8.1999999999999993</v>
      </c>
      <c r="I9">
        <v>7.1</v>
      </c>
      <c r="J9">
        <v>7.6</v>
      </c>
      <c r="K9">
        <v>9.61</v>
      </c>
      <c r="L9">
        <v>6.7</v>
      </c>
      <c r="M9">
        <v>4.2</v>
      </c>
      <c r="N9" t="s">
        <v>25</v>
      </c>
      <c r="O9" t="s">
        <v>26</v>
      </c>
      <c r="P9">
        <v>3</v>
      </c>
      <c r="Q9">
        <v>1.2</v>
      </c>
    </row>
    <row r="10" spans="1:17" x14ac:dyDescent="0.25">
      <c r="A10" t="s">
        <v>38</v>
      </c>
      <c r="B10">
        <v>2020</v>
      </c>
      <c r="C10" t="s">
        <v>30</v>
      </c>
      <c r="D10" t="s">
        <v>19</v>
      </c>
      <c r="E10">
        <v>8.77</v>
      </c>
      <c r="F10">
        <v>5.65</v>
      </c>
      <c r="G10">
        <v>59.9</v>
      </c>
      <c r="H10">
        <v>0.6</v>
      </c>
      <c r="I10">
        <v>3.1</v>
      </c>
      <c r="J10">
        <v>5.6</v>
      </c>
      <c r="K10">
        <v>10.36</v>
      </c>
      <c r="L10">
        <v>57.4</v>
      </c>
      <c r="M10">
        <v>9</v>
      </c>
      <c r="N10" t="s">
        <v>36</v>
      </c>
      <c r="O10" t="s">
        <v>33</v>
      </c>
      <c r="P10">
        <v>7</v>
      </c>
      <c r="Q10">
        <v>4.7</v>
      </c>
    </row>
    <row r="11" spans="1:17" x14ac:dyDescent="0.25">
      <c r="A11" t="s">
        <v>39</v>
      </c>
      <c r="B11">
        <v>2021</v>
      </c>
      <c r="C11" t="s">
        <v>18</v>
      </c>
      <c r="D11" t="s">
        <v>24</v>
      </c>
      <c r="E11">
        <v>2.08</v>
      </c>
      <c r="F11">
        <v>1.63</v>
      </c>
      <c r="G11">
        <v>85.6</v>
      </c>
      <c r="H11">
        <v>5.6</v>
      </c>
      <c r="I11">
        <v>7.7</v>
      </c>
      <c r="J11">
        <v>6.5</v>
      </c>
      <c r="K11">
        <v>3.36</v>
      </c>
      <c r="L11">
        <v>38.5</v>
      </c>
      <c r="M11">
        <v>1.2</v>
      </c>
      <c r="N11" t="s">
        <v>20</v>
      </c>
      <c r="O11" t="s">
        <v>33</v>
      </c>
      <c r="P11">
        <v>1</v>
      </c>
      <c r="Q11">
        <v>1.1000000000000001</v>
      </c>
    </row>
    <row r="12" spans="1:17" x14ac:dyDescent="0.25">
      <c r="A12" t="s">
        <v>37</v>
      </c>
      <c r="B12">
        <v>2021</v>
      </c>
      <c r="C12" t="s">
        <v>23</v>
      </c>
      <c r="D12" t="s">
        <v>28</v>
      </c>
      <c r="E12">
        <v>1.28</v>
      </c>
      <c r="F12">
        <v>1</v>
      </c>
      <c r="G12">
        <v>58.9</v>
      </c>
      <c r="H12">
        <v>5.0999999999999996</v>
      </c>
      <c r="I12">
        <v>9.1</v>
      </c>
      <c r="J12">
        <v>5.2</v>
      </c>
      <c r="K12">
        <v>2.4</v>
      </c>
      <c r="L12">
        <v>68</v>
      </c>
      <c r="M12">
        <v>3.1</v>
      </c>
      <c r="N12" t="s">
        <v>20</v>
      </c>
      <c r="O12" t="s">
        <v>21</v>
      </c>
      <c r="P12">
        <v>7</v>
      </c>
      <c r="Q12">
        <v>0.8</v>
      </c>
    </row>
    <row r="13" spans="1:17" x14ac:dyDescent="0.25">
      <c r="A13" t="s">
        <v>32</v>
      </c>
      <c r="B13">
        <v>2022</v>
      </c>
      <c r="C13" t="s">
        <v>23</v>
      </c>
      <c r="D13" t="s">
        <v>19</v>
      </c>
      <c r="E13">
        <v>3.61</v>
      </c>
      <c r="F13">
        <v>1</v>
      </c>
      <c r="G13">
        <v>95.8</v>
      </c>
      <c r="H13">
        <v>8.1</v>
      </c>
      <c r="I13">
        <v>6.3</v>
      </c>
      <c r="J13">
        <v>8.4</v>
      </c>
      <c r="K13">
        <v>5.32</v>
      </c>
      <c r="L13">
        <v>16.8</v>
      </c>
      <c r="M13">
        <v>9</v>
      </c>
      <c r="N13" t="s">
        <v>31</v>
      </c>
      <c r="O13" t="s">
        <v>26</v>
      </c>
      <c r="P13">
        <v>3</v>
      </c>
      <c r="Q13">
        <v>5.4</v>
      </c>
    </row>
    <row r="14" spans="1:17" x14ac:dyDescent="0.25">
      <c r="A14" t="s">
        <v>35</v>
      </c>
      <c r="B14">
        <v>2022</v>
      </c>
      <c r="C14" t="s">
        <v>40</v>
      </c>
      <c r="D14" t="s">
        <v>24</v>
      </c>
      <c r="E14">
        <v>8.27</v>
      </c>
      <c r="F14">
        <v>7.46</v>
      </c>
      <c r="G14">
        <v>59.1</v>
      </c>
      <c r="H14">
        <v>1.1000000000000001</v>
      </c>
      <c r="I14">
        <v>2.2999999999999998</v>
      </c>
      <c r="J14">
        <v>6.1</v>
      </c>
      <c r="K14">
        <v>10</v>
      </c>
      <c r="L14">
        <v>77.5</v>
      </c>
      <c r="M14">
        <v>1.1000000000000001</v>
      </c>
      <c r="N14" t="s">
        <v>25</v>
      </c>
      <c r="O14" t="s">
        <v>21</v>
      </c>
      <c r="P14">
        <v>5</v>
      </c>
      <c r="Q14">
        <v>5.0999999999999996</v>
      </c>
    </row>
    <row r="15" spans="1:17" x14ac:dyDescent="0.25">
      <c r="A15" t="s">
        <v>27</v>
      </c>
      <c r="B15">
        <v>2023</v>
      </c>
      <c r="C15" t="s">
        <v>40</v>
      </c>
      <c r="D15" t="s">
        <v>28</v>
      </c>
      <c r="E15">
        <v>4.76</v>
      </c>
      <c r="F15">
        <v>1.45</v>
      </c>
      <c r="G15">
        <v>47.2</v>
      </c>
      <c r="H15">
        <v>3.4</v>
      </c>
      <c r="I15">
        <v>9.4</v>
      </c>
      <c r="J15">
        <v>5.6</v>
      </c>
      <c r="K15">
        <v>6.04</v>
      </c>
      <c r="L15">
        <v>63.3</v>
      </c>
      <c r="M15">
        <v>4.3</v>
      </c>
      <c r="N15" t="s">
        <v>36</v>
      </c>
      <c r="O15" t="s">
        <v>21</v>
      </c>
      <c r="P15">
        <v>4</v>
      </c>
      <c r="Q15">
        <v>9.6999999999999993</v>
      </c>
    </row>
    <row r="16" spans="1:17" x14ac:dyDescent="0.25">
      <c r="A16" t="s">
        <v>41</v>
      </c>
      <c r="B16">
        <v>2021</v>
      </c>
      <c r="C16" t="s">
        <v>23</v>
      </c>
      <c r="D16" t="s">
        <v>28</v>
      </c>
      <c r="E16">
        <v>9.66</v>
      </c>
      <c r="F16">
        <v>2.81</v>
      </c>
      <c r="G16">
        <v>69.8</v>
      </c>
      <c r="H16">
        <v>3</v>
      </c>
      <c r="I16">
        <v>2.8</v>
      </c>
      <c r="J16">
        <v>4.2</v>
      </c>
      <c r="K16">
        <v>11.07</v>
      </c>
      <c r="L16">
        <v>45.2</v>
      </c>
      <c r="M16">
        <v>1.5</v>
      </c>
      <c r="N16" t="s">
        <v>31</v>
      </c>
      <c r="O16" t="s">
        <v>29</v>
      </c>
      <c r="P16">
        <v>6</v>
      </c>
      <c r="Q16">
        <v>2.8</v>
      </c>
    </row>
    <row r="17" spans="1:17" x14ac:dyDescent="0.25">
      <c r="A17" t="s">
        <v>37</v>
      </c>
      <c r="B17">
        <v>2023</v>
      </c>
      <c r="C17" t="s">
        <v>18</v>
      </c>
      <c r="D17" t="s">
        <v>19</v>
      </c>
      <c r="E17">
        <v>9.17</v>
      </c>
      <c r="F17">
        <v>2.58</v>
      </c>
      <c r="G17">
        <v>48.7</v>
      </c>
      <c r="H17">
        <v>4.9000000000000004</v>
      </c>
      <c r="I17">
        <v>9.9</v>
      </c>
      <c r="J17">
        <v>5.2</v>
      </c>
      <c r="K17">
        <v>10.68</v>
      </c>
      <c r="L17">
        <v>68.5</v>
      </c>
      <c r="M17">
        <v>3.1</v>
      </c>
      <c r="N17" t="s">
        <v>20</v>
      </c>
      <c r="O17" t="s">
        <v>29</v>
      </c>
      <c r="P17">
        <v>7</v>
      </c>
      <c r="Q17">
        <v>7.3</v>
      </c>
    </row>
    <row r="18" spans="1:17" x14ac:dyDescent="0.25">
      <c r="A18" t="s">
        <v>17</v>
      </c>
      <c r="B18">
        <v>2020</v>
      </c>
      <c r="C18" t="s">
        <v>34</v>
      </c>
      <c r="D18" t="s">
        <v>19</v>
      </c>
      <c r="E18">
        <v>4.3099999999999996</v>
      </c>
      <c r="F18">
        <v>2.91</v>
      </c>
      <c r="G18">
        <v>78</v>
      </c>
      <c r="H18">
        <v>5.4</v>
      </c>
      <c r="I18">
        <v>0.9</v>
      </c>
      <c r="J18">
        <v>8.1999999999999993</v>
      </c>
      <c r="K18">
        <v>5.29</v>
      </c>
      <c r="L18">
        <v>16.8</v>
      </c>
      <c r="M18">
        <v>1.4</v>
      </c>
      <c r="N18" t="s">
        <v>20</v>
      </c>
      <c r="O18" t="s">
        <v>42</v>
      </c>
      <c r="P18">
        <v>1</v>
      </c>
      <c r="Q18">
        <v>5.9</v>
      </c>
    </row>
    <row r="19" spans="1:17" x14ac:dyDescent="0.25">
      <c r="A19" t="s">
        <v>32</v>
      </c>
      <c r="B19">
        <v>2023</v>
      </c>
      <c r="C19" t="s">
        <v>23</v>
      </c>
      <c r="D19" t="s">
        <v>24</v>
      </c>
      <c r="E19">
        <v>7.1</v>
      </c>
      <c r="F19">
        <v>0.61</v>
      </c>
      <c r="G19">
        <v>70.7</v>
      </c>
      <c r="H19">
        <v>2.2999999999999998</v>
      </c>
      <c r="I19">
        <v>6.5</v>
      </c>
      <c r="J19">
        <v>4.9000000000000004</v>
      </c>
      <c r="K19">
        <v>8.64</v>
      </c>
      <c r="L19">
        <v>34.799999999999997</v>
      </c>
      <c r="M19">
        <v>9.4</v>
      </c>
      <c r="N19" t="s">
        <v>31</v>
      </c>
      <c r="O19" t="s">
        <v>29</v>
      </c>
      <c r="P19">
        <v>0</v>
      </c>
      <c r="Q19">
        <v>1.4</v>
      </c>
    </row>
    <row r="20" spans="1:17" x14ac:dyDescent="0.25">
      <c r="A20" t="s">
        <v>17</v>
      </c>
      <c r="B20">
        <v>2022</v>
      </c>
      <c r="C20" t="s">
        <v>18</v>
      </c>
      <c r="D20" t="s">
        <v>19</v>
      </c>
      <c r="E20">
        <v>4.07</v>
      </c>
      <c r="F20">
        <v>0.91</v>
      </c>
      <c r="G20">
        <v>95.5</v>
      </c>
      <c r="H20">
        <v>8.8000000000000007</v>
      </c>
      <c r="I20">
        <v>2.6</v>
      </c>
      <c r="J20">
        <v>7.3</v>
      </c>
      <c r="K20">
        <v>5.8</v>
      </c>
      <c r="L20">
        <v>50</v>
      </c>
      <c r="M20">
        <v>5.8</v>
      </c>
      <c r="N20" t="s">
        <v>31</v>
      </c>
      <c r="O20" t="s">
        <v>42</v>
      </c>
      <c r="P20">
        <v>2</v>
      </c>
      <c r="Q20">
        <v>2.4</v>
      </c>
    </row>
    <row r="21" spans="1:17" x14ac:dyDescent="0.25">
      <c r="A21" t="s">
        <v>43</v>
      </c>
      <c r="B21">
        <v>2020</v>
      </c>
      <c r="C21" t="s">
        <v>18</v>
      </c>
      <c r="D21" t="s">
        <v>28</v>
      </c>
      <c r="E21">
        <v>1.84</v>
      </c>
      <c r="F21">
        <v>1.7</v>
      </c>
      <c r="G21">
        <v>94</v>
      </c>
      <c r="H21">
        <v>6.3</v>
      </c>
      <c r="I21">
        <v>3.4</v>
      </c>
      <c r="J21">
        <v>5.7</v>
      </c>
      <c r="K21">
        <v>3.43</v>
      </c>
      <c r="L21">
        <v>80.7</v>
      </c>
      <c r="M21">
        <v>9</v>
      </c>
      <c r="N21" t="s">
        <v>20</v>
      </c>
      <c r="O21" t="s">
        <v>29</v>
      </c>
      <c r="P21">
        <v>1</v>
      </c>
      <c r="Q21">
        <v>7.8</v>
      </c>
    </row>
    <row r="22" spans="1:17" x14ac:dyDescent="0.25">
      <c r="A22" t="s">
        <v>38</v>
      </c>
      <c r="B22">
        <v>2021</v>
      </c>
      <c r="C22" t="s">
        <v>30</v>
      </c>
      <c r="D22" t="s">
        <v>24</v>
      </c>
      <c r="E22">
        <v>6.78</v>
      </c>
      <c r="F22">
        <v>1.03</v>
      </c>
      <c r="G22">
        <v>49.7</v>
      </c>
      <c r="H22">
        <v>9</v>
      </c>
      <c r="I22">
        <v>6.1</v>
      </c>
      <c r="J22">
        <v>4</v>
      </c>
      <c r="K22">
        <v>7.43</v>
      </c>
      <c r="L22">
        <v>59.7</v>
      </c>
      <c r="M22">
        <v>1</v>
      </c>
      <c r="N22" t="s">
        <v>20</v>
      </c>
      <c r="O22" t="s">
        <v>29</v>
      </c>
      <c r="P22">
        <v>0</v>
      </c>
      <c r="Q22">
        <v>1.6</v>
      </c>
    </row>
    <row r="23" spans="1:17" x14ac:dyDescent="0.25">
      <c r="A23" t="s">
        <v>37</v>
      </c>
      <c r="B23">
        <v>2022</v>
      </c>
      <c r="C23" t="s">
        <v>40</v>
      </c>
      <c r="D23" t="s">
        <v>19</v>
      </c>
      <c r="E23">
        <v>5.94</v>
      </c>
      <c r="F23">
        <v>4.26</v>
      </c>
      <c r="G23">
        <v>79.099999999999994</v>
      </c>
      <c r="H23">
        <v>2.2000000000000002</v>
      </c>
      <c r="I23">
        <v>7.1</v>
      </c>
      <c r="J23">
        <v>5.2</v>
      </c>
      <c r="K23">
        <v>6.93</v>
      </c>
      <c r="L23">
        <v>67.2</v>
      </c>
      <c r="M23">
        <v>6.8</v>
      </c>
      <c r="N23" t="s">
        <v>25</v>
      </c>
      <c r="O23" t="s">
        <v>33</v>
      </c>
      <c r="P23">
        <v>4</v>
      </c>
      <c r="Q23">
        <v>8.5</v>
      </c>
    </row>
    <row r="24" spans="1:17" x14ac:dyDescent="0.25">
      <c r="A24" t="s">
        <v>27</v>
      </c>
      <c r="B24">
        <v>2020</v>
      </c>
      <c r="C24" t="s">
        <v>30</v>
      </c>
      <c r="D24" t="s">
        <v>28</v>
      </c>
      <c r="E24">
        <v>6.92</v>
      </c>
      <c r="F24">
        <v>4.1500000000000004</v>
      </c>
      <c r="G24">
        <v>45.6</v>
      </c>
      <c r="H24">
        <v>3.7</v>
      </c>
      <c r="I24">
        <v>2.7</v>
      </c>
      <c r="J24">
        <v>5.2</v>
      </c>
      <c r="K24">
        <v>8.8800000000000008</v>
      </c>
      <c r="L24">
        <v>35.4</v>
      </c>
      <c r="M24">
        <v>9</v>
      </c>
      <c r="N24" t="s">
        <v>25</v>
      </c>
      <c r="O24" t="s">
        <v>26</v>
      </c>
      <c r="P24">
        <v>7</v>
      </c>
      <c r="Q24">
        <v>6.3</v>
      </c>
    </row>
    <row r="25" spans="1:17" x14ac:dyDescent="0.25">
      <c r="A25" t="s">
        <v>17</v>
      </c>
      <c r="B25">
        <v>2021</v>
      </c>
      <c r="C25" t="s">
        <v>30</v>
      </c>
      <c r="D25" t="s">
        <v>28</v>
      </c>
      <c r="E25">
        <v>8.15</v>
      </c>
      <c r="F25">
        <v>4.3499999999999996</v>
      </c>
      <c r="G25">
        <v>74.599999999999994</v>
      </c>
      <c r="H25">
        <v>4.9000000000000004</v>
      </c>
      <c r="I25">
        <v>2</v>
      </c>
      <c r="J25">
        <v>7.6</v>
      </c>
      <c r="K25">
        <v>9.07</v>
      </c>
      <c r="L25">
        <v>2.2000000000000002</v>
      </c>
      <c r="M25">
        <v>6.8</v>
      </c>
      <c r="N25" t="s">
        <v>36</v>
      </c>
      <c r="O25" t="s">
        <v>29</v>
      </c>
      <c r="P25">
        <v>2</v>
      </c>
      <c r="Q25">
        <v>1.8</v>
      </c>
    </row>
    <row r="26" spans="1:17" x14ac:dyDescent="0.25">
      <c r="A26" t="s">
        <v>38</v>
      </c>
      <c r="B26">
        <v>2023</v>
      </c>
      <c r="C26" t="s">
        <v>30</v>
      </c>
      <c r="D26" t="s">
        <v>28</v>
      </c>
      <c r="E26">
        <v>9.4600000000000009</v>
      </c>
      <c r="F26">
        <v>9.0500000000000007</v>
      </c>
      <c r="G26">
        <v>94.9</v>
      </c>
      <c r="H26">
        <v>3.7</v>
      </c>
      <c r="I26">
        <v>0.2</v>
      </c>
      <c r="J26">
        <v>8.6</v>
      </c>
      <c r="K26">
        <v>10.6</v>
      </c>
      <c r="L26">
        <v>87</v>
      </c>
      <c r="M26">
        <v>9.6999999999999993</v>
      </c>
      <c r="N26" t="s">
        <v>20</v>
      </c>
      <c r="O26" t="s">
        <v>33</v>
      </c>
      <c r="P26">
        <v>6</v>
      </c>
      <c r="Q26">
        <v>8.5</v>
      </c>
    </row>
    <row r="27" spans="1:17" x14ac:dyDescent="0.25">
      <c r="A27" t="s">
        <v>39</v>
      </c>
      <c r="B27">
        <v>2023</v>
      </c>
      <c r="C27" t="s">
        <v>23</v>
      </c>
      <c r="D27" t="s">
        <v>24</v>
      </c>
      <c r="E27">
        <v>3.65</v>
      </c>
      <c r="F27">
        <v>1.71</v>
      </c>
      <c r="G27">
        <v>91.1</v>
      </c>
      <c r="H27">
        <v>3.2</v>
      </c>
      <c r="I27">
        <v>1.7</v>
      </c>
      <c r="J27">
        <v>6.8</v>
      </c>
      <c r="K27">
        <v>5.55</v>
      </c>
      <c r="L27">
        <v>62.6</v>
      </c>
      <c r="M27">
        <v>6.1</v>
      </c>
      <c r="N27" t="s">
        <v>25</v>
      </c>
      <c r="O27" t="s">
        <v>21</v>
      </c>
      <c r="P27">
        <v>3</v>
      </c>
      <c r="Q27">
        <v>1</v>
      </c>
    </row>
    <row r="28" spans="1:17" x14ac:dyDescent="0.25">
      <c r="A28" t="s">
        <v>17</v>
      </c>
      <c r="B28">
        <v>2022</v>
      </c>
      <c r="C28" t="s">
        <v>34</v>
      </c>
      <c r="D28" t="s">
        <v>28</v>
      </c>
      <c r="E28">
        <v>6.54</v>
      </c>
      <c r="F28">
        <v>6.48</v>
      </c>
      <c r="G28">
        <v>48.4</v>
      </c>
      <c r="H28">
        <v>5.2</v>
      </c>
      <c r="I28">
        <v>8.8000000000000007</v>
      </c>
      <c r="J28">
        <v>7.7</v>
      </c>
      <c r="K28">
        <v>8.09</v>
      </c>
      <c r="L28">
        <v>63.2</v>
      </c>
      <c r="M28">
        <v>4.2</v>
      </c>
      <c r="N28" t="s">
        <v>20</v>
      </c>
      <c r="O28" t="s">
        <v>29</v>
      </c>
      <c r="P28">
        <v>3</v>
      </c>
      <c r="Q28">
        <v>2.9</v>
      </c>
    </row>
    <row r="29" spans="1:17" x14ac:dyDescent="0.25">
      <c r="A29" t="s">
        <v>35</v>
      </c>
      <c r="B29">
        <v>2020</v>
      </c>
      <c r="C29" t="s">
        <v>34</v>
      </c>
      <c r="D29" t="s">
        <v>19</v>
      </c>
      <c r="E29">
        <v>8.2799999999999994</v>
      </c>
      <c r="F29">
        <v>6.8</v>
      </c>
      <c r="G29">
        <v>92</v>
      </c>
      <c r="H29">
        <v>9.1</v>
      </c>
      <c r="I29">
        <v>5.0999999999999996</v>
      </c>
      <c r="J29">
        <v>6.5</v>
      </c>
      <c r="K29">
        <v>9.98</v>
      </c>
      <c r="L29">
        <v>58.5</v>
      </c>
      <c r="M29">
        <v>7.3</v>
      </c>
      <c r="N29" t="s">
        <v>25</v>
      </c>
      <c r="O29" t="s">
        <v>26</v>
      </c>
      <c r="P29">
        <v>5</v>
      </c>
      <c r="Q29">
        <v>8</v>
      </c>
    </row>
    <row r="30" spans="1:17" x14ac:dyDescent="0.25">
      <c r="A30" t="s">
        <v>17</v>
      </c>
      <c r="B30">
        <v>2021</v>
      </c>
      <c r="C30" t="s">
        <v>18</v>
      </c>
      <c r="D30" t="s">
        <v>28</v>
      </c>
      <c r="E30">
        <v>9.01</v>
      </c>
      <c r="F30">
        <v>3.38</v>
      </c>
      <c r="G30">
        <v>62.5</v>
      </c>
      <c r="H30">
        <v>0.9</v>
      </c>
      <c r="I30">
        <v>5.8</v>
      </c>
      <c r="J30">
        <v>4.2</v>
      </c>
      <c r="K30">
        <v>10.210000000000001</v>
      </c>
      <c r="L30">
        <v>48.8</v>
      </c>
      <c r="M30">
        <v>3.6</v>
      </c>
      <c r="N30" t="s">
        <v>36</v>
      </c>
      <c r="O30" t="s">
        <v>21</v>
      </c>
      <c r="P30">
        <v>2</v>
      </c>
      <c r="Q30">
        <v>5.9</v>
      </c>
    </row>
    <row r="31" spans="1:17" x14ac:dyDescent="0.25">
      <c r="A31" t="s">
        <v>37</v>
      </c>
      <c r="B31">
        <v>2023</v>
      </c>
      <c r="C31" t="s">
        <v>30</v>
      </c>
      <c r="D31" t="s">
        <v>24</v>
      </c>
      <c r="E31">
        <v>1.27</v>
      </c>
      <c r="F31">
        <v>0.53</v>
      </c>
      <c r="G31">
        <v>89.4</v>
      </c>
      <c r="H31">
        <v>3.6</v>
      </c>
      <c r="I31">
        <v>1.3</v>
      </c>
      <c r="J31">
        <v>6.6</v>
      </c>
      <c r="K31">
        <v>2.92</v>
      </c>
      <c r="L31">
        <v>19.399999999999999</v>
      </c>
      <c r="M31">
        <v>6.6</v>
      </c>
      <c r="N31" t="s">
        <v>36</v>
      </c>
      <c r="O31" t="s">
        <v>21</v>
      </c>
      <c r="P31">
        <v>1</v>
      </c>
      <c r="Q31">
        <v>0.9</v>
      </c>
    </row>
    <row r="32" spans="1:17" x14ac:dyDescent="0.25">
      <c r="A32" t="s">
        <v>17</v>
      </c>
      <c r="B32">
        <v>2023</v>
      </c>
      <c r="C32" t="s">
        <v>18</v>
      </c>
      <c r="D32" t="s">
        <v>24</v>
      </c>
      <c r="E32">
        <v>1.47</v>
      </c>
      <c r="F32">
        <v>1.02</v>
      </c>
      <c r="G32">
        <v>72.400000000000006</v>
      </c>
      <c r="H32">
        <v>6.4</v>
      </c>
      <c r="I32">
        <v>7.3</v>
      </c>
      <c r="J32">
        <v>8.9</v>
      </c>
      <c r="K32">
        <v>2.74</v>
      </c>
      <c r="L32">
        <v>29.1</v>
      </c>
      <c r="M32">
        <v>8.1999999999999993</v>
      </c>
      <c r="N32" t="s">
        <v>36</v>
      </c>
      <c r="O32" t="s">
        <v>42</v>
      </c>
      <c r="P32">
        <v>0</v>
      </c>
      <c r="Q32">
        <v>2.7</v>
      </c>
    </row>
    <row r="33" spans="1:17" x14ac:dyDescent="0.25">
      <c r="A33" t="s">
        <v>17</v>
      </c>
      <c r="B33">
        <v>2020</v>
      </c>
      <c r="C33" t="s">
        <v>40</v>
      </c>
      <c r="D33" t="s">
        <v>28</v>
      </c>
      <c r="E33">
        <v>4.95</v>
      </c>
      <c r="F33">
        <v>0.85</v>
      </c>
      <c r="G33">
        <v>41.5</v>
      </c>
      <c r="H33">
        <v>9.6</v>
      </c>
      <c r="I33">
        <v>8.4</v>
      </c>
      <c r="J33">
        <v>7.5</v>
      </c>
      <c r="K33">
        <v>6.06</v>
      </c>
      <c r="L33">
        <v>15.6</v>
      </c>
      <c r="M33">
        <v>2.4</v>
      </c>
      <c r="N33" t="s">
        <v>31</v>
      </c>
      <c r="O33" t="s">
        <v>26</v>
      </c>
      <c r="P33">
        <v>3</v>
      </c>
      <c r="Q33">
        <v>2.5</v>
      </c>
    </row>
    <row r="34" spans="1:17" x14ac:dyDescent="0.25">
      <c r="A34" t="s">
        <v>27</v>
      </c>
      <c r="B34">
        <v>2021</v>
      </c>
      <c r="C34" t="s">
        <v>23</v>
      </c>
      <c r="D34" t="s">
        <v>24</v>
      </c>
      <c r="E34">
        <v>5.94</v>
      </c>
      <c r="F34">
        <v>4.3899999999999997</v>
      </c>
      <c r="G34">
        <v>79.599999999999994</v>
      </c>
      <c r="H34">
        <v>2.8</v>
      </c>
      <c r="I34">
        <v>9.5</v>
      </c>
      <c r="J34">
        <v>7.7</v>
      </c>
      <c r="K34">
        <v>7.27</v>
      </c>
      <c r="L34">
        <v>55.1</v>
      </c>
      <c r="M34">
        <v>4.8</v>
      </c>
      <c r="N34" t="s">
        <v>20</v>
      </c>
      <c r="O34" t="s">
        <v>42</v>
      </c>
      <c r="P34">
        <v>2</v>
      </c>
      <c r="Q34">
        <v>2.5</v>
      </c>
    </row>
    <row r="35" spans="1:17" x14ac:dyDescent="0.25">
      <c r="A35" t="s">
        <v>38</v>
      </c>
      <c r="B35">
        <v>2023</v>
      </c>
      <c r="C35" t="s">
        <v>30</v>
      </c>
      <c r="D35" t="s">
        <v>19</v>
      </c>
      <c r="E35">
        <v>4.2</v>
      </c>
      <c r="F35">
        <v>3.3</v>
      </c>
      <c r="G35">
        <v>40.9</v>
      </c>
      <c r="H35">
        <v>1.2</v>
      </c>
      <c r="I35">
        <v>0.5</v>
      </c>
      <c r="J35">
        <v>4.2</v>
      </c>
      <c r="K35">
        <v>5.98</v>
      </c>
      <c r="L35">
        <v>63.3</v>
      </c>
      <c r="M35">
        <v>5.3</v>
      </c>
      <c r="N35" t="s">
        <v>36</v>
      </c>
      <c r="O35" t="s">
        <v>29</v>
      </c>
      <c r="P35">
        <v>1</v>
      </c>
      <c r="Q35">
        <v>1</v>
      </c>
    </row>
    <row r="36" spans="1:17" x14ac:dyDescent="0.25">
      <c r="A36" t="s">
        <v>35</v>
      </c>
      <c r="B36">
        <v>2020</v>
      </c>
      <c r="C36" t="s">
        <v>34</v>
      </c>
      <c r="D36" t="s">
        <v>19</v>
      </c>
      <c r="E36">
        <v>5.42</v>
      </c>
      <c r="F36">
        <v>2.83</v>
      </c>
      <c r="G36">
        <v>50.4</v>
      </c>
      <c r="H36">
        <v>4.3</v>
      </c>
      <c r="I36">
        <v>4</v>
      </c>
      <c r="J36">
        <v>7.1</v>
      </c>
      <c r="K36">
        <v>6.87</v>
      </c>
      <c r="L36">
        <v>4.0999999999999996</v>
      </c>
      <c r="M36">
        <v>4.4000000000000004</v>
      </c>
      <c r="N36" t="s">
        <v>20</v>
      </c>
      <c r="O36" t="s">
        <v>42</v>
      </c>
      <c r="P36">
        <v>7</v>
      </c>
      <c r="Q36">
        <v>6.3</v>
      </c>
    </row>
    <row r="37" spans="1:17" x14ac:dyDescent="0.25">
      <c r="A37" t="s">
        <v>43</v>
      </c>
      <c r="B37">
        <v>2021</v>
      </c>
      <c r="C37" t="s">
        <v>40</v>
      </c>
      <c r="D37" t="s">
        <v>19</v>
      </c>
      <c r="E37">
        <v>5.53</v>
      </c>
      <c r="F37">
        <v>4.8099999999999996</v>
      </c>
      <c r="G37">
        <v>79.5</v>
      </c>
      <c r="H37">
        <v>1.6</v>
      </c>
      <c r="I37">
        <v>0.7</v>
      </c>
      <c r="J37">
        <v>7.2</v>
      </c>
      <c r="K37">
        <v>6.07</v>
      </c>
      <c r="L37">
        <v>52.7</v>
      </c>
      <c r="M37">
        <v>9.5</v>
      </c>
      <c r="N37" t="s">
        <v>20</v>
      </c>
      <c r="O37" t="s">
        <v>42</v>
      </c>
      <c r="P37">
        <v>0</v>
      </c>
      <c r="Q37">
        <v>5.8</v>
      </c>
    </row>
    <row r="38" spans="1:17" x14ac:dyDescent="0.25">
      <c r="A38" t="s">
        <v>32</v>
      </c>
      <c r="B38">
        <v>2022</v>
      </c>
      <c r="C38" t="s">
        <v>40</v>
      </c>
      <c r="D38" t="s">
        <v>24</v>
      </c>
      <c r="E38">
        <v>4.49</v>
      </c>
      <c r="F38">
        <v>3.07</v>
      </c>
      <c r="G38">
        <v>67.5</v>
      </c>
      <c r="H38">
        <v>5.5</v>
      </c>
      <c r="I38">
        <v>9.4</v>
      </c>
      <c r="J38">
        <v>5.9</v>
      </c>
      <c r="K38">
        <v>6.43</v>
      </c>
      <c r="L38">
        <v>81.5</v>
      </c>
      <c r="M38">
        <v>2.8</v>
      </c>
      <c r="N38" t="s">
        <v>36</v>
      </c>
      <c r="O38" t="s">
        <v>29</v>
      </c>
      <c r="P38">
        <v>7</v>
      </c>
      <c r="Q38">
        <v>0.7</v>
      </c>
    </row>
    <row r="39" spans="1:17" x14ac:dyDescent="0.25">
      <c r="A39" t="s">
        <v>41</v>
      </c>
      <c r="B39">
        <v>2021</v>
      </c>
      <c r="C39" t="s">
        <v>18</v>
      </c>
      <c r="D39" t="s">
        <v>19</v>
      </c>
      <c r="E39">
        <v>1.91</v>
      </c>
      <c r="F39">
        <v>0.53</v>
      </c>
      <c r="G39">
        <v>45.7</v>
      </c>
      <c r="H39">
        <v>6.8</v>
      </c>
      <c r="I39">
        <v>0.7</v>
      </c>
      <c r="J39">
        <v>5.6</v>
      </c>
      <c r="K39">
        <v>3.68</v>
      </c>
      <c r="L39">
        <v>2.1</v>
      </c>
      <c r="M39">
        <v>8.3000000000000007</v>
      </c>
      <c r="N39" t="s">
        <v>25</v>
      </c>
      <c r="O39" t="s">
        <v>29</v>
      </c>
      <c r="P39">
        <v>0</v>
      </c>
      <c r="Q39">
        <v>2.8</v>
      </c>
    </row>
    <row r="40" spans="1:17" x14ac:dyDescent="0.25">
      <c r="A40" t="s">
        <v>39</v>
      </c>
      <c r="B40">
        <v>2020</v>
      </c>
      <c r="C40" t="s">
        <v>34</v>
      </c>
      <c r="D40" t="s">
        <v>28</v>
      </c>
      <c r="E40">
        <v>2.06</v>
      </c>
      <c r="F40">
        <v>1.59</v>
      </c>
      <c r="G40">
        <v>77.7</v>
      </c>
      <c r="H40">
        <v>8.8000000000000007</v>
      </c>
      <c r="I40">
        <v>7.4</v>
      </c>
      <c r="J40">
        <v>8</v>
      </c>
      <c r="K40">
        <v>2.98</v>
      </c>
      <c r="L40">
        <v>16</v>
      </c>
      <c r="M40">
        <v>7.8</v>
      </c>
      <c r="N40" t="s">
        <v>36</v>
      </c>
      <c r="O40" t="s">
        <v>29</v>
      </c>
      <c r="P40">
        <v>2</v>
      </c>
      <c r="Q40">
        <v>8.1</v>
      </c>
    </row>
    <row r="41" spans="1:17" x14ac:dyDescent="0.25">
      <c r="A41" t="s">
        <v>35</v>
      </c>
      <c r="B41">
        <v>2020</v>
      </c>
      <c r="C41" t="s">
        <v>30</v>
      </c>
      <c r="D41" t="s">
        <v>19</v>
      </c>
      <c r="E41">
        <v>9.91</v>
      </c>
      <c r="F41">
        <v>4.38</v>
      </c>
      <c r="G41">
        <v>62.3</v>
      </c>
      <c r="H41">
        <v>7.8</v>
      </c>
      <c r="I41">
        <v>3.4</v>
      </c>
      <c r="J41">
        <v>8.6999999999999993</v>
      </c>
      <c r="K41">
        <v>11.7</v>
      </c>
      <c r="L41">
        <v>38.6</v>
      </c>
      <c r="M41">
        <v>7.8</v>
      </c>
      <c r="N41" t="s">
        <v>25</v>
      </c>
      <c r="O41" t="s">
        <v>21</v>
      </c>
      <c r="P41">
        <v>6</v>
      </c>
      <c r="Q41">
        <v>7.5</v>
      </c>
    </row>
    <row r="42" spans="1:17" x14ac:dyDescent="0.25">
      <c r="A42" t="s">
        <v>17</v>
      </c>
      <c r="B42">
        <v>2021</v>
      </c>
      <c r="C42" t="s">
        <v>23</v>
      </c>
      <c r="D42" t="s">
        <v>28</v>
      </c>
      <c r="E42">
        <v>1.93</v>
      </c>
      <c r="F42">
        <v>1.79</v>
      </c>
      <c r="G42">
        <v>70.3</v>
      </c>
      <c r="H42">
        <v>8.3000000000000007</v>
      </c>
      <c r="I42">
        <v>3.2</v>
      </c>
      <c r="J42">
        <v>8.5</v>
      </c>
      <c r="K42">
        <v>3.01</v>
      </c>
      <c r="L42">
        <v>1</v>
      </c>
      <c r="M42">
        <v>9.1</v>
      </c>
      <c r="N42" t="s">
        <v>25</v>
      </c>
      <c r="O42" t="s">
        <v>29</v>
      </c>
      <c r="P42">
        <v>1</v>
      </c>
      <c r="Q42">
        <v>0.9</v>
      </c>
    </row>
    <row r="43" spans="1:17" x14ac:dyDescent="0.25">
      <c r="A43" t="s">
        <v>32</v>
      </c>
      <c r="B43">
        <v>2022</v>
      </c>
      <c r="C43" t="s">
        <v>18</v>
      </c>
      <c r="D43" t="s">
        <v>19</v>
      </c>
      <c r="E43">
        <v>3.87</v>
      </c>
      <c r="F43">
        <v>3.7</v>
      </c>
      <c r="G43">
        <v>97</v>
      </c>
      <c r="H43">
        <v>5.7</v>
      </c>
      <c r="I43">
        <v>6.3</v>
      </c>
      <c r="J43">
        <v>6.2</v>
      </c>
      <c r="K43">
        <v>4.8099999999999996</v>
      </c>
      <c r="L43">
        <v>29.6</v>
      </c>
      <c r="M43">
        <v>7.1</v>
      </c>
      <c r="N43" t="s">
        <v>31</v>
      </c>
      <c r="O43" t="s">
        <v>21</v>
      </c>
      <c r="P43">
        <v>4</v>
      </c>
      <c r="Q43">
        <v>7.5</v>
      </c>
    </row>
    <row r="44" spans="1:17" x14ac:dyDescent="0.25">
      <c r="A44" t="s">
        <v>32</v>
      </c>
      <c r="B44">
        <v>2021</v>
      </c>
      <c r="C44" t="s">
        <v>18</v>
      </c>
      <c r="D44" t="s">
        <v>24</v>
      </c>
      <c r="E44">
        <v>8.1199999999999992</v>
      </c>
      <c r="F44">
        <v>6.52</v>
      </c>
      <c r="G44">
        <v>45.5</v>
      </c>
      <c r="H44">
        <v>4.9000000000000004</v>
      </c>
      <c r="I44">
        <v>0.6</v>
      </c>
      <c r="J44">
        <v>6.7</v>
      </c>
      <c r="K44">
        <v>9.2799999999999994</v>
      </c>
      <c r="L44">
        <v>79.900000000000006</v>
      </c>
      <c r="M44">
        <v>4.2</v>
      </c>
      <c r="N44" t="s">
        <v>31</v>
      </c>
      <c r="O44" t="s">
        <v>26</v>
      </c>
      <c r="P44">
        <v>0</v>
      </c>
      <c r="Q44">
        <v>1.2</v>
      </c>
    </row>
    <row r="45" spans="1:17" x14ac:dyDescent="0.25">
      <c r="A45" t="s">
        <v>43</v>
      </c>
      <c r="B45">
        <v>2020</v>
      </c>
      <c r="C45" t="s">
        <v>34</v>
      </c>
      <c r="D45" t="s">
        <v>28</v>
      </c>
      <c r="E45">
        <v>2.29</v>
      </c>
      <c r="F45">
        <v>1.86</v>
      </c>
      <c r="G45">
        <v>77.099999999999994</v>
      </c>
      <c r="H45">
        <v>1</v>
      </c>
      <c r="I45">
        <v>0.8</v>
      </c>
      <c r="J45">
        <v>7.5</v>
      </c>
      <c r="K45">
        <v>2.9</v>
      </c>
      <c r="L45">
        <v>74</v>
      </c>
      <c r="M45">
        <v>7.4</v>
      </c>
      <c r="N45" t="s">
        <v>20</v>
      </c>
      <c r="O45" t="s">
        <v>29</v>
      </c>
      <c r="P45">
        <v>4</v>
      </c>
      <c r="Q45">
        <v>0.8</v>
      </c>
    </row>
    <row r="46" spans="1:17" x14ac:dyDescent="0.25">
      <c r="A46" t="s">
        <v>41</v>
      </c>
      <c r="B46">
        <v>2022</v>
      </c>
      <c r="C46" t="s">
        <v>34</v>
      </c>
      <c r="D46" t="s">
        <v>19</v>
      </c>
      <c r="E46">
        <v>1.76</v>
      </c>
      <c r="F46">
        <v>1.74</v>
      </c>
      <c r="G46">
        <v>62.5</v>
      </c>
      <c r="H46">
        <v>3.7</v>
      </c>
      <c r="I46">
        <v>8.1</v>
      </c>
      <c r="J46">
        <v>8.6999999999999993</v>
      </c>
      <c r="K46">
        <v>3.74</v>
      </c>
      <c r="L46">
        <v>67.8</v>
      </c>
      <c r="M46">
        <v>4.4000000000000004</v>
      </c>
      <c r="N46" t="s">
        <v>31</v>
      </c>
      <c r="O46" t="s">
        <v>33</v>
      </c>
      <c r="P46">
        <v>2</v>
      </c>
      <c r="Q46">
        <v>0.8</v>
      </c>
    </row>
    <row r="47" spans="1:17" x14ac:dyDescent="0.25">
      <c r="A47" t="s">
        <v>43</v>
      </c>
      <c r="B47">
        <v>2022</v>
      </c>
      <c r="C47" t="s">
        <v>23</v>
      </c>
      <c r="D47" t="s">
        <v>28</v>
      </c>
      <c r="E47">
        <v>7.99</v>
      </c>
      <c r="F47">
        <v>4.68</v>
      </c>
      <c r="G47">
        <v>65.5</v>
      </c>
      <c r="H47">
        <v>9.1</v>
      </c>
      <c r="I47">
        <v>1.1000000000000001</v>
      </c>
      <c r="J47">
        <v>6.5</v>
      </c>
      <c r="K47">
        <v>8.51</v>
      </c>
      <c r="L47">
        <v>42.2</v>
      </c>
      <c r="M47">
        <v>1.5</v>
      </c>
      <c r="N47" t="s">
        <v>25</v>
      </c>
      <c r="O47" t="s">
        <v>29</v>
      </c>
      <c r="P47">
        <v>4</v>
      </c>
      <c r="Q47">
        <v>1.2</v>
      </c>
    </row>
    <row r="48" spans="1:17" x14ac:dyDescent="0.25">
      <c r="A48" t="s">
        <v>17</v>
      </c>
      <c r="B48">
        <v>2021</v>
      </c>
      <c r="C48" t="s">
        <v>18</v>
      </c>
      <c r="D48" t="s">
        <v>19</v>
      </c>
      <c r="E48">
        <v>2.06</v>
      </c>
      <c r="F48">
        <v>1.51</v>
      </c>
      <c r="G48">
        <v>84.8</v>
      </c>
      <c r="H48">
        <v>5.8</v>
      </c>
      <c r="I48">
        <v>9.6</v>
      </c>
      <c r="J48">
        <v>5.9</v>
      </c>
      <c r="K48">
        <v>2.99</v>
      </c>
      <c r="L48">
        <v>78.2</v>
      </c>
      <c r="M48">
        <v>3</v>
      </c>
      <c r="N48" t="s">
        <v>25</v>
      </c>
      <c r="O48" t="s">
        <v>29</v>
      </c>
      <c r="P48">
        <v>2</v>
      </c>
      <c r="Q48">
        <v>9.6</v>
      </c>
    </row>
    <row r="49" spans="1:17" x14ac:dyDescent="0.25">
      <c r="A49" t="s">
        <v>38</v>
      </c>
      <c r="B49">
        <v>2022</v>
      </c>
      <c r="C49" t="s">
        <v>23</v>
      </c>
      <c r="D49" t="s">
        <v>19</v>
      </c>
      <c r="E49">
        <v>1.1100000000000001</v>
      </c>
      <c r="F49">
        <v>1.0900000000000001</v>
      </c>
      <c r="G49">
        <v>42.6</v>
      </c>
      <c r="H49">
        <v>8.9</v>
      </c>
      <c r="I49">
        <v>5.3</v>
      </c>
      <c r="J49">
        <v>9</v>
      </c>
      <c r="K49">
        <v>1.72</v>
      </c>
      <c r="L49">
        <v>49.8</v>
      </c>
      <c r="M49">
        <v>9.6999999999999993</v>
      </c>
      <c r="N49" t="s">
        <v>31</v>
      </c>
      <c r="O49" t="s">
        <v>21</v>
      </c>
      <c r="P49">
        <v>4</v>
      </c>
      <c r="Q49">
        <v>5.2</v>
      </c>
    </row>
    <row r="50" spans="1:17" x14ac:dyDescent="0.25">
      <c r="A50" t="s">
        <v>22</v>
      </c>
      <c r="B50">
        <v>2023</v>
      </c>
      <c r="C50" t="s">
        <v>18</v>
      </c>
      <c r="D50" t="s">
        <v>19</v>
      </c>
      <c r="E50">
        <v>6.66</v>
      </c>
      <c r="F50">
        <v>4.79</v>
      </c>
      <c r="G50">
        <v>67.3</v>
      </c>
      <c r="H50">
        <v>6.3</v>
      </c>
      <c r="I50">
        <v>5.8</v>
      </c>
      <c r="J50">
        <v>8.5</v>
      </c>
      <c r="K50">
        <v>7.23</v>
      </c>
      <c r="L50">
        <v>25.3</v>
      </c>
      <c r="M50">
        <v>9.6</v>
      </c>
      <c r="N50" t="s">
        <v>25</v>
      </c>
      <c r="O50" t="s">
        <v>42</v>
      </c>
      <c r="P50">
        <v>4</v>
      </c>
      <c r="Q50">
        <v>8.9</v>
      </c>
    </row>
    <row r="51" spans="1:17" x14ac:dyDescent="0.25">
      <c r="A51" t="s">
        <v>35</v>
      </c>
      <c r="B51">
        <v>2020</v>
      </c>
      <c r="C51" t="s">
        <v>18</v>
      </c>
      <c r="D51" t="s">
        <v>19</v>
      </c>
      <c r="E51">
        <v>5.0999999999999996</v>
      </c>
      <c r="F51">
        <v>3.35</v>
      </c>
      <c r="G51">
        <v>56.6</v>
      </c>
      <c r="H51">
        <v>1.9</v>
      </c>
      <c r="I51">
        <v>4.5999999999999996</v>
      </c>
      <c r="J51">
        <v>5.8</v>
      </c>
      <c r="K51">
        <v>6.48</v>
      </c>
      <c r="L51">
        <v>7</v>
      </c>
      <c r="M51">
        <v>9.8000000000000007</v>
      </c>
      <c r="N51" t="s">
        <v>31</v>
      </c>
      <c r="O51" t="s">
        <v>21</v>
      </c>
      <c r="P51">
        <v>7</v>
      </c>
      <c r="Q51">
        <v>9.9</v>
      </c>
    </row>
    <row r="52" spans="1:17" x14ac:dyDescent="0.25">
      <c r="A52" t="s">
        <v>22</v>
      </c>
      <c r="B52">
        <v>2023</v>
      </c>
      <c r="C52" t="s">
        <v>23</v>
      </c>
      <c r="D52" t="s">
        <v>19</v>
      </c>
      <c r="E52">
        <v>7.28</v>
      </c>
      <c r="F52">
        <v>4.13</v>
      </c>
      <c r="G52">
        <v>58.6</v>
      </c>
      <c r="H52">
        <v>8.1</v>
      </c>
      <c r="I52">
        <v>6.8</v>
      </c>
      <c r="J52">
        <v>4.8</v>
      </c>
      <c r="K52">
        <v>9.15</v>
      </c>
      <c r="L52">
        <v>74</v>
      </c>
      <c r="M52">
        <v>9.5</v>
      </c>
      <c r="N52" t="s">
        <v>25</v>
      </c>
      <c r="O52" t="s">
        <v>26</v>
      </c>
      <c r="P52">
        <v>2</v>
      </c>
      <c r="Q52">
        <v>7.3</v>
      </c>
    </row>
    <row r="53" spans="1:17" x14ac:dyDescent="0.25">
      <c r="A53" t="s">
        <v>22</v>
      </c>
      <c r="B53">
        <v>2020</v>
      </c>
      <c r="C53" t="s">
        <v>18</v>
      </c>
      <c r="D53" t="s">
        <v>28</v>
      </c>
      <c r="E53">
        <v>6.52</v>
      </c>
      <c r="F53">
        <v>3.02</v>
      </c>
      <c r="G53">
        <v>96</v>
      </c>
      <c r="H53">
        <v>8.6999999999999993</v>
      </c>
      <c r="I53">
        <v>0.5</v>
      </c>
      <c r="J53">
        <v>4.0999999999999996</v>
      </c>
      <c r="K53">
        <v>7.58</v>
      </c>
      <c r="L53">
        <v>72.900000000000006</v>
      </c>
      <c r="M53">
        <v>9.9</v>
      </c>
      <c r="N53" t="s">
        <v>20</v>
      </c>
      <c r="O53" t="s">
        <v>42</v>
      </c>
      <c r="P53">
        <v>2</v>
      </c>
      <c r="Q53">
        <v>1.5</v>
      </c>
    </row>
    <row r="54" spans="1:17" x14ac:dyDescent="0.25">
      <c r="A54" t="s">
        <v>35</v>
      </c>
      <c r="B54">
        <v>2022</v>
      </c>
      <c r="C54" t="s">
        <v>18</v>
      </c>
      <c r="D54" t="s">
        <v>19</v>
      </c>
      <c r="E54">
        <v>6.35</v>
      </c>
      <c r="F54">
        <v>2.73</v>
      </c>
      <c r="G54">
        <v>98.2</v>
      </c>
      <c r="H54">
        <v>8.4</v>
      </c>
      <c r="I54">
        <v>8.4</v>
      </c>
      <c r="J54">
        <v>6.3</v>
      </c>
      <c r="K54">
        <v>7.47</v>
      </c>
      <c r="L54">
        <v>24.6</v>
      </c>
      <c r="M54">
        <v>1.5</v>
      </c>
      <c r="N54" t="s">
        <v>31</v>
      </c>
      <c r="O54" t="s">
        <v>21</v>
      </c>
      <c r="P54">
        <v>3</v>
      </c>
      <c r="Q54">
        <v>8.6</v>
      </c>
    </row>
    <row r="55" spans="1:17" x14ac:dyDescent="0.25">
      <c r="A55" t="s">
        <v>17</v>
      </c>
      <c r="B55">
        <v>2022</v>
      </c>
      <c r="C55" t="s">
        <v>23</v>
      </c>
      <c r="D55" t="s">
        <v>24</v>
      </c>
      <c r="E55">
        <v>8.32</v>
      </c>
      <c r="F55">
        <v>8.32</v>
      </c>
      <c r="G55">
        <v>99.8</v>
      </c>
      <c r="H55">
        <v>5.6</v>
      </c>
      <c r="I55">
        <v>7.7</v>
      </c>
      <c r="J55">
        <v>8.6999999999999993</v>
      </c>
      <c r="K55">
        <v>10.09</v>
      </c>
      <c r="L55">
        <v>22.3</v>
      </c>
      <c r="M55">
        <v>5.0999999999999996</v>
      </c>
      <c r="N55" t="s">
        <v>20</v>
      </c>
      <c r="O55" t="s">
        <v>21</v>
      </c>
      <c r="P55">
        <v>2</v>
      </c>
      <c r="Q55">
        <v>1.3</v>
      </c>
    </row>
    <row r="56" spans="1:17" x14ac:dyDescent="0.25">
      <c r="A56" t="s">
        <v>41</v>
      </c>
      <c r="B56">
        <v>2023</v>
      </c>
      <c r="C56" t="s">
        <v>34</v>
      </c>
      <c r="D56" t="s">
        <v>19</v>
      </c>
      <c r="E56">
        <v>9.59</v>
      </c>
      <c r="F56">
        <v>6.01</v>
      </c>
      <c r="G56">
        <v>53.7</v>
      </c>
      <c r="H56">
        <v>6.7</v>
      </c>
      <c r="I56">
        <v>6.2</v>
      </c>
      <c r="J56">
        <v>5.8</v>
      </c>
      <c r="K56">
        <v>10.26</v>
      </c>
      <c r="L56">
        <v>60.4</v>
      </c>
      <c r="M56">
        <v>5.7</v>
      </c>
      <c r="N56" t="s">
        <v>31</v>
      </c>
      <c r="O56" t="s">
        <v>42</v>
      </c>
      <c r="P56">
        <v>3</v>
      </c>
      <c r="Q56">
        <v>7.7</v>
      </c>
    </row>
    <row r="57" spans="1:17" x14ac:dyDescent="0.25">
      <c r="A57" t="s">
        <v>38</v>
      </c>
      <c r="B57">
        <v>2021</v>
      </c>
      <c r="C57" t="s">
        <v>34</v>
      </c>
      <c r="D57" t="s">
        <v>24</v>
      </c>
      <c r="E57">
        <v>5.68</v>
      </c>
      <c r="F57">
        <v>4.91</v>
      </c>
      <c r="G57">
        <v>73.099999999999994</v>
      </c>
      <c r="H57">
        <v>5.6</v>
      </c>
      <c r="I57">
        <v>8.8000000000000007</v>
      </c>
      <c r="J57">
        <v>6</v>
      </c>
      <c r="K57">
        <v>6.38</v>
      </c>
      <c r="L57">
        <v>2.6</v>
      </c>
      <c r="M57">
        <v>7.8</v>
      </c>
      <c r="N57" t="s">
        <v>25</v>
      </c>
      <c r="O57" t="s">
        <v>42</v>
      </c>
      <c r="P57">
        <v>3</v>
      </c>
      <c r="Q57">
        <v>6.2</v>
      </c>
    </row>
    <row r="58" spans="1:17" x14ac:dyDescent="0.25">
      <c r="A58" t="s">
        <v>27</v>
      </c>
      <c r="B58">
        <v>2023</v>
      </c>
      <c r="C58" t="s">
        <v>18</v>
      </c>
      <c r="D58" t="s">
        <v>24</v>
      </c>
      <c r="E58">
        <v>7.34</v>
      </c>
      <c r="F58">
        <v>1.96</v>
      </c>
      <c r="G58">
        <v>48.2</v>
      </c>
      <c r="H58">
        <v>0.1</v>
      </c>
      <c r="I58">
        <v>3.5</v>
      </c>
      <c r="J58">
        <v>6.9</v>
      </c>
      <c r="K58">
        <v>8.43</v>
      </c>
      <c r="L58">
        <v>39.4</v>
      </c>
      <c r="M58">
        <v>9.1</v>
      </c>
      <c r="N58" t="s">
        <v>20</v>
      </c>
      <c r="O58" t="s">
        <v>21</v>
      </c>
      <c r="P58">
        <v>0</v>
      </c>
      <c r="Q58">
        <v>3.5</v>
      </c>
    </row>
    <row r="59" spans="1:17" x14ac:dyDescent="0.25">
      <c r="A59" t="s">
        <v>27</v>
      </c>
      <c r="B59">
        <v>2023</v>
      </c>
      <c r="C59" t="s">
        <v>18</v>
      </c>
      <c r="D59" t="s">
        <v>24</v>
      </c>
      <c r="E59">
        <v>5.63</v>
      </c>
      <c r="F59">
        <v>4.5199999999999996</v>
      </c>
      <c r="G59">
        <v>63.8</v>
      </c>
      <c r="H59">
        <v>6.2</v>
      </c>
      <c r="I59">
        <v>8.6</v>
      </c>
      <c r="J59">
        <v>8.6999999999999993</v>
      </c>
      <c r="K59">
        <v>6.35</v>
      </c>
      <c r="L59">
        <v>83.4</v>
      </c>
      <c r="M59">
        <v>5.4</v>
      </c>
      <c r="N59" t="s">
        <v>25</v>
      </c>
      <c r="O59" t="s">
        <v>33</v>
      </c>
      <c r="P59">
        <v>5</v>
      </c>
      <c r="Q59">
        <v>2.6</v>
      </c>
    </row>
    <row r="60" spans="1:17" x14ac:dyDescent="0.25">
      <c r="A60" t="s">
        <v>22</v>
      </c>
      <c r="B60">
        <v>2023</v>
      </c>
      <c r="C60" t="s">
        <v>23</v>
      </c>
      <c r="D60" t="s">
        <v>24</v>
      </c>
      <c r="E60">
        <v>5.13</v>
      </c>
      <c r="F60">
        <v>5.04</v>
      </c>
      <c r="G60">
        <v>69.599999999999994</v>
      </c>
      <c r="H60">
        <v>3.3</v>
      </c>
      <c r="I60">
        <v>6.3</v>
      </c>
      <c r="J60">
        <v>5.2</v>
      </c>
      <c r="K60">
        <v>5.74</v>
      </c>
      <c r="L60">
        <v>11.6</v>
      </c>
      <c r="M60">
        <v>2.2000000000000002</v>
      </c>
      <c r="N60" t="s">
        <v>25</v>
      </c>
      <c r="O60" t="s">
        <v>26</v>
      </c>
      <c r="P60">
        <v>4</v>
      </c>
      <c r="Q60">
        <v>1.5</v>
      </c>
    </row>
    <row r="61" spans="1:17" x14ac:dyDescent="0.25">
      <c r="A61" t="s">
        <v>41</v>
      </c>
      <c r="B61">
        <v>2022</v>
      </c>
      <c r="C61" t="s">
        <v>34</v>
      </c>
      <c r="D61" t="s">
        <v>19</v>
      </c>
      <c r="E61">
        <v>2.25</v>
      </c>
      <c r="F61">
        <v>1.62</v>
      </c>
      <c r="G61">
        <v>50.9</v>
      </c>
      <c r="H61">
        <v>3.5</v>
      </c>
      <c r="I61">
        <v>9</v>
      </c>
      <c r="J61">
        <v>6.4</v>
      </c>
      <c r="K61">
        <v>3.75</v>
      </c>
      <c r="L61">
        <v>15.5</v>
      </c>
      <c r="M61">
        <v>2.7</v>
      </c>
      <c r="N61" t="s">
        <v>36</v>
      </c>
      <c r="O61" t="s">
        <v>33</v>
      </c>
      <c r="P61">
        <v>5</v>
      </c>
      <c r="Q61">
        <v>0.4</v>
      </c>
    </row>
    <row r="62" spans="1:17" x14ac:dyDescent="0.25">
      <c r="A62" t="s">
        <v>32</v>
      </c>
      <c r="B62">
        <v>2020</v>
      </c>
      <c r="C62" t="s">
        <v>40</v>
      </c>
      <c r="D62" t="s">
        <v>28</v>
      </c>
      <c r="E62">
        <v>2.52</v>
      </c>
      <c r="F62">
        <v>1.06</v>
      </c>
      <c r="G62">
        <v>50.6</v>
      </c>
      <c r="H62">
        <v>0.9</v>
      </c>
      <c r="I62">
        <v>1.2</v>
      </c>
      <c r="J62">
        <v>6.3</v>
      </c>
      <c r="K62">
        <v>3.33</v>
      </c>
      <c r="L62">
        <v>32.799999999999997</v>
      </c>
      <c r="M62">
        <v>5.5</v>
      </c>
      <c r="N62" t="s">
        <v>20</v>
      </c>
      <c r="O62" t="s">
        <v>33</v>
      </c>
      <c r="P62">
        <v>0</v>
      </c>
      <c r="Q62">
        <v>6.9</v>
      </c>
    </row>
    <row r="63" spans="1:17" x14ac:dyDescent="0.25">
      <c r="A63" t="s">
        <v>32</v>
      </c>
      <c r="B63">
        <v>2020</v>
      </c>
      <c r="C63" t="s">
        <v>23</v>
      </c>
      <c r="D63" t="s">
        <v>28</v>
      </c>
      <c r="E63">
        <v>1.35</v>
      </c>
      <c r="F63">
        <v>1.18</v>
      </c>
      <c r="G63">
        <v>77.7</v>
      </c>
      <c r="H63">
        <v>0.8</v>
      </c>
      <c r="I63">
        <v>8.6999999999999993</v>
      </c>
      <c r="J63">
        <v>8.6</v>
      </c>
      <c r="K63">
        <v>1.94</v>
      </c>
      <c r="L63">
        <v>24.9</v>
      </c>
      <c r="M63">
        <v>8.3000000000000007</v>
      </c>
      <c r="N63" t="s">
        <v>20</v>
      </c>
      <c r="O63" t="s">
        <v>33</v>
      </c>
      <c r="P63">
        <v>6</v>
      </c>
      <c r="Q63">
        <v>7.5</v>
      </c>
    </row>
    <row r="64" spans="1:17" x14ac:dyDescent="0.25">
      <c r="A64" t="s">
        <v>17</v>
      </c>
      <c r="B64">
        <v>2022</v>
      </c>
      <c r="C64" t="s">
        <v>23</v>
      </c>
      <c r="D64" t="s">
        <v>24</v>
      </c>
      <c r="E64">
        <v>2.66</v>
      </c>
      <c r="F64">
        <v>0.95</v>
      </c>
      <c r="G64">
        <v>62.2</v>
      </c>
      <c r="H64">
        <v>4.8</v>
      </c>
      <c r="I64">
        <v>6.2</v>
      </c>
      <c r="J64">
        <v>5.8</v>
      </c>
      <c r="K64">
        <v>3.85</v>
      </c>
      <c r="L64">
        <v>67.3</v>
      </c>
      <c r="M64">
        <v>1.3</v>
      </c>
      <c r="N64" t="s">
        <v>25</v>
      </c>
      <c r="O64" t="s">
        <v>33</v>
      </c>
      <c r="P64">
        <v>4</v>
      </c>
      <c r="Q64">
        <v>2.5</v>
      </c>
    </row>
    <row r="65" spans="1:17" x14ac:dyDescent="0.25">
      <c r="A65" t="s">
        <v>32</v>
      </c>
      <c r="B65">
        <v>2022</v>
      </c>
      <c r="C65" t="s">
        <v>40</v>
      </c>
      <c r="D65" t="s">
        <v>28</v>
      </c>
      <c r="E65">
        <v>7.42</v>
      </c>
      <c r="F65">
        <v>6.69</v>
      </c>
      <c r="G65">
        <v>70.7</v>
      </c>
      <c r="H65">
        <v>5.3</v>
      </c>
      <c r="I65">
        <v>1.1000000000000001</v>
      </c>
      <c r="J65">
        <v>6.2</v>
      </c>
      <c r="K65">
        <v>8.7200000000000006</v>
      </c>
      <c r="L65">
        <v>21.8</v>
      </c>
      <c r="M65">
        <v>3.4</v>
      </c>
      <c r="N65" t="s">
        <v>31</v>
      </c>
      <c r="O65" t="s">
        <v>29</v>
      </c>
      <c r="P65">
        <v>2</v>
      </c>
      <c r="Q65">
        <v>3.8</v>
      </c>
    </row>
    <row r="66" spans="1:17" x14ac:dyDescent="0.25">
      <c r="A66" t="s">
        <v>27</v>
      </c>
      <c r="B66">
        <v>2023</v>
      </c>
      <c r="C66" t="s">
        <v>40</v>
      </c>
      <c r="D66" t="s">
        <v>28</v>
      </c>
      <c r="E66">
        <v>1.18</v>
      </c>
      <c r="F66">
        <v>0.72</v>
      </c>
      <c r="G66">
        <v>52.7</v>
      </c>
      <c r="H66">
        <v>3.3</v>
      </c>
      <c r="I66">
        <v>1.2</v>
      </c>
      <c r="J66">
        <v>8.5</v>
      </c>
      <c r="K66">
        <v>2.57</v>
      </c>
      <c r="L66">
        <v>61.1</v>
      </c>
      <c r="M66">
        <v>8.1</v>
      </c>
      <c r="N66" t="s">
        <v>20</v>
      </c>
      <c r="O66" t="s">
        <v>29</v>
      </c>
      <c r="P66">
        <v>4</v>
      </c>
      <c r="Q66">
        <v>5</v>
      </c>
    </row>
    <row r="67" spans="1:17" x14ac:dyDescent="0.25">
      <c r="A67" t="s">
        <v>32</v>
      </c>
      <c r="B67">
        <v>2020</v>
      </c>
      <c r="C67" t="s">
        <v>18</v>
      </c>
      <c r="D67" t="s">
        <v>24</v>
      </c>
      <c r="E67">
        <v>1.78</v>
      </c>
      <c r="F67">
        <v>1.19</v>
      </c>
      <c r="G67">
        <v>75.2</v>
      </c>
      <c r="H67">
        <v>7.5</v>
      </c>
      <c r="I67">
        <v>4.3</v>
      </c>
      <c r="J67">
        <v>4.5999999999999996</v>
      </c>
      <c r="K67">
        <v>2.71</v>
      </c>
      <c r="L67">
        <v>32.700000000000003</v>
      </c>
      <c r="M67">
        <v>6.8</v>
      </c>
      <c r="N67" t="s">
        <v>20</v>
      </c>
      <c r="O67" t="s">
        <v>42</v>
      </c>
      <c r="P67">
        <v>5</v>
      </c>
      <c r="Q67">
        <v>5.7</v>
      </c>
    </row>
    <row r="68" spans="1:17" x14ac:dyDescent="0.25">
      <c r="A68" t="s">
        <v>43</v>
      </c>
      <c r="B68">
        <v>2023</v>
      </c>
      <c r="C68" t="s">
        <v>40</v>
      </c>
      <c r="D68" t="s">
        <v>28</v>
      </c>
      <c r="E68">
        <v>4.2</v>
      </c>
      <c r="F68">
        <v>4.1500000000000004</v>
      </c>
      <c r="G68">
        <v>76.3</v>
      </c>
      <c r="H68">
        <v>2.4</v>
      </c>
      <c r="I68">
        <v>1</v>
      </c>
      <c r="J68">
        <v>4.8</v>
      </c>
      <c r="K68">
        <v>5.07</v>
      </c>
      <c r="L68">
        <v>14.5</v>
      </c>
      <c r="M68">
        <v>2.7</v>
      </c>
      <c r="N68" t="s">
        <v>20</v>
      </c>
      <c r="O68" t="s">
        <v>29</v>
      </c>
      <c r="P68">
        <v>7</v>
      </c>
      <c r="Q68">
        <v>2.9</v>
      </c>
    </row>
    <row r="69" spans="1:17" x14ac:dyDescent="0.25">
      <c r="A69" t="s">
        <v>41</v>
      </c>
      <c r="B69">
        <v>2020</v>
      </c>
      <c r="C69" t="s">
        <v>18</v>
      </c>
      <c r="D69" t="s">
        <v>28</v>
      </c>
      <c r="E69">
        <v>2.56</v>
      </c>
      <c r="F69">
        <v>2.35</v>
      </c>
      <c r="G69">
        <v>44.8</v>
      </c>
      <c r="H69">
        <v>5.2</v>
      </c>
      <c r="I69">
        <v>4.0999999999999996</v>
      </c>
      <c r="J69">
        <v>8.9</v>
      </c>
      <c r="K69">
        <v>3.23</v>
      </c>
      <c r="L69">
        <v>35.799999999999997</v>
      </c>
      <c r="M69">
        <v>9.6999999999999993</v>
      </c>
      <c r="N69" t="s">
        <v>31</v>
      </c>
      <c r="O69" t="s">
        <v>26</v>
      </c>
      <c r="P69">
        <v>3</v>
      </c>
      <c r="Q69">
        <v>8.6999999999999993</v>
      </c>
    </row>
    <row r="70" spans="1:17" x14ac:dyDescent="0.25">
      <c r="A70" t="s">
        <v>38</v>
      </c>
      <c r="B70">
        <v>2021</v>
      </c>
      <c r="C70" t="s">
        <v>30</v>
      </c>
      <c r="D70" t="s">
        <v>19</v>
      </c>
      <c r="E70">
        <v>8.35</v>
      </c>
      <c r="F70">
        <v>2.52</v>
      </c>
      <c r="G70">
        <v>50.3</v>
      </c>
      <c r="H70">
        <v>6.7</v>
      </c>
      <c r="I70">
        <v>9.3000000000000007</v>
      </c>
      <c r="J70">
        <v>6.8</v>
      </c>
      <c r="K70">
        <v>9.7100000000000009</v>
      </c>
      <c r="L70">
        <v>25.2</v>
      </c>
      <c r="M70">
        <v>7.9</v>
      </c>
      <c r="N70" t="s">
        <v>25</v>
      </c>
      <c r="O70" t="s">
        <v>26</v>
      </c>
      <c r="P70">
        <v>3</v>
      </c>
      <c r="Q70">
        <v>1.9</v>
      </c>
    </row>
    <row r="71" spans="1:17" x14ac:dyDescent="0.25">
      <c r="A71" t="s">
        <v>43</v>
      </c>
      <c r="B71">
        <v>2020</v>
      </c>
      <c r="C71" t="s">
        <v>40</v>
      </c>
      <c r="D71" t="s">
        <v>24</v>
      </c>
      <c r="E71">
        <v>3.91</v>
      </c>
      <c r="F71">
        <v>1.95</v>
      </c>
      <c r="G71">
        <v>70.5</v>
      </c>
      <c r="H71">
        <v>2.4</v>
      </c>
      <c r="I71">
        <v>1.1000000000000001</v>
      </c>
      <c r="J71">
        <v>7.1</v>
      </c>
      <c r="K71">
        <v>4.84</v>
      </c>
      <c r="L71">
        <v>52.3</v>
      </c>
      <c r="M71">
        <v>2.4</v>
      </c>
      <c r="N71" t="s">
        <v>20</v>
      </c>
      <c r="O71" t="s">
        <v>42</v>
      </c>
      <c r="P71">
        <v>7</v>
      </c>
      <c r="Q71">
        <v>4.8</v>
      </c>
    </row>
    <row r="72" spans="1:17" x14ac:dyDescent="0.25">
      <c r="A72" t="s">
        <v>32</v>
      </c>
      <c r="B72">
        <v>2021</v>
      </c>
      <c r="C72" t="s">
        <v>30</v>
      </c>
      <c r="D72" t="s">
        <v>28</v>
      </c>
      <c r="E72">
        <v>5.79</v>
      </c>
      <c r="F72">
        <v>0.77</v>
      </c>
      <c r="G72">
        <v>60.2</v>
      </c>
      <c r="H72">
        <v>1.3</v>
      </c>
      <c r="I72">
        <v>0.6</v>
      </c>
      <c r="J72">
        <v>8.9</v>
      </c>
      <c r="K72">
        <v>6.77</v>
      </c>
      <c r="L72">
        <v>72.900000000000006</v>
      </c>
      <c r="M72">
        <v>3.3</v>
      </c>
      <c r="N72" t="s">
        <v>25</v>
      </c>
      <c r="O72" t="s">
        <v>26</v>
      </c>
      <c r="P72">
        <v>6</v>
      </c>
      <c r="Q72">
        <v>6.8</v>
      </c>
    </row>
    <row r="73" spans="1:17" x14ac:dyDescent="0.25">
      <c r="A73" t="s">
        <v>27</v>
      </c>
      <c r="B73">
        <v>2021</v>
      </c>
      <c r="C73" t="s">
        <v>23</v>
      </c>
      <c r="D73" t="s">
        <v>24</v>
      </c>
      <c r="E73">
        <v>7.84</v>
      </c>
      <c r="F73">
        <v>4.87</v>
      </c>
      <c r="G73">
        <v>68.3</v>
      </c>
      <c r="H73">
        <v>4.0999999999999996</v>
      </c>
      <c r="I73">
        <v>3.5</v>
      </c>
      <c r="J73">
        <v>8.6</v>
      </c>
      <c r="K73">
        <v>9.59</v>
      </c>
      <c r="L73">
        <v>86.9</v>
      </c>
      <c r="M73">
        <v>2.1</v>
      </c>
      <c r="N73" t="s">
        <v>25</v>
      </c>
      <c r="O73" t="s">
        <v>29</v>
      </c>
      <c r="P73">
        <v>3</v>
      </c>
      <c r="Q73">
        <v>7.3</v>
      </c>
    </row>
    <row r="74" spans="1:17" x14ac:dyDescent="0.25">
      <c r="A74" t="s">
        <v>17</v>
      </c>
      <c r="B74">
        <v>2023</v>
      </c>
      <c r="C74" t="s">
        <v>30</v>
      </c>
      <c r="D74" t="s">
        <v>24</v>
      </c>
      <c r="E74">
        <v>9.4499999999999993</v>
      </c>
      <c r="F74">
        <v>2.12</v>
      </c>
      <c r="G74">
        <v>44</v>
      </c>
      <c r="H74">
        <v>7.4</v>
      </c>
      <c r="I74">
        <v>5.7</v>
      </c>
      <c r="J74">
        <v>8.1999999999999993</v>
      </c>
      <c r="K74">
        <v>10.16</v>
      </c>
      <c r="L74">
        <v>71.599999999999994</v>
      </c>
      <c r="M74">
        <v>2.8</v>
      </c>
      <c r="N74" t="s">
        <v>31</v>
      </c>
      <c r="O74" t="s">
        <v>42</v>
      </c>
      <c r="P74">
        <v>6</v>
      </c>
      <c r="Q74">
        <v>1.6</v>
      </c>
    </row>
    <row r="75" spans="1:17" x14ac:dyDescent="0.25">
      <c r="A75" t="s">
        <v>22</v>
      </c>
      <c r="B75">
        <v>2023</v>
      </c>
      <c r="C75" t="s">
        <v>30</v>
      </c>
      <c r="D75" t="s">
        <v>28</v>
      </c>
      <c r="E75">
        <v>2.48</v>
      </c>
      <c r="F75">
        <v>2.11</v>
      </c>
      <c r="G75">
        <v>79.900000000000006</v>
      </c>
      <c r="H75">
        <v>5.2</v>
      </c>
      <c r="I75">
        <v>3.6</v>
      </c>
      <c r="J75">
        <v>8.4</v>
      </c>
      <c r="K75">
        <v>3.57</v>
      </c>
      <c r="L75">
        <v>73.5</v>
      </c>
      <c r="M75">
        <v>5</v>
      </c>
      <c r="N75" t="s">
        <v>36</v>
      </c>
      <c r="O75" t="s">
        <v>42</v>
      </c>
      <c r="P75">
        <v>4</v>
      </c>
      <c r="Q75">
        <v>3.8</v>
      </c>
    </row>
    <row r="76" spans="1:17" x14ac:dyDescent="0.25">
      <c r="A76" t="s">
        <v>27</v>
      </c>
      <c r="B76">
        <v>2022</v>
      </c>
      <c r="C76" t="s">
        <v>23</v>
      </c>
      <c r="D76" t="s">
        <v>24</v>
      </c>
      <c r="E76">
        <v>5.16</v>
      </c>
      <c r="F76">
        <v>1.9</v>
      </c>
      <c r="G76">
        <v>84.9</v>
      </c>
      <c r="H76">
        <v>5</v>
      </c>
      <c r="I76">
        <v>2.2999999999999998</v>
      </c>
      <c r="J76">
        <v>8.5</v>
      </c>
      <c r="K76">
        <v>6.24</v>
      </c>
      <c r="L76">
        <v>48.9</v>
      </c>
      <c r="M76">
        <v>9.1999999999999993</v>
      </c>
      <c r="N76" t="s">
        <v>20</v>
      </c>
      <c r="O76" t="s">
        <v>33</v>
      </c>
      <c r="P76">
        <v>7</v>
      </c>
      <c r="Q76">
        <v>6.2</v>
      </c>
    </row>
    <row r="77" spans="1:17" x14ac:dyDescent="0.25">
      <c r="A77" t="s">
        <v>17</v>
      </c>
      <c r="B77">
        <v>2022</v>
      </c>
      <c r="C77" t="s">
        <v>30</v>
      </c>
      <c r="D77" t="s">
        <v>24</v>
      </c>
      <c r="E77">
        <v>2.0499999999999998</v>
      </c>
      <c r="F77">
        <v>1.96</v>
      </c>
      <c r="G77">
        <v>77.7</v>
      </c>
      <c r="H77">
        <v>3.3</v>
      </c>
      <c r="I77">
        <v>1.4</v>
      </c>
      <c r="J77">
        <v>8</v>
      </c>
      <c r="K77">
        <v>3.48</v>
      </c>
      <c r="L77">
        <v>48</v>
      </c>
      <c r="M77">
        <v>9</v>
      </c>
      <c r="N77" t="s">
        <v>31</v>
      </c>
      <c r="O77" t="s">
        <v>33</v>
      </c>
      <c r="P77">
        <v>1</v>
      </c>
      <c r="Q77">
        <v>7.9</v>
      </c>
    </row>
    <row r="78" spans="1:17" x14ac:dyDescent="0.25">
      <c r="A78" t="s">
        <v>41</v>
      </c>
      <c r="B78">
        <v>2021</v>
      </c>
      <c r="C78" t="s">
        <v>30</v>
      </c>
      <c r="D78" t="s">
        <v>24</v>
      </c>
      <c r="E78">
        <v>2.37</v>
      </c>
      <c r="F78">
        <v>1.08</v>
      </c>
      <c r="G78">
        <v>54.9</v>
      </c>
      <c r="H78">
        <v>7.4</v>
      </c>
      <c r="I78">
        <v>0.3</v>
      </c>
      <c r="J78">
        <v>6.8</v>
      </c>
      <c r="K78">
        <v>4.01</v>
      </c>
      <c r="L78">
        <v>78.900000000000006</v>
      </c>
      <c r="M78">
        <v>4.0999999999999996</v>
      </c>
      <c r="N78" t="s">
        <v>20</v>
      </c>
      <c r="O78" t="s">
        <v>21</v>
      </c>
      <c r="P78">
        <v>1</v>
      </c>
      <c r="Q78">
        <v>8.1999999999999993</v>
      </c>
    </row>
    <row r="79" spans="1:17" x14ac:dyDescent="0.25">
      <c r="A79" t="s">
        <v>32</v>
      </c>
      <c r="B79">
        <v>2023</v>
      </c>
      <c r="C79" t="s">
        <v>18</v>
      </c>
      <c r="D79" t="s">
        <v>28</v>
      </c>
      <c r="E79">
        <v>2</v>
      </c>
      <c r="F79">
        <v>1.77</v>
      </c>
      <c r="G79">
        <v>47.6</v>
      </c>
      <c r="H79">
        <v>4</v>
      </c>
      <c r="I79">
        <v>8</v>
      </c>
      <c r="J79">
        <v>4.7</v>
      </c>
      <c r="K79">
        <v>2.84</v>
      </c>
      <c r="L79">
        <v>65</v>
      </c>
      <c r="M79">
        <v>7.5</v>
      </c>
      <c r="N79" t="s">
        <v>36</v>
      </c>
      <c r="O79" t="s">
        <v>42</v>
      </c>
      <c r="P79">
        <v>0</v>
      </c>
      <c r="Q79">
        <v>6.4</v>
      </c>
    </row>
    <row r="80" spans="1:17" x14ac:dyDescent="0.25">
      <c r="A80" t="s">
        <v>27</v>
      </c>
      <c r="B80">
        <v>2023</v>
      </c>
      <c r="C80" t="s">
        <v>40</v>
      </c>
      <c r="D80" t="s">
        <v>28</v>
      </c>
      <c r="E80">
        <v>7.25</v>
      </c>
      <c r="F80">
        <v>4.16</v>
      </c>
      <c r="G80">
        <v>55.1</v>
      </c>
      <c r="H80">
        <v>3.5</v>
      </c>
      <c r="I80">
        <v>1.8</v>
      </c>
      <c r="J80">
        <v>8.5</v>
      </c>
      <c r="K80">
        <v>8.6300000000000008</v>
      </c>
      <c r="L80">
        <v>36.1</v>
      </c>
      <c r="M80">
        <v>5.2</v>
      </c>
      <c r="N80" t="s">
        <v>25</v>
      </c>
      <c r="O80" t="s">
        <v>29</v>
      </c>
      <c r="P80">
        <v>6</v>
      </c>
      <c r="Q80">
        <v>9.5</v>
      </c>
    </row>
    <row r="81" spans="1:17" x14ac:dyDescent="0.25">
      <c r="A81" t="s">
        <v>43</v>
      </c>
      <c r="B81">
        <v>2020</v>
      </c>
      <c r="C81" t="s">
        <v>18</v>
      </c>
      <c r="D81" t="s">
        <v>24</v>
      </c>
      <c r="E81">
        <v>2.38</v>
      </c>
      <c r="F81">
        <v>1.6</v>
      </c>
      <c r="G81">
        <v>70.400000000000006</v>
      </c>
      <c r="H81">
        <v>6.1</v>
      </c>
      <c r="I81">
        <v>0.2</v>
      </c>
      <c r="J81">
        <v>8.4</v>
      </c>
      <c r="K81">
        <v>4.28</v>
      </c>
      <c r="L81">
        <v>50.9</v>
      </c>
      <c r="M81">
        <v>7.3</v>
      </c>
      <c r="N81" t="s">
        <v>36</v>
      </c>
      <c r="O81" t="s">
        <v>42</v>
      </c>
      <c r="P81">
        <v>3</v>
      </c>
      <c r="Q81">
        <v>9.1999999999999993</v>
      </c>
    </row>
    <row r="82" spans="1:17" x14ac:dyDescent="0.25">
      <c r="A82" t="s">
        <v>43</v>
      </c>
      <c r="B82">
        <v>2021</v>
      </c>
      <c r="C82" t="s">
        <v>18</v>
      </c>
      <c r="D82" t="s">
        <v>24</v>
      </c>
      <c r="E82">
        <v>7.37</v>
      </c>
      <c r="F82">
        <v>1.55</v>
      </c>
      <c r="G82">
        <v>74.599999999999994</v>
      </c>
      <c r="H82">
        <v>6.1</v>
      </c>
      <c r="I82">
        <v>4.2</v>
      </c>
      <c r="J82">
        <v>7.7</v>
      </c>
      <c r="K82">
        <v>9.27</v>
      </c>
      <c r="L82">
        <v>83.3</v>
      </c>
      <c r="M82">
        <v>5.0999999999999996</v>
      </c>
      <c r="N82" t="s">
        <v>36</v>
      </c>
      <c r="O82" t="s">
        <v>26</v>
      </c>
      <c r="P82">
        <v>6</v>
      </c>
      <c r="Q82">
        <v>1.1000000000000001</v>
      </c>
    </row>
    <row r="83" spans="1:17" x14ac:dyDescent="0.25">
      <c r="A83" t="s">
        <v>39</v>
      </c>
      <c r="B83">
        <v>2023</v>
      </c>
      <c r="C83" t="s">
        <v>30</v>
      </c>
      <c r="D83" t="s">
        <v>24</v>
      </c>
      <c r="E83">
        <v>9.86</v>
      </c>
      <c r="F83">
        <v>8.35</v>
      </c>
      <c r="G83">
        <v>47.5</v>
      </c>
      <c r="H83">
        <v>9.1999999999999993</v>
      </c>
      <c r="I83">
        <v>8.6999999999999993</v>
      </c>
      <c r="J83">
        <v>6.6</v>
      </c>
      <c r="K83">
        <v>11.25</v>
      </c>
      <c r="L83">
        <v>35.9</v>
      </c>
      <c r="M83">
        <v>1.5</v>
      </c>
      <c r="N83" t="s">
        <v>20</v>
      </c>
      <c r="O83" t="s">
        <v>29</v>
      </c>
      <c r="P83">
        <v>0</v>
      </c>
      <c r="Q83">
        <v>3.4</v>
      </c>
    </row>
    <row r="84" spans="1:17" x14ac:dyDescent="0.25">
      <c r="A84" t="s">
        <v>32</v>
      </c>
      <c r="B84">
        <v>2020</v>
      </c>
      <c r="C84" t="s">
        <v>34</v>
      </c>
      <c r="D84" t="s">
        <v>28</v>
      </c>
      <c r="E84">
        <v>8.23</v>
      </c>
      <c r="F84">
        <v>0.54</v>
      </c>
      <c r="G84">
        <v>60</v>
      </c>
      <c r="H84">
        <v>4</v>
      </c>
      <c r="I84">
        <v>5.4</v>
      </c>
      <c r="J84">
        <v>8.6</v>
      </c>
      <c r="K84">
        <v>9.25</v>
      </c>
      <c r="L84">
        <v>31.2</v>
      </c>
      <c r="M84">
        <v>7.6</v>
      </c>
      <c r="N84" t="s">
        <v>36</v>
      </c>
      <c r="O84" t="s">
        <v>21</v>
      </c>
      <c r="P84">
        <v>7</v>
      </c>
      <c r="Q84">
        <v>4.5</v>
      </c>
    </row>
    <row r="85" spans="1:17" x14ac:dyDescent="0.25">
      <c r="A85" t="s">
        <v>41</v>
      </c>
      <c r="B85">
        <v>2020</v>
      </c>
      <c r="C85" t="s">
        <v>18</v>
      </c>
      <c r="D85" t="s">
        <v>24</v>
      </c>
      <c r="E85">
        <v>3.02</v>
      </c>
      <c r="F85">
        <v>1.64</v>
      </c>
      <c r="G85">
        <v>48.5</v>
      </c>
      <c r="H85">
        <v>1.8</v>
      </c>
      <c r="I85">
        <v>5</v>
      </c>
      <c r="J85">
        <v>6.1</v>
      </c>
      <c r="K85">
        <v>4.8899999999999997</v>
      </c>
      <c r="L85">
        <v>32.6</v>
      </c>
      <c r="M85">
        <v>6.2</v>
      </c>
      <c r="N85" t="s">
        <v>31</v>
      </c>
      <c r="O85" t="s">
        <v>21</v>
      </c>
      <c r="P85">
        <v>7</v>
      </c>
      <c r="Q85">
        <v>6.3</v>
      </c>
    </row>
    <row r="86" spans="1:17" x14ac:dyDescent="0.25">
      <c r="A86" t="s">
        <v>39</v>
      </c>
      <c r="B86">
        <v>2022</v>
      </c>
      <c r="C86" t="s">
        <v>40</v>
      </c>
      <c r="D86" t="s">
        <v>24</v>
      </c>
      <c r="E86">
        <v>1.1200000000000001</v>
      </c>
      <c r="F86">
        <v>0.91</v>
      </c>
      <c r="G86">
        <v>50.7</v>
      </c>
      <c r="H86">
        <v>9.6</v>
      </c>
      <c r="I86">
        <v>1.5</v>
      </c>
      <c r="J86">
        <v>6.1</v>
      </c>
      <c r="K86">
        <v>1.75</v>
      </c>
      <c r="L86">
        <v>89.7</v>
      </c>
      <c r="M86">
        <v>5.5</v>
      </c>
      <c r="N86" t="s">
        <v>36</v>
      </c>
      <c r="O86" t="s">
        <v>33</v>
      </c>
      <c r="P86">
        <v>1</v>
      </c>
      <c r="Q86">
        <v>6</v>
      </c>
    </row>
    <row r="87" spans="1:17" x14ac:dyDescent="0.25">
      <c r="A87" t="s">
        <v>43</v>
      </c>
      <c r="B87">
        <v>2020</v>
      </c>
      <c r="C87" t="s">
        <v>23</v>
      </c>
      <c r="D87" t="s">
        <v>19</v>
      </c>
      <c r="E87">
        <v>1.6</v>
      </c>
      <c r="F87">
        <v>1.32</v>
      </c>
      <c r="G87">
        <v>52.6</v>
      </c>
      <c r="H87">
        <v>9</v>
      </c>
      <c r="I87">
        <v>2.1</v>
      </c>
      <c r="J87">
        <v>5</v>
      </c>
      <c r="K87">
        <v>2.15</v>
      </c>
      <c r="L87">
        <v>42.5</v>
      </c>
      <c r="M87">
        <v>6.1</v>
      </c>
      <c r="N87" t="s">
        <v>31</v>
      </c>
      <c r="O87" t="s">
        <v>21</v>
      </c>
      <c r="P87">
        <v>1</v>
      </c>
      <c r="Q87">
        <v>0.7</v>
      </c>
    </row>
    <row r="88" spans="1:17" x14ac:dyDescent="0.25">
      <c r="A88" t="s">
        <v>35</v>
      </c>
      <c r="B88">
        <v>2020</v>
      </c>
      <c r="C88" t="s">
        <v>30</v>
      </c>
      <c r="D88" t="s">
        <v>19</v>
      </c>
      <c r="E88">
        <v>7.98</v>
      </c>
      <c r="F88">
        <v>3.89</v>
      </c>
      <c r="G88">
        <v>71.5</v>
      </c>
      <c r="H88">
        <v>4.4000000000000004</v>
      </c>
      <c r="I88">
        <v>4</v>
      </c>
      <c r="J88">
        <v>6.8</v>
      </c>
      <c r="K88">
        <v>8.7100000000000009</v>
      </c>
      <c r="L88">
        <v>16.399999999999999</v>
      </c>
      <c r="M88">
        <v>8.8000000000000007</v>
      </c>
      <c r="N88" t="s">
        <v>25</v>
      </c>
      <c r="O88" t="s">
        <v>29</v>
      </c>
      <c r="P88">
        <v>2</v>
      </c>
      <c r="Q88">
        <v>9.5</v>
      </c>
    </row>
    <row r="89" spans="1:17" x14ac:dyDescent="0.25">
      <c r="A89" t="s">
        <v>27</v>
      </c>
      <c r="B89">
        <v>2021</v>
      </c>
      <c r="C89" t="s">
        <v>40</v>
      </c>
      <c r="D89" t="s">
        <v>28</v>
      </c>
      <c r="E89">
        <v>4.3600000000000003</v>
      </c>
      <c r="F89">
        <v>1.55</v>
      </c>
      <c r="G89">
        <v>78.599999999999994</v>
      </c>
      <c r="H89">
        <v>4.0999999999999996</v>
      </c>
      <c r="I89">
        <v>0.3</v>
      </c>
      <c r="J89">
        <v>4.8</v>
      </c>
      <c r="K89">
        <v>5.93</v>
      </c>
      <c r="L89">
        <v>59.3</v>
      </c>
      <c r="M89">
        <v>1.2</v>
      </c>
      <c r="N89" t="s">
        <v>25</v>
      </c>
      <c r="O89" t="s">
        <v>29</v>
      </c>
      <c r="P89">
        <v>3</v>
      </c>
      <c r="Q89">
        <v>2.2000000000000002</v>
      </c>
    </row>
    <row r="90" spans="1:17" x14ac:dyDescent="0.25">
      <c r="A90" t="s">
        <v>43</v>
      </c>
      <c r="B90">
        <v>2022</v>
      </c>
      <c r="C90" t="s">
        <v>18</v>
      </c>
      <c r="D90" t="s">
        <v>19</v>
      </c>
      <c r="E90">
        <v>3.08</v>
      </c>
      <c r="F90">
        <v>2.23</v>
      </c>
      <c r="G90">
        <v>41.2</v>
      </c>
      <c r="H90">
        <v>1</v>
      </c>
      <c r="I90">
        <v>8</v>
      </c>
      <c r="J90">
        <v>4.9000000000000004</v>
      </c>
      <c r="K90">
        <v>4.5599999999999996</v>
      </c>
      <c r="L90">
        <v>21.4</v>
      </c>
      <c r="M90">
        <v>1.9</v>
      </c>
      <c r="N90" t="s">
        <v>25</v>
      </c>
      <c r="O90" t="s">
        <v>21</v>
      </c>
      <c r="P90">
        <v>4</v>
      </c>
      <c r="Q90">
        <v>2.4</v>
      </c>
    </row>
    <row r="91" spans="1:17" x14ac:dyDescent="0.25">
      <c r="A91" t="s">
        <v>17</v>
      </c>
      <c r="B91">
        <v>2020</v>
      </c>
      <c r="C91" t="s">
        <v>18</v>
      </c>
      <c r="D91" t="s">
        <v>28</v>
      </c>
      <c r="E91">
        <v>7.5</v>
      </c>
      <c r="F91">
        <v>6.49</v>
      </c>
      <c r="G91">
        <v>89.8</v>
      </c>
      <c r="H91">
        <v>4</v>
      </c>
      <c r="I91">
        <v>6.7</v>
      </c>
      <c r="J91">
        <v>5</v>
      </c>
      <c r="K91">
        <v>8.44</v>
      </c>
      <c r="L91">
        <v>80.7</v>
      </c>
      <c r="M91">
        <v>1.1000000000000001</v>
      </c>
      <c r="N91" t="s">
        <v>36</v>
      </c>
      <c r="O91" t="s">
        <v>42</v>
      </c>
      <c r="P91">
        <v>3</v>
      </c>
      <c r="Q91">
        <v>0.9</v>
      </c>
    </row>
    <row r="92" spans="1:17" x14ac:dyDescent="0.25">
      <c r="A92" t="s">
        <v>17</v>
      </c>
      <c r="B92">
        <v>2021</v>
      </c>
      <c r="C92" t="s">
        <v>34</v>
      </c>
      <c r="D92" t="s">
        <v>28</v>
      </c>
      <c r="E92">
        <v>2.87</v>
      </c>
      <c r="F92">
        <v>0.56000000000000005</v>
      </c>
      <c r="G92">
        <v>50.9</v>
      </c>
      <c r="H92">
        <v>5.8</v>
      </c>
      <c r="I92">
        <v>4.2</v>
      </c>
      <c r="J92">
        <v>8.5</v>
      </c>
      <c r="K92">
        <v>4.5999999999999996</v>
      </c>
      <c r="L92">
        <v>30.8</v>
      </c>
      <c r="M92">
        <v>3.3</v>
      </c>
      <c r="N92" t="s">
        <v>31</v>
      </c>
      <c r="O92" t="s">
        <v>29</v>
      </c>
      <c r="P92">
        <v>1</v>
      </c>
      <c r="Q92">
        <v>3.8</v>
      </c>
    </row>
    <row r="93" spans="1:17" x14ac:dyDescent="0.25">
      <c r="A93" t="s">
        <v>37</v>
      </c>
      <c r="B93">
        <v>2020</v>
      </c>
      <c r="C93" t="s">
        <v>18</v>
      </c>
      <c r="D93" t="s">
        <v>28</v>
      </c>
      <c r="E93">
        <v>6.31</v>
      </c>
      <c r="F93">
        <v>2.06</v>
      </c>
      <c r="G93">
        <v>77.400000000000006</v>
      </c>
      <c r="H93">
        <v>4.0999999999999996</v>
      </c>
      <c r="I93">
        <v>5.5</v>
      </c>
      <c r="J93">
        <v>6.2</v>
      </c>
      <c r="K93">
        <v>7.25</v>
      </c>
      <c r="L93">
        <v>85.4</v>
      </c>
      <c r="M93">
        <v>7.9</v>
      </c>
      <c r="N93" t="s">
        <v>36</v>
      </c>
      <c r="O93" t="s">
        <v>33</v>
      </c>
      <c r="P93">
        <v>1</v>
      </c>
      <c r="Q93">
        <v>1.4</v>
      </c>
    </row>
    <row r="94" spans="1:17" x14ac:dyDescent="0.25">
      <c r="A94" t="s">
        <v>22</v>
      </c>
      <c r="B94">
        <v>2022</v>
      </c>
      <c r="C94" t="s">
        <v>34</v>
      </c>
      <c r="D94" t="s">
        <v>24</v>
      </c>
      <c r="E94">
        <v>8.82</v>
      </c>
      <c r="F94">
        <v>4.5599999999999996</v>
      </c>
      <c r="G94">
        <v>93.7</v>
      </c>
      <c r="H94">
        <v>8</v>
      </c>
      <c r="I94">
        <v>4.3</v>
      </c>
      <c r="J94">
        <v>4.0999999999999996</v>
      </c>
      <c r="K94">
        <v>9.7200000000000006</v>
      </c>
      <c r="L94">
        <v>48.7</v>
      </c>
      <c r="M94">
        <v>6.7</v>
      </c>
      <c r="N94" t="s">
        <v>36</v>
      </c>
      <c r="O94" t="s">
        <v>26</v>
      </c>
      <c r="P94">
        <v>6</v>
      </c>
      <c r="Q94">
        <v>2.6</v>
      </c>
    </row>
    <row r="95" spans="1:17" x14ac:dyDescent="0.25">
      <c r="A95" t="s">
        <v>39</v>
      </c>
      <c r="B95">
        <v>2023</v>
      </c>
      <c r="C95" t="s">
        <v>30</v>
      </c>
      <c r="D95" t="s">
        <v>24</v>
      </c>
      <c r="E95">
        <v>2.25</v>
      </c>
      <c r="F95">
        <v>1.96</v>
      </c>
      <c r="G95">
        <v>99.1</v>
      </c>
      <c r="H95">
        <v>5.3</v>
      </c>
      <c r="I95">
        <v>1.7</v>
      </c>
      <c r="J95">
        <v>5.4</v>
      </c>
      <c r="K95">
        <v>2.78</v>
      </c>
      <c r="L95">
        <v>82.3</v>
      </c>
      <c r="M95">
        <v>2.1</v>
      </c>
      <c r="N95" t="s">
        <v>20</v>
      </c>
      <c r="O95" t="s">
        <v>29</v>
      </c>
      <c r="P95">
        <v>4</v>
      </c>
      <c r="Q95">
        <v>5.8</v>
      </c>
    </row>
    <row r="96" spans="1:17" x14ac:dyDescent="0.25">
      <c r="A96" t="s">
        <v>37</v>
      </c>
      <c r="B96">
        <v>2023</v>
      </c>
      <c r="C96" t="s">
        <v>40</v>
      </c>
      <c r="D96" t="s">
        <v>24</v>
      </c>
      <c r="E96">
        <v>3.47</v>
      </c>
      <c r="F96">
        <v>2.15</v>
      </c>
      <c r="G96">
        <v>79.099999999999994</v>
      </c>
      <c r="H96">
        <v>8.3000000000000007</v>
      </c>
      <c r="I96">
        <v>2.1</v>
      </c>
      <c r="J96">
        <v>4.0999999999999996</v>
      </c>
      <c r="K96">
        <v>4.18</v>
      </c>
      <c r="L96">
        <v>81</v>
      </c>
      <c r="M96">
        <v>8.9</v>
      </c>
      <c r="N96" t="s">
        <v>31</v>
      </c>
      <c r="O96" t="s">
        <v>33</v>
      </c>
      <c r="P96">
        <v>3</v>
      </c>
      <c r="Q96">
        <v>6</v>
      </c>
    </row>
    <row r="97" spans="1:17" x14ac:dyDescent="0.25">
      <c r="A97" t="s">
        <v>17</v>
      </c>
      <c r="B97">
        <v>2022</v>
      </c>
      <c r="C97" t="s">
        <v>40</v>
      </c>
      <c r="D97" t="s">
        <v>19</v>
      </c>
      <c r="E97">
        <v>6.4</v>
      </c>
      <c r="F97">
        <v>4.42</v>
      </c>
      <c r="G97">
        <v>50.5</v>
      </c>
      <c r="H97">
        <v>9.1</v>
      </c>
      <c r="I97">
        <v>4.2</v>
      </c>
      <c r="J97">
        <v>5.9</v>
      </c>
      <c r="K97">
        <v>7.68</v>
      </c>
      <c r="L97">
        <v>4.2</v>
      </c>
      <c r="M97">
        <v>2.5</v>
      </c>
      <c r="N97" t="s">
        <v>36</v>
      </c>
      <c r="O97" t="s">
        <v>29</v>
      </c>
      <c r="P97">
        <v>6</v>
      </c>
      <c r="Q97">
        <v>7.4</v>
      </c>
    </row>
    <row r="98" spans="1:17" x14ac:dyDescent="0.25">
      <c r="A98" t="s">
        <v>39</v>
      </c>
      <c r="B98">
        <v>2020</v>
      </c>
      <c r="C98" t="s">
        <v>40</v>
      </c>
      <c r="D98" t="s">
        <v>24</v>
      </c>
      <c r="E98">
        <v>1.75</v>
      </c>
      <c r="F98">
        <v>1.25</v>
      </c>
      <c r="G98">
        <v>54.7</v>
      </c>
      <c r="H98">
        <v>3.9</v>
      </c>
      <c r="I98">
        <v>2.9</v>
      </c>
      <c r="J98">
        <v>5.8</v>
      </c>
      <c r="K98">
        <v>3.33</v>
      </c>
      <c r="L98">
        <v>26.7</v>
      </c>
      <c r="M98">
        <v>6.1</v>
      </c>
      <c r="N98" t="s">
        <v>20</v>
      </c>
      <c r="O98" t="s">
        <v>42</v>
      </c>
      <c r="P98">
        <v>3</v>
      </c>
      <c r="Q98">
        <v>4.8</v>
      </c>
    </row>
    <row r="99" spans="1:17" x14ac:dyDescent="0.25">
      <c r="A99" t="s">
        <v>39</v>
      </c>
      <c r="B99">
        <v>2022</v>
      </c>
      <c r="C99" t="s">
        <v>18</v>
      </c>
      <c r="D99" t="s">
        <v>24</v>
      </c>
      <c r="E99">
        <v>6.97</v>
      </c>
      <c r="F99">
        <v>6.56</v>
      </c>
      <c r="G99">
        <v>84</v>
      </c>
      <c r="H99">
        <v>2.1</v>
      </c>
      <c r="I99">
        <v>0.3</v>
      </c>
      <c r="J99">
        <v>5.3</v>
      </c>
      <c r="K99">
        <v>8.36</v>
      </c>
      <c r="L99">
        <v>4.5999999999999996</v>
      </c>
      <c r="M99">
        <v>5.5</v>
      </c>
      <c r="N99" t="s">
        <v>31</v>
      </c>
      <c r="O99" t="s">
        <v>29</v>
      </c>
      <c r="P99">
        <v>0</v>
      </c>
      <c r="Q99">
        <v>6</v>
      </c>
    </row>
    <row r="100" spans="1:17" x14ac:dyDescent="0.25">
      <c r="A100" t="s">
        <v>22</v>
      </c>
      <c r="B100">
        <v>2021</v>
      </c>
      <c r="C100" t="s">
        <v>34</v>
      </c>
      <c r="D100" t="s">
        <v>19</v>
      </c>
      <c r="E100">
        <v>4.01</v>
      </c>
      <c r="F100">
        <v>3.21</v>
      </c>
      <c r="G100">
        <v>46.4</v>
      </c>
      <c r="H100">
        <v>0.8</v>
      </c>
      <c r="I100">
        <v>7.3</v>
      </c>
      <c r="J100">
        <v>6.5</v>
      </c>
      <c r="K100">
        <v>5.54</v>
      </c>
      <c r="L100">
        <v>39.1</v>
      </c>
      <c r="M100">
        <v>3.2</v>
      </c>
      <c r="N100" t="s">
        <v>36</v>
      </c>
      <c r="O100" t="s">
        <v>42</v>
      </c>
      <c r="P100">
        <v>3</v>
      </c>
      <c r="Q100">
        <v>8.1999999999999993</v>
      </c>
    </row>
    <row r="101" spans="1:17" x14ac:dyDescent="0.25">
      <c r="A101" t="s">
        <v>43</v>
      </c>
      <c r="B101">
        <v>2023</v>
      </c>
      <c r="C101" t="s">
        <v>40</v>
      </c>
      <c r="D101" t="s">
        <v>19</v>
      </c>
      <c r="E101">
        <v>8.19</v>
      </c>
      <c r="F101">
        <v>5.84</v>
      </c>
      <c r="G101">
        <v>56.3</v>
      </c>
      <c r="H101">
        <v>5.9</v>
      </c>
      <c r="I101">
        <v>3.6</v>
      </c>
      <c r="J101">
        <v>4.5</v>
      </c>
      <c r="K101">
        <v>10.07</v>
      </c>
      <c r="L101">
        <v>12.3</v>
      </c>
      <c r="M101">
        <v>9.6</v>
      </c>
      <c r="N101" t="s">
        <v>25</v>
      </c>
      <c r="O101" t="s">
        <v>33</v>
      </c>
      <c r="P101">
        <v>3</v>
      </c>
      <c r="Q101">
        <v>4.5</v>
      </c>
    </row>
    <row r="102" spans="1:17" x14ac:dyDescent="0.25">
      <c r="A102" t="s">
        <v>32</v>
      </c>
      <c r="B102">
        <v>2021</v>
      </c>
      <c r="C102" t="s">
        <v>18</v>
      </c>
      <c r="D102" t="s">
        <v>28</v>
      </c>
      <c r="E102">
        <v>2.67</v>
      </c>
      <c r="F102">
        <v>1.68</v>
      </c>
      <c r="G102">
        <v>92.4</v>
      </c>
      <c r="H102">
        <v>7.3</v>
      </c>
      <c r="I102">
        <v>8.1</v>
      </c>
      <c r="J102">
        <v>7.3</v>
      </c>
      <c r="K102">
        <v>4.21</v>
      </c>
      <c r="L102">
        <v>76.400000000000006</v>
      </c>
      <c r="M102">
        <v>3.2</v>
      </c>
      <c r="N102" t="s">
        <v>31</v>
      </c>
      <c r="O102" t="s">
        <v>42</v>
      </c>
      <c r="P102">
        <v>5</v>
      </c>
      <c r="Q102">
        <v>4.9000000000000004</v>
      </c>
    </row>
    <row r="103" spans="1:17" x14ac:dyDescent="0.25">
      <c r="A103" t="s">
        <v>32</v>
      </c>
      <c r="B103">
        <v>2022</v>
      </c>
      <c r="C103" t="s">
        <v>18</v>
      </c>
      <c r="D103" t="s">
        <v>28</v>
      </c>
      <c r="E103">
        <v>2.99</v>
      </c>
      <c r="F103">
        <v>2.96</v>
      </c>
      <c r="G103">
        <v>96.6</v>
      </c>
      <c r="H103">
        <v>0.4</v>
      </c>
      <c r="I103">
        <v>7.1</v>
      </c>
      <c r="J103">
        <v>8.6</v>
      </c>
      <c r="K103">
        <v>3.76</v>
      </c>
      <c r="L103">
        <v>51.1</v>
      </c>
      <c r="M103">
        <v>9.1999999999999993</v>
      </c>
      <c r="N103" t="s">
        <v>36</v>
      </c>
      <c r="O103" t="s">
        <v>33</v>
      </c>
      <c r="P103">
        <v>4</v>
      </c>
      <c r="Q103">
        <v>0.3</v>
      </c>
    </row>
    <row r="104" spans="1:17" x14ac:dyDescent="0.25">
      <c r="A104" t="s">
        <v>38</v>
      </c>
      <c r="B104">
        <v>2021</v>
      </c>
      <c r="C104" t="s">
        <v>34</v>
      </c>
      <c r="D104" t="s">
        <v>28</v>
      </c>
      <c r="E104">
        <v>7.28</v>
      </c>
      <c r="F104">
        <v>2.52</v>
      </c>
      <c r="G104">
        <v>95.5</v>
      </c>
      <c r="H104">
        <v>9.6999999999999993</v>
      </c>
      <c r="I104">
        <v>9.4</v>
      </c>
      <c r="J104">
        <v>6.4</v>
      </c>
      <c r="K104">
        <v>9.07</v>
      </c>
      <c r="L104">
        <v>76</v>
      </c>
      <c r="M104">
        <v>3.9</v>
      </c>
      <c r="N104" t="s">
        <v>20</v>
      </c>
      <c r="O104" t="s">
        <v>33</v>
      </c>
      <c r="P104">
        <v>1</v>
      </c>
      <c r="Q104">
        <v>8.3000000000000007</v>
      </c>
    </row>
    <row r="105" spans="1:17" x14ac:dyDescent="0.25">
      <c r="A105" t="s">
        <v>22</v>
      </c>
      <c r="B105">
        <v>2021</v>
      </c>
      <c r="C105" t="s">
        <v>30</v>
      </c>
      <c r="D105" t="s">
        <v>19</v>
      </c>
      <c r="E105">
        <v>1.33</v>
      </c>
      <c r="F105">
        <v>0.99</v>
      </c>
      <c r="G105">
        <v>53.8</v>
      </c>
      <c r="H105">
        <v>1.2</v>
      </c>
      <c r="I105">
        <v>0.8</v>
      </c>
      <c r="J105">
        <v>7.5</v>
      </c>
      <c r="K105">
        <v>2.34</v>
      </c>
      <c r="L105">
        <v>65.2</v>
      </c>
      <c r="M105">
        <v>1.6</v>
      </c>
      <c r="N105" t="s">
        <v>36</v>
      </c>
      <c r="O105" t="s">
        <v>33</v>
      </c>
      <c r="P105">
        <v>4</v>
      </c>
      <c r="Q105">
        <v>3.2</v>
      </c>
    </row>
    <row r="106" spans="1:17" x14ac:dyDescent="0.25">
      <c r="A106" t="s">
        <v>17</v>
      </c>
      <c r="B106">
        <v>2021</v>
      </c>
      <c r="C106" t="s">
        <v>18</v>
      </c>
      <c r="D106" t="s">
        <v>19</v>
      </c>
      <c r="E106">
        <v>5.86</v>
      </c>
      <c r="F106">
        <v>4.74</v>
      </c>
      <c r="G106">
        <v>59.1</v>
      </c>
      <c r="H106">
        <v>6.3</v>
      </c>
      <c r="I106">
        <v>8.9</v>
      </c>
      <c r="J106">
        <v>7.1</v>
      </c>
      <c r="K106">
        <v>6.71</v>
      </c>
      <c r="L106">
        <v>2.2000000000000002</v>
      </c>
      <c r="M106">
        <v>8.8000000000000007</v>
      </c>
      <c r="N106" t="s">
        <v>31</v>
      </c>
      <c r="O106" t="s">
        <v>21</v>
      </c>
      <c r="P106">
        <v>4</v>
      </c>
      <c r="Q106">
        <v>0.2</v>
      </c>
    </row>
    <row r="107" spans="1:17" x14ac:dyDescent="0.25">
      <c r="A107" t="s">
        <v>35</v>
      </c>
      <c r="B107">
        <v>2021</v>
      </c>
      <c r="C107" t="s">
        <v>18</v>
      </c>
      <c r="D107" t="s">
        <v>19</v>
      </c>
      <c r="E107">
        <v>8.8699999999999992</v>
      </c>
      <c r="F107">
        <v>4.93</v>
      </c>
      <c r="G107">
        <v>96.3</v>
      </c>
      <c r="H107">
        <v>8</v>
      </c>
      <c r="I107">
        <v>10</v>
      </c>
      <c r="J107">
        <v>5.8</v>
      </c>
      <c r="K107">
        <v>10.52</v>
      </c>
      <c r="L107">
        <v>36.200000000000003</v>
      </c>
      <c r="M107">
        <v>5.3</v>
      </c>
      <c r="N107" t="s">
        <v>25</v>
      </c>
      <c r="O107" t="s">
        <v>29</v>
      </c>
      <c r="P107">
        <v>4</v>
      </c>
      <c r="Q107">
        <v>6.3</v>
      </c>
    </row>
    <row r="108" spans="1:17" x14ac:dyDescent="0.25">
      <c r="A108" t="s">
        <v>41</v>
      </c>
      <c r="B108">
        <v>2023</v>
      </c>
      <c r="C108" t="s">
        <v>34</v>
      </c>
      <c r="D108" t="s">
        <v>19</v>
      </c>
      <c r="E108">
        <v>8.86</v>
      </c>
      <c r="F108">
        <v>8.73</v>
      </c>
      <c r="G108">
        <v>86.1</v>
      </c>
      <c r="H108">
        <v>4.2</v>
      </c>
      <c r="I108">
        <v>4.2</v>
      </c>
      <c r="J108">
        <v>7.7</v>
      </c>
      <c r="K108">
        <v>9.7200000000000006</v>
      </c>
      <c r="L108">
        <v>9.9</v>
      </c>
      <c r="M108">
        <v>4.2</v>
      </c>
      <c r="N108" t="s">
        <v>31</v>
      </c>
      <c r="O108" t="s">
        <v>42</v>
      </c>
      <c r="P108">
        <v>7</v>
      </c>
      <c r="Q108">
        <v>2.9</v>
      </c>
    </row>
    <row r="109" spans="1:17" x14ac:dyDescent="0.25">
      <c r="A109" t="s">
        <v>43</v>
      </c>
      <c r="B109">
        <v>2022</v>
      </c>
      <c r="C109" t="s">
        <v>30</v>
      </c>
      <c r="D109" t="s">
        <v>19</v>
      </c>
      <c r="E109">
        <v>3.67</v>
      </c>
      <c r="F109">
        <v>1.24</v>
      </c>
      <c r="G109">
        <v>42.5</v>
      </c>
      <c r="H109">
        <v>0.2</v>
      </c>
      <c r="I109">
        <v>9.9</v>
      </c>
      <c r="J109">
        <v>6.1</v>
      </c>
      <c r="K109">
        <v>4.75</v>
      </c>
      <c r="L109">
        <v>61.2</v>
      </c>
      <c r="M109">
        <v>3</v>
      </c>
      <c r="N109" t="s">
        <v>31</v>
      </c>
      <c r="O109" t="s">
        <v>42</v>
      </c>
      <c r="P109">
        <v>1</v>
      </c>
      <c r="Q109">
        <v>9.5</v>
      </c>
    </row>
    <row r="110" spans="1:17" x14ac:dyDescent="0.25">
      <c r="A110" t="s">
        <v>17</v>
      </c>
      <c r="B110">
        <v>2023</v>
      </c>
      <c r="C110" t="s">
        <v>40</v>
      </c>
      <c r="D110" t="s">
        <v>19</v>
      </c>
      <c r="E110">
        <v>8.08</v>
      </c>
      <c r="F110">
        <v>1.18</v>
      </c>
      <c r="G110">
        <v>65.099999999999994</v>
      </c>
      <c r="H110">
        <v>8.8000000000000007</v>
      </c>
      <c r="I110">
        <v>9.4</v>
      </c>
      <c r="J110">
        <v>6.3</v>
      </c>
      <c r="K110">
        <v>9.5</v>
      </c>
      <c r="L110">
        <v>15</v>
      </c>
      <c r="M110">
        <v>9.9</v>
      </c>
      <c r="N110" t="s">
        <v>25</v>
      </c>
      <c r="O110" t="s">
        <v>21</v>
      </c>
      <c r="P110">
        <v>2</v>
      </c>
      <c r="Q110">
        <v>2.2999999999999998</v>
      </c>
    </row>
    <row r="111" spans="1:17" x14ac:dyDescent="0.25">
      <c r="A111" t="s">
        <v>37</v>
      </c>
      <c r="B111">
        <v>2022</v>
      </c>
      <c r="C111" t="s">
        <v>34</v>
      </c>
      <c r="D111" t="s">
        <v>19</v>
      </c>
      <c r="E111">
        <v>9.48</v>
      </c>
      <c r="F111">
        <v>6.33</v>
      </c>
      <c r="G111">
        <v>76.5</v>
      </c>
      <c r="H111">
        <v>5.0999999999999996</v>
      </c>
      <c r="I111">
        <v>2.2999999999999998</v>
      </c>
      <c r="J111">
        <v>4.9000000000000004</v>
      </c>
      <c r="K111">
        <v>10.31</v>
      </c>
      <c r="L111">
        <v>16.8</v>
      </c>
      <c r="M111">
        <v>8</v>
      </c>
      <c r="N111" t="s">
        <v>25</v>
      </c>
      <c r="O111" t="s">
        <v>29</v>
      </c>
      <c r="P111">
        <v>6</v>
      </c>
      <c r="Q111">
        <v>3.5</v>
      </c>
    </row>
    <row r="112" spans="1:17" x14ac:dyDescent="0.25">
      <c r="A112" t="s">
        <v>37</v>
      </c>
      <c r="B112">
        <v>2021</v>
      </c>
      <c r="C112" t="s">
        <v>23</v>
      </c>
      <c r="D112" t="s">
        <v>24</v>
      </c>
      <c r="E112">
        <v>1.52</v>
      </c>
      <c r="F112">
        <v>1.49</v>
      </c>
      <c r="G112">
        <v>93</v>
      </c>
      <c r="H112">
        <v>9.3000000000000007</v>
      </c>
      <c r="I112">
        <v>9.9</v>
      </c>
      <c r="J112">
        <v>4.9000000000000004</v>
      </c>
      <c r="K112">
        <v>2.61</v>
      </c>
      <c r="L112">
        <v>68.2</v>
      </c>
      <c r="M112">
        <v>7.3</v>
      </c>
      <c r="N112" t="s">
        <v>36</v>
      </c>
      <c r="O112" t="s">
        <v>42</v>
      </c>
      <c r="P112">
        <v>4</v>
      </c>
      <c r="Q112">
        <v>1.5</v>
      </c>
    </row>
    <row r="113" spans="1:17" x14ac:dyDescent="0.25">
      <c r="A113" t="s">
        <v>37</v>
      </c>
      <c r="B113">
        <v>2023</v>
      </c>
      <c r="C113" t="s">
        <v>18</v>
      </c>
      <c r="D113" t="s">
        <v>28</v>
      </c>
      <c r="E113">
        <v>8.34</v>
      </c>
      <c r="F113">
        <v>2.2599999999999998</v>
      </c>
      <c r="G113">
        <v>53.4</v>
      </c>
      <c r="H113">
        <v>5.4</v>
      </c>
      <c r="I113">
        <v>5.9</v>
      </c>
      <c r="J113">
        <v>6.9</v>
      </c>
      <c r="K113">
        <v>8.98</v>
      </c>
      <c r="L113">
        <v>79</v>
      </c>
      <c r="M113">
        <v>3.4</v>
      </c>
      <c r="N113" t="s">
        <v>25</v>
      </c>
      <c r="O113" t="s">
        <v>29</v>
      </c>
      <c r="P113">
        <v>1</v>
      </c>
      <c r="Q113">
        <v>1.3</v>
      </c>
    </row>
    <row r="114" spans="1:17" x14ac:dyDescent="0.25">
      <c r="A114" t="s">
        <v>27</v>
      </c>
      <c r="B114">
        <v>2021</v>
      </c>
      <c r="C114" t="s">
        <v>18</v>
      </c>
      <c r="D114" t="s">
        <v>28</v>
      </c>
      <c r="E114">
        <v>9</v>
      </c>
      <c r="F114">
        <v>8.6199999999999992</v>
      </c>
      <c r="G114">
        <v>91.7</v>
      </c>
      <c r="H114">
        <v>8.1</v>
      </c>
      <c r="I114">
        <v>6.6</v>
      </c>
      <c r="J114">
        <v>6.8</v>
      </c>
      <c r="K114">
        <v>9.6300000000000008</v>
      </c>
      <c r="L114">
        <v>36.799999999999997</v>
      </c>
      <c r="M114">
        <v>4.4000000000000004</v>
      </c>
      <c r="N114" t="s">
        <v>25</v>
      </c>
      <c r="O114" t="s">
        <v>21</v>
      </c>
      <c r="P114">
        <v>3</v>
      </c>
      <c r="Q114">
        <v>2.6</v>
      </c>
    </row>
    <row r="115" spans="1:17" x14ac:dyDescent="0.25">
      <c r="A115" t="s">
        <v>41</v>
      </c>
      <c r="B115">
        <v>2020</v>
      </c>
      <c r="C115" t="s">
        <v>30</v>
      </c>
      <c r="D115" t="s">
        <v>19</v>
      </c>
      <c r="E115">
        <v>7.51</v>
      </c>
      <c r="F115">
        <v>3.98</v>
      </c>
      <c r="G115">
        <v>44.9</v>
      </c>
      <c r="H115">
        <v>2.2000000000000002</v>
      </c>
      <c r="I115">
        <v>6.8</v>
      </c>
      <c r="J115">
        <v>4.4000000000000004</v>
      </c>
      <c r="K115">
        <v>9.2899999999999991</v>
      </c>
      <c r="L115">
        <v>44.6</v>
      </c>
      <c r="M115">
        <v>5.3</v>
      </c>
      <c r="N115" t="s">
        <v>36</v>
      </c>
      <c r="O115" t="s">
        <v>42</v>
      </c>
      <c r="P115">
        <v>7</v>
      </c>
      <c r="Q115">
        <v>5.9</v>
      </c>
    </row>
    <row r="116" spans="1:17" x14ac:dyDescent="0.25">
      <c r="A116" t="s">
        <v>38</v>
      </c>
      <c r="B116">
        <v>2020</v>
      </c>
      <c r="C116" t="s">
        <v>30</v>
      </c>
      <c r="D116" t="s">
        <v>24</v>
      </c>
      <c r="E116">
        <v>8.42</v>
      </c>
      <c r="F116">
        <v>3.25</v>
      </c>
      <c r="G116">
        <v>80.7</v>
      </c>
      <c r="H116">
        <v>5.7</v>
      </c>
      <c r="I116">
        <v>2.7</v>
      </c>
      <c r="J116">
        <v>8.4</v>
      </c>
      <c r="K116">
        <v>10.119999999999999</v>
      </c>
      <c r="L116">
        <v>59.3</v>
      </c>
      <c r="M116">
        <v>8.6999999999999993</v>
      </c>
      <c r="N116" t="s">
        <v>31</v>
      </c>
      <c r="O116" t="s">
        <v>42</v>
      </c>
      <c r="P116">
        <v>1</v>
      </c>
      <c r="Q116">
        <v>8.6999999999999993</v>
      </c>
    </row>
    <row r="117" spans="1:17" x14ac:dyDescent="0.25">
      <c r="A117" t="s">
        <v>27</v>
      </c>
      <c r="B117">
        <v>2022</v>
      </c>
      <c r="C117" t="s">
        <v>23</v>
      </c>
      <c r="D117" t="s">
        <v>28</v>
      </c>
      <c r="E117">
        <v>7.38</v>
      </c>
      <c r="F117">
        <v>6.26</v>
      </c>
      <c r="G117">
        <v>81.8</v>
      </c>
      <c r="H117">
        <v>6.8</v>
      </c>
      <c r="I117">
        <v>6.2</v>
      </c>
      <c r="J117">
        <v>7.8</v>
      </c>
      <c r="K117">
        <v>8.1199999999999992</v>
      </c>
      <c r="L117">
        <v>79.3</v>
      </c>
      <c r="M117">
        <v>8.8000000000000007</v>
      </c>
      <c r="N117" t="s">
        <v>20</v>
      </c>
      <c r="O117" t="s">
        <v>42</v>
      </c>
      <c r="P117">
        <v>1</v>
      </c>
      <c r="Q117">
        <v>0.3</v>
      </c>
    </row>
    <row r="118" spans="1:17" x14ac:dyDescent="0.25">
      <c r="A118" t="s">
        <v>22</v>
      </c>
      <c r="B118">
        <v>2021</v>
      </c>
      <c r="C118" t="s">
        <v>30</v>
      </c>
      <c r="D118" t="s">
        <v>24</v>
      </c>
      <c r="E118">
        <v>8.43</v>
      </c>
      <c r="F118">
        <v>1.52</v>
      </c>
      <c r="G118">
        <v>60.1</v>
      </c>
      <c r="H118">
        <v>7.4</v>
      </c>
      <c r="I118">
        <v>1.6</v>
      </c>
      <c r="J118">
        <v>8.1</v>
      </c>
      <c r="K118">
        <v>10.18</v>
      </c>
      <c r="L118">
        <v>45.7</v>
      </c>
      <c r="M118">
        <v>1.1000000000000001</v>
      </c>
      <c r="N118" t="s">
        <v>20</v>
      </c>
      <c r="O118" t="s">
        <v>26</v>
      </c>
      <c r="P118">
        <v>0</v>
      </c>
      <c r="Q118">
        <v>2.9</v>
      </c>
    </row>
    <row r="119" spans="1:17" x14ac:dyDescent="0.25">
      <c r="A119" t="s">
        <v>41</v>
      </c>
      <c r="B119">
        <v>2022</v>
      </c>
      <c r="C119" t="s">
        <v>23</v>
      </c>
      <c r="D119" t="s">
        <v>28</v>
      </c>
      <c r="E119">
        <v>6.55</v>
      </c>
      <c r="F119">
        <v>6.44</v>
      </c>
      <c r="G119">
        <v>77.900000000000006</v>
      </c>
      <c r="H119">
        <v>2.6</v>
      </c>
      <c r="I119">
        <v>6.3</v>
      </c>
      <c r="J119">
        <v>6.7</v>
      </c>
      <c r="K119">
        <v>8.2200000000000006</v>
      </c>
      <c r="L119">
        <v>9.6</v>
      </c>
      <c r="M119">
        <v>7.8</v>
      </c>
      <c r="N119" t="s">
        <v>31</v>
      </c>
      <c r="O119" t="s">
        <v>42</v>
      </c>
      <c r="P119">
        <v>1</v>
      </c>
      <c r="Q119">
        <v>5.4</v>
      </c>
    </row>
    <row r="120" spans="1:17" x14ac:dyDescent="0.25">
      <c r="A120" t="s">
        <v>43</v>
      </c>
      <c r="B120">
        <v>2022</v>
      </c>
      <c r="C120" t="s">
        <v>40</v>
      </c>
      <c r="D120" t="s">
        <v>24</v>
      </c>
      <c r="E120">
        <v>9.67</v>
      </c>
      <c r="F120">
        <v>3.63</v>
      </c>
      <c r="G120">
        <v>78</v>
      </c>
      <c r="H120">
        <v>9.3000000000000007</v>
      </c>
      <c r="I120">
        <v>1</v>
      </c>
      <c r="J120">
        <v>8.6999999999999993</v>
      </c>
      <c r="K120">
        <v>11.2</v>
      </c>
      <c r="L120">
        <v>6.1</v>
      </c>
      <c r="M120">
        <v>3.7</v>
      </c>
      <c r="N120" t="s">
        <v>36</v>
      </c>
      <c r="O120" t="s">
        <v>42</v>
      </c>
      <c r="P120">
        <v>1</v>
      </c>
      <c r="Q120">
        <v>7.1</v>
      </c>
    </row>
    <row r="121" spans="1:17" x14ac:dyDescent="0.25">
      <c r="A121" t="s">
        <v>37</v>
      </c>
      <c r="B121">
        <v>2020</v>
      </c>
      <c r="C121" t="s">
        <v>40</v>
      </c>
      <c r="D121" t="s">
        <v>28</v>
      </c>
      <c r="E121">
        <v>1.61</v>
      </c>
      <c r="F121">
        <v>1.1499999999999999</v>
      </c>
      <c r="G121">
        <v>60.8</v>
      </c>
      <c r="H121">
        <v>6.2</v>
      </c>
      <c r="I121">
        <v>0.5</v>
      </c>
      <c r="J121">
        <v>8.4</v>
      </c>
      <c r="K121">
        <v>3.57</v>
      </c>
      <c r="L121">
        <v>87.2</v>
      </c>
      <c r="M121">
        <v>7.7</v>
      </c>
      <c r="N121" t="s">
        <v>31</v>
      </c>
      <c r="O121" t="s">
        <v>29</v>
      </c>
      <c r="P121">
        <v>4</v>
      </c>
      <c r="Q121">
        <v>1.3</v>
      </c>
    </row>
    <row r="122" spans="1:17" x14ac:dyDescent="0.25">
      <c r="A122" t="s">
        <v>35</v>
      </c>
      <c r="B122">
        <v>2020</v>
      </c>
      <c r="C122" t="s">
        <v>30</v>
      </c>
      <c r="D122" t="s">
        <v>28</v>
      </c>
      <c r="E122">
        <v>7.82</v>
      </c>
      <c r="F122">
        <v>0.68</v>
      </c>
      <c r="G122">
        <v>41.3</v>
      </c>
      <c r="H122">
        <v>3.2</v>
      </c>
      <c r="I122">
        <v>4.9000000000000004</v>
      </c>
      <c r="J122">
        <v>7.9</v>
      </c>
      <c r="K122">
        <v>9.34</v>
      </c>
      <c r="L122">
        <v>40.1</v>
      </c>
      <c r="M122">
        <v>3.5</v>
      </c>
      <c r="N122" t="s">
        <v>25</v>
      </c>
      <c r="O122" t="s">
        <v>33</v>
      </c>
      <c r="P122">
        <v>0</v>
      </c>
      <c r="Q122">
        <v>10</v>
      </c>
    </row>
    <row r="123" spans="1:17" x14ac:dyDescent="0.25">
      <c r="A123" t="s">
        <v>41</v>
      </c>
      <c r="B123">
        <v>2023</v>
      </c>
      <c r="C123" t="s">
        <v>23</v>
      </c>
      <c r="D123" t="s">
        <v>28</v>
      </c>
      <c r="E123">
        <v>4.84</v>
      </c>
      <c r="F123">
        <v>2.46</v>
      </c>
      <c r="G123">
        <v>49.8</v>
      </c>
      <c r="H123">
        <v>7.9</v>
      </c>
      <c r="I123">
        <v>6.9</v>
      </c>
      <c r="J123">
        <v>5.0999999999999996</v>
      </c>
      <c r="K123">
        <v>5.46</v>
      </c>
      <c r="L123">
        <v>61.2</v>
      </c>
      <c r="M123">
        <v>6.9</v>
      </c>
      <c r="N123" t="s">
        <v>36</v>
      </c>
      <c r="O123" t="s">
        <v>33</v>
      </c>
      <c r="P123">
        <v>2</v>
      </c>
      <c r="Q123">
        <v>2.7</v>
      </c>
    </row>
    <row r="124" spans="1:17" x14ac:dyDescent="0.25">
      <c r="A124" t="s">
        <v>37</v>
      </c>
      <c r="B124">
        <v>2023</v>
      </c>
      <c r="C124" t="s">
        <v>40</v>
      </c>
      <c r="D124" t="s">
        <v>19</v>
      </c>
      <c r="E124">
        <v>9.56</v>
      </c>
      <c r="F124">
        <v>1.87</v>
      </c>
      <c r="G124">
        <v>65.900000000000006</v>
      </c>
      <c r="H124">
        <v>9.4</v>
      </c>
      <c r="I124">
        <v>4.2</v>
      </c>
      <c r="J124">
        <v>7.2</v>
      </c>
      <c r="K124">
        <v>10.66</v>
      </c>
      <c r="L124">
        <v>24.7</v>
      </c>
      <c r="M124">
        <v>9.9</v>
      </c>
      <c r="N124" t="s">
        <v>36</v>
      </c>
      <c r="O124" t="s">
        <v>33</v>
      </c>
      <c r="P124">
        <v>6</v>
      </c>
      <c r="Q124">
        <v>4.0999999999999996</v>
      </c>
    </row>
    <row r="125" spans="1:17" x14ac:dyDescent="0.25">
      <c r="A125" t="s">
        <v>39</v>
      </c>
      <c r="B125">
        <v>2022</v>
      </c>
      <c r="C125" t="s">
        <v>34</v>
      </c>
      <c r="D125" t="s">
        <v>19</v>
      </c>
      <c r="E125">
        <v>9.0500000000000007</v>
      </c>
      <c r="F125">
        <v>2.4700000000000002</v>
      </c>
      <c r="G125">
        <v>52.8</v>
      </c>
      <c r="H125">
        <v>0.3</v>
      </c>
      <c r="I125">
        <v>6.5</v>
      </c>
      <c r="J125">
        <v>5.8</v>
      </c>
      <c r="K125">
        <v>10.85</v>
      </c>
      <c r="L125">
        <v>42.6</v>
      </c>
      <c r="M125">
        <v>9.6999999999999993</v>
      </c>
      <c r="N125" t="s">
        <v>31</v>
      </c>
      <c r="O125" t="s">
        <v>42</v>
      </c>
      <c r="P125">
        <v>7</v>
      </c>
      <c r="Q125">
        <v>1.9</v>
      </c>
    </row>
    <row r="126" spans="1:17" x14ac:dyDescent="0.25">
      <c r="A126" t="s">
        <v>38</v>
      </c>
      <c r="B126">
        <v>2023</v>
      </c>
      <c r="C126" t="s">
        <v>23</v>
      </c>
      <c r="D126" t="s">
        <v>19</v>
      </c>
      <c r="E126">
        <v>8.82</v>
      </c>
      <c r="F126">
        <v>6.96</v>
      </c>
      <c r="G126">
        <v>86.3</v>
      </c>
      <c r="H126">
        <v>8.4</v>
      </c>
      <c r="I126">
        <v>7.6</v>
      </c>
      <c r="J126">
        <v>7.1</v>
      </c>
      <c r="K126">
        <v>9.52</v>
      </c>
      <c r="L126">
        <v>2.9</v>
      </c>
      <c r="M126">
        <v>9.3000000000000007</v>
      </c>
      <c r="N126" t="s">
        <v>36</v>
      </c>
      <c r="O126" t="s">
        <v>26</v>
      </c>
      <c r="P126">
        <v>5</v>
      </c>
      <c r="Q126">
        <v>6.2</v>
      </c>
    </row>
    <row r="127" spans="1:17" x14ac:dyDescent="0.25">
      <c r="A127" t="s">
        <v>38</v>
      </c>
      <c r="B127">
        <v>2022</v>
      </c>
      <c r="C127" t="s">
        <v>34</v>
      </c>
      <c r="D127" t="s">
        <v>24</v>
      </c>
      <c r="E127">
        <v>8.17</v>
      </c>
      <c r="F127">
        <v>4.1900000000000004</v>
      </c>
      <c r="G127">
        <v>47</v>
      </c>
      <c r="H127">
        <v>1.3</v>
      </c>
      <c r="I127">
        <v>6.9</v>
      </c>
      <c r="J127">
        <v>6.2</v>
      </c>
      <c r="K127">
        <v>8.9700000000000006</v>
      </c>
      <c r="L127">
        <v>44.2</v>
      </c>
      <c r="M127">
        <v>1.6</v>
      </c>
      <c r="N127" t="s">
        <v>25</v>
      </c>
      <c r="O127" t="s">
        <v>29</v>
      </c>
      <c r="P127">
        <v>7</v>
      </c>
      <c r="Q127">
        <v>5.8</v>
      </c>
    </row>
    <row r="128" spans="1:17" x14ac:dyDescent="0.25">
      <c r="A128" t="s">
        <v>32</v>
      </c>
      <c r="B128">
        <v>2020</v>
      </c>
      <c r="C128" t="s">
        <v>30</v>
      </c>
      <c r="D128" t="s">
        <v>28</v>
      </c>
      <c r="E128">
        <v>3.42</v>
      </c>
      <c r="F128">
        <v>2.83</v>
      </c>
      <c r="G128">
        <v>58.6</v>
      </c>
      <c r="H128">
        <v>4.5999999999999996</v>
      </c>
      <c r="I128">
        <v>0.1</v>
      </c>
      <c r="J128">
        <v>4.4000000000000004</v>
      </c>
      <c r="K128">
        <v>4.51</v>
      </c>
      <c r="L128">
        <v>43.2</v>
      </c>
      <c r="M128">
        <v>6.4</v>
      </c>
      <c r="N128" t="s">
        <v>31</v>
      </c>
      <c r="O128" t="s">
        <v>29</v>
      </c>
      <c r="P128">
        <v>7</v>
      </c>
      <c r="Q128">
        <v>2.9</v>
      </c>
    </row>
    <row r="129" spans="1:17" x14ac:dyDescent="0.25">
      <c r="A129" t="s">
        <v>43</v>
      </c>
      <c r="B129">
        <v>2020</v>
      </c>
      <c r="C129" t="s">
        <v>30</v>
      </c>
      <c r="D129" t="s">
        <v>24</v>
      </c>
      <c r="E129">
        <v>7.25</v>
      </c>
      <c r="F129">
        <v>6.31</v>
      </c>
      <c r="G129">
        <v>86.8</v>
      </c>
      <c r="H129">
        <v>0.4</v>
      </c>
      <c r="I129">
        <v>4.8</v>
      </c>
      <c r="J129">
        <v>4.5</v>
      </c>
      <c r="K129">
        <v>8.11</v>
      </c>
      <c r="L129">
        <v>88.8</v>
      </c>
      <c r="M129">
        <v>2.2999999999999998</v>
      </c>
      <c r="N129" t="s">
        <v>20</v>
      </c>
      <c r="O129" t="s">
        <v>33</v>
      </c>
      <c r="P129">
        <v>7</v>
      </c>
      <c r="Q129">
        <v>5</v>
      </c>
    </row>
    <row r="130" spans="1:17" x14ac:dyDescent="0.25">
      <c r="A130" t="s">
        <v>43</v>
      </c>
      <c r="B130">
        <v>2020</v>
      </c>
      <c r="C130" t="s">
        <v>34</v>
      </c>
      <c r="D130" t="s">
        <v>28</v>
      </c>
      <c r="E130">
        <v>6.56</v>
      </c>
      <c r="F130">
        <v>4.76</v>
      </c>
      <c r="G130">
        <v>73.599999999999994</v>
      </c>
      <c r="H130">
        <v>0.1</v>
      </c>
      <c r="I130">
        <v>3.3</v>
      </c>
      <c r="J130">
        <v>6.6</v>
      </c>
      <c r="K130">
        <v>7.19</v>
      </c>
      <c r="L130">
        <v>31.6</v>
      </c>
      <c r="M130">
        <v>1.3</v>
      </c>
      <c r="N130" t="s">
        <v>20</v>
      </c>
      <c r="O130" t="s">
        <v>21</v>
      </c>
      <c r="P130">
        <v>4</v>
      </c>
      <c r="Q130">
        <v>0.8</v>
      </c>
    </row>
    <row r="131" spans="1:17" x14ac:dyDescent="0.25">
      <c r="A131" t="s">
        <v>22</v>
      </c>
      <c r="B131">
        <v>2020</v>
      </c>
      <c r="C131" t="s">
        <v>23</v>
      </c>
      <c r="D131" t="s">
        <v>24</v>
      </c>
      <c r="E131">
        <v>4.57</v>
      </c>
      <c r="F131">
        <v>1.04</v>
      </c>
      <c r="G131">
        <v>74.099999999999994</v>
      </c>
      <c r="H131">
        <v>6.9</v>
      </c>
      <c r="I131">
        <v>8</v>
      </c>
      <c r="J131">
        <v>5</v>
      </c>
      <c r="K131">
        <v>5.32</v>
      </c>
      <c r="L131">
        <v>9.4</v>
      </c>
      <c r="M131">
        <v>6.7</v>
      </c>
      <c r="N131" t="s">
        <v>25</v>
      </c>
      <c r="O131" t="s">
        <v>21</v>
      </c>
      <c r="P131">
        <v>1</v>
      </c>
      <c r="Q131">
        <v>7.1</v>
      </c>
    </row>
    <row r="132" spans="1:17" x14ac:dyDescent="0.25">
      <c r="A132" t="s">
        <v>43</v>
      </c>
      <c r="B132">
        <v>2020</v>
      </c>
      <c r="C132" t="s">
        <v>30</v>
      </c>
      <c r="D132" t="s">
        <v>24</v>
      </c>
      <c r="E132">
        <v>1.28</v>
      </c>
      <c r="F132">
        <v>1.23</v>
      </c>
      <c r="G132">
        <v>43.1</v>
      </c>
      <c r="H132">
        <v>5.4</v>
      </c>
      <c r="I132">
        <v>7.1</v>
      </c>
      <c r="J132">
        <v>8.4</v>
      </c>
      <c r="K132">
        <v>2.85</v>
      </c>
      <c r="L132">
        <v>72.2</v>
      </c>
      <c r="M132">
        <v>4.0999999999999996</v>
      </c>
      <c r="N132" t="s">
        <v>31</v>
      </c>
      <c r="O132" t="s">
        <v>29</v>
      </c>
      <c r="P132">
        <v>4</v>
      </c>
      <c r="Q132">
        <v>8.1</v>
      </c>
    </row>
    <row r="133" spans="1:17" x14ac:dyDescent="0.25">
      <c r="A133" t="s">
        <v>32</v>
      </c>
      <c r="B133">
        <v>2023</v>
      </c>
      <c r="C133" t="s">
        <v>40</v>
      </c>
      <c r="D133" t="s">
        <v>19</v>
      </c>
      <c r="E133">
        <v>1.72</v>
      </c>
      <c r="F133">
        <v>1.59</v>
      </c>
      <c r="G133">
        <v>72.900000000000006</v>
      </c>
      <c r="H133">
        <v>8.1999999999999993</v>
      </c>
      <c r="I133">
        <v>4.5</v>
      </c>
      <c r="J133">
        <v>7.2</v>
      </c>
      <c r="K133">
        <v>3.01</v>
      </c>
      <c r="L133">
        <v>65.8</v>
      </c>
      <c r="M133">
        <v>1.7</v>
      </c>
      <c r="N133" t="s">
        <v>36</v>
      </c>
      <c r="O133" t="s">
        <v>29</v>
      </c>
      <c r="P133">
        <v>2</v>
      </c>
      <c r="Q133">
        <v>0.6</v>
      </c>
    </row>
    <row r="134" spans="1:17" x14ac:dyDescent="0.25">
      <c r="A134" t="s">
        <v>32</v>
      </c>
      <c r="B134">
        <v>2021</v>
      </c>
      <c r="C134" t="s">
        <v>23</v>
      </c>
      <c r="D134" t="s">
        <v>28</v>
      </c>
      <c r="E134">
        <v>3.22</v>
      </c>
      <c r="F134">
        <v>0.93</v>
      </c>
      <c r="G134">
        <v>92.3</v>
      </c>
      <c r="H134">
        <v>2.2000000000000002</v>
      </c>
      <c r="I134">
        <v>9.8000000000000007</v>
      </c>
      <c r="J134">
        <v>5.7</v>
      </c>
      <c r="K134">
        <v>3.99</v>
      </c>
      <c r="L134">
        <v>71.099999999999994</v>
      </c>
      <c r="M134">
        <v>6.9</v>
      </c>
      <c r="N134" t="s">
        <v>20</v>
      </c>
      <c r="O134" t="s">
        <v>26</v>
      </c>
      <c r="P134">
        <v>4</v>
      </c>
      <c r="Q134">
        <v>5</v>
      </c>
    </row>
    <row r="135" spans="1:17" x14ac:dyDescent="0.25">
      <c r="A135" t="s">
        <v>32</v>
      </c>
      <c r="B135">
        <v>2022</v>
      </c>
      <c r="C135" t="s">
        <v>23</v>
      </c>
      <c r="D135" t="s">
        <v>24</v>
      </c>
      <c r="E135">
        <v>6</v>
      </c>
      <c r="F135">
        <v>4.46</v>
      </c>
      <c r="G135">
        <v>53.7</v>
      </c>
      <c r="H135">
        <v>10</v>
      </c>
      <c r="I135">
        <v>9.6999999999999993</v>
      </c>
      <c r="J135">
        <v>7.3</v>
      </c>
      <c r="K135">
        <v>6.8</v>
      </c>
      <c r="L135">
        <v>61.2</v>
      </c>
      <c r="M135">
        <v>1.6</v>
      </c>
      <c r="N135" t="s">
        <v>25</v>
      </c>
      <c r="O135" t="s">
        <v>33</v>
      </c>
      <c r="P135">
        <v>4</v>
      </c>
      <c r="Q135">
        <v>0.3</v>
      </c>
    </row>
    <row r="136" spans="1:17" x14ac:dyDescent="0.25">
      <c r="A136" t="s">
        <v>37</v>
      </c>
      <c r="B136">
        <v>2023</v>
      </c>
      <c r="C136" t="s">
        <v>30</v>
      </c>
      <c r="D136" t="s">
        <v>24</v>
      </c>
      <c r="E136">
        <v>3.32</v>
      </c>
      <c r="F136">
        <v>1.8</v>
      </c>
      <c r="G136">
        <v>92.1</v>
      </c>
      <c r="H136">
        <v>7.3</v>
      </c>
      <c r="I136">
        <v>7.4</v>
      </c>
      <c r="J136">
        <v>6.1</v>
      </c>
      <c r="K136">
        <v>4.34</v>
      </c>
      <c r="L136">
        <v>33.4</v>
      </c>
      <c r="M136">
        <v>9.9</v>
      </c>
      <c r="N136" t="s">
        <v>36</v>
      </c>
      <c r="O136" t="s">
        <v>33</v>
      </c>
      <c r="P136">
        <v>5</v>
      </c>
      <c r="Q136">
        <v>0.4</v>
      </c>
    </row>
    <row r="137" spans="1:17" x14ac:dyDescent="0.25">
      <c r="A137" t="s">
        <v>22</v>
      </c>
      <c r="B137">
        <v>2023</v>
      </c>
      <c r="C137" t="s">
        <v>40</v>
      </c>
      <c r="D137" t="s">
        <v>24</v>
      </c>
      <c r="E137">
        <v>8.8000000000000007</v>
      </c>
      <c r="F137">
        <v>5.3</v>
      </c>
      <c r="G137">
        <v>66.3</v>
      </c>
      <c r="H137">
        <v>7.3</v>
      </c>
      <c r="I137">
        <v>4.9000000000000004</v>
      </c>
      <c r="J137">
        <v>8.4</v>
      </c>
      <c r="K137">
        <v>10.65</v>
      </c>
      <c r="L137">
        <v>38</v>
      </c>
      <c r="M137">
        <v>3.5</v>
      </c>
      <c r="N137" t="s">
        <v>20</v>
      </c>
      <c r="O137" t="s">
        <v>21</v>
      </c>
      <c r="P137">
        <v>6</v>
      </c>
      <c r="Q137">
        <v>5.9</v>
      </c>
    </row>
    <row r="138" spans="1:17" x14ac:dyDescent="0.25">
      <c r="A138" t="s">
        <v>27</v>
      </c>
      <c r="B138">
        <v>2023</v>
      </c>
      <c r="C138" t="s">
        <v>34</v>
      </c>
      <c r="D138" t="s">
        <v>24</v>
      </c>
      <c r="E138">
        <v>9.2100000000000009</v>
      </c>
      <c r="F138">
        <v>2.33</v>
      </c>
      <c r="G138">
        <v>77.400000000000006</v>
      </c>
      <c r="H138">
        <v>6.3</v>
      </c>
      <c r="I138">
        <v>7.3</v>
      </c>
      <c r="J138">
        <v>4.7</v>
      </c>
      <c r="K138">
        <v>10.78</v>
      </c>
      <c r="L138">
        <v>81.8</v>
      </c>
      <c r="M138">
        <v>2.6</v>
      </c>
      <c r="N138" t="s">
        <v>36</v>
      </c>
      <c r="O138" t="s">
        <v>42</v>
      </c>
      <c r="P138">
        <v>6</v>
      </c>
      <c r="Q138">
        <v>2.4</v>
      </c>
    </row>
    <row r="139" spans="1:17" x14ac:dyDescent="0.25">
      <c r="A139" t="s">
        <v>41</v>
      </c>
      <c r="B139">
        <v>2023</v>
      </c>
      <c r="C139" t="s">
        <v>34</v>
      </c>
      <c r="D139" t="s">
        <v>19</v>
      </c>
      <c r="E139">
        <v>9.74</v>
      </c>
      <c r="F139">
        <v>2.17</v>
      </c>
      <c r="G139">
        <v>91.3</v>
      </c>
      <c r="H139">
        <v>4.9000000000000004</v>
      </c>
      <c r="I139">
        <v>2.5</v>
      </c>
      <c r="J139">
        <v>8.4</v>
      </c>
      <c r="K139">
        <v>10.91</v>
      </c>
      <c r="L139">
        <v>46.3</v>
      </c>
      <c r="M139">
        <v>4.2</v>
      </c>
      <c r="N139" t="s">
        <v>31</v>
      </c>
      <c r="O139" t="s">
        <v>26</v>
      </c>
      <c r="P139">
        <v>7</v>
      </c>
      <c r="Q139">
        <v>5.9</v>
      </c>
    </row>
    <row r="140" spans="1:17" x14ac:dyDescent="0.25">
      <c r="A140" t="s">
        <v>17</v>
      </c>
      <c r="B140">
        <v>2023</v>
      </c>
      <c r="C140" t="s">
        <v>34</v>
      </c>
      <c r="D140" t="s">
        <v>28</v>
      </c>
      <c r="E140">
        <v>2.4700000000000002</v>
      </c>
      <c r="F140">
        <v>1.27</v>
      </c>
      <c r="G140">
        <v>98.2</v>
      </c>
      <c r="H140">
        <v>2.6</v>
      </c>
      <c r="I140">
        <v>6.6</v>
      </c>
      <c r="J140">
        <v>5.6</v>
      </c>
      <c r="K140">
        <v>4.13</v>
      </c>
      <c r="L140">
        <v>11.8</v>
      </c>
      <c r="M140">
        <v>9.6999999999999993</v>
      </c>
      <c r="N140" t="s">
        <v>20</v>
      </c>
      <c r="O140" t="s">
        <v>42</v>
      </c>
      <c r="P140">
        <v>2</v>
      </c>
      <c r="Q140">
        <v>4.5</v>
      </c>
    </row>
    <row r="141" spans="1:17" x14ac:dyDescent="0.25">
      <c r="A141" t="s">
        <v>17</v>
      </c>
      <c r="B141">
        <v>2023</v>
      </c>
      <c r="C141" t="s">
        <v>18</v>
      </c>
      <c r="D141" t="s">
        <v>24</v>
      </c>
      <c r="E141">
        <v>3.12</v>
      </c>
      <c r="F141">
        <v>0.69</v>
      </c>
      <c r="G141">
        <v>50.2</v>
      </c>
      <c r="H141">
        <v>5.2</v>
      </c>
      <c r="I141">
        <v>3.4</v>
      </c>
      <c r="J141">
        <v>8.1</v>
      </c>
      <c r="K141">
        <v>4.2699999999999996</v>
      </c>
      <c r="L141">
        <v>22.4</v>
      </c>
      <c r="M141">
        <v>6.6</v>
      </c>
      <c r="N141" t="s">
        <v>36</v>
      </c>
      <c r="O141" t="s">
        <v>26</v>
      </c>
      <c r="P141">
        <v>5</v>
      </c>
      <c r="Q141">
        <v>7.1</v>
      </c>
    </row>
    <row r="142" spans="1:17" x14ac:dyDescent="0.25">
      <c r="A142" t="s">
        <v>22</v>
      </c>
      <c r="B142">
        <v>2023</v>
      </c>
      <c r="C142" t="s">
        <v>18</v>
      </c>
      <c r="D142" t="s">
        <v>28</v>
      </c>
      <c r="E142">
        <v>2.5</v>
      </c>
      <c r="F142">
        <v>0.84</v>
      </c>
      <c r="G142">
        <v>42.2</v>
      </c>
      <c r="H142">
        <v>7.4</v>
      </c>
      <c r="I142">
        <v>6.6</v>
      </c>
      <c r="J142">
        <v>6.4</v>
      </c>
      <c r="K142">
        <v>4.2699999999999996</v>
      </c>
      <c r="L142">
        <v>72.5</v>
      </c>
      <c r="M142">
        <v>6.3</v>
      </c>
      <c r="N142" t="s">
        <v>36</v>
      </c>
      <c r="O142" t="s">
        <v>29</v>
      </c>
      <c r="P142">
        <v>0</v>
      </c>
      <c r="Q142">
        <v>8.6999999999999993</v>
      </c>
    </row>
    <row r="143" spans="1:17" x14ac:dyDescent="0.25">
      <c r="A143" t="s">
        <v>37</v>
      </c>
      <c r="B143">
        <v>2020</v>
      </c>
      <c r="C143" t="s">
        <v>30</v>
      </c>
      <c r="D143" t="s">
        <v>28</v>
      </c>
      <c r="E143">
        <v>2.85</v>
      </c>
      <c r="F143">
        <v>0.76</v>
      </c>
      <c r="G143">
        <v>56.2</v>
      </c>
      <c r="H143">
        <v>0.6</v>
      </c>
      <c r="I143">
        <v>5.3</v>
      </c>
      <c r="J143">
        <v>8.6999999999999993</v>
      </c>
      <c r="K143">
        <v>3.41</v>
      </c>
      <c r="L143">
        <v>11</v>
      </c>
      <c r="M143">
        <v>5.0999999999999996</v>
      </c>
      <c r="N143" t="s">
        <v>31</v>
      </c>
      <c r="O143" t="s">
        <v>21</v>
      </c>
      <c r="P143">
        <v>1</v>
      </c>
      <c r="Q143">
        <v>9.3000000000000007</v>
      </c>
    </row>
    <row r="144" spans="1:17" x14ac:dyDescent="0.25">
      <c r="A144" t="s">
        <v>32</v>
      </c>
      <c r="B144">
        <v>2020</v>
      </c>
      <c r="C144" t="s">
        <v>34</v>
      </c>
      <c r="D144" t="s">
        <v>24</v>
      </c>
      <c r="E144">
        <v>3.85</v>
      </c>
      <c r="F144">
        <v>2.2000000000000002</v>
      </c>
      <c r="G144">
        <v>42.5</v>
      </c>
      <c r="H144">
        <v>1.5</v>
      </c>
      <c r="I144">
        <v>9.9</v>
      </c>
      <c r="J144">
        <v>8.8000000000000007</v>
      </c>
      <c r="K144">
        <v>4.3600000000000003</v>
      </c>
      <c r="L144">
        <v>85.7</v>
      </c>
      <c r="M144">
        <v>6.8</v>
      </c>
      <c r="N144" t="s">
        <v>20</v>
      </c>
      <c r="O144" t="s">
        <v>33</v>
      </c>
      <c r="P144">
        <v>0</v>
      </c>
      <c r="Q144">
        <v>8.6999999999999993</v>
      </c>
    </row>
    <row r="145" spans="1:17" x14ac:dyDescent="0.25">
      <c r="A145" t="s">
        <v>35</v>
      </c>
      <c r="B145">
        <v>2022</v>
      </c>
      <c r="C145" t="s">
        <v>34</v>
      </c>
      <c r="D145" t="s">
        <v>24</v>
      </c>
      <c r="E145">
        <v>5.09</v>
      </c>
      <c r="F145">
        <v>2.87</v>
      </c>
      <c r="G145">
        <v>69.3</v>
      </c>
      <c r="H145">
        <v>6.7</v>
      </c>
      <c r="I145">
        <v>1.4</v>
      </c>
      <c r="J145">
        <v>4.0999999999999996</v>
      </c>
      <c r="K145">
        <v>6.05</v>
      </c>
      <c r="L145">
        <v>63.4</v>
      </c>
      <c r="M145">
        <v>2.8</v>
      </c>
      <c r="N145" t="s">
        <v>31</v>
      </c>
      <c r="O145" t="s">
        <v>33</v>
      </c>
      <c r="P145">
        <v>6</v>
      </c>
      <c r="Q145">
        <v>6.7</v>
      </c>
    </row>
    <row r="146" spans="1:17" x14ac:dyDescent="0.25">
      <c r="A146" t="s">
        <v>41</v>
      </c>
      <c r="B146">
        <v>2021</v>
      </c>
      <c r="C146" t="s">
        <v>23</v>
      </c>
      <c r="D146" t="s">
        <v>24</v>
      </c>
      <c r="E146">
        <v>9.73</v>
      </c>
      <c r="F146">
        <v>1.37</v>
      </c>
      <c r="G146">
        <v>80.400000000000006</v>
      </c>
      <c r="H146">
        <v>4.4000000000000004</v>
      </c>
      <c r="I146">
        <v>8.6999999999999993</v>
      </c>
      <c r="J146">
        <v>4.9000000000000004</v>
      </c>
      <c r="K146">
        <v>11.27</v>
      </c>
      <c r="L146">
        <v>75.400000000000006</v>
      </c>
      <c r="M146">
        <v>9.5</v>
      </c>
      <c r="N146" t="s">
        <v>20</v>
      </c>
      <c r="O146" t="s">
        <v>21</v>
      </c>
      <c r="P146">
        <v>2</v>
      </c>
      <c r="Q146">
        <v>6.8</v>
      </c>
    </row>
    <row r="147" spans="1:17" x14ac:dyDescent="0.25">
      <c r="A147" t="s">
        <v>17</v>
      </c>
      <c r="B147">
        <v>2023</v>
      </c>
      <c r="C147" t="s">
        <v>23</v>
      </c>
      <c r="D147" t="s">
        <v>28</v>
      </c>
      <c r="E147">
        <v>5.47</v>
      </c>
      <c r="F147">
        <v>3.57</v>
      </c>
      <c r="G147">
        <v>92.1</v>
      </c>
      <c r="H147">
        <v>5.7</v>
      </c>
      <c r="I147">
        <v>0.3</v>
      </c>
      <c r="J147">
        <v>8.6999999999999993</v>
      </c>
      <c r="K147">
        <v>7</v>
      </c>
      <c r="L147">
        <v>60.9</v>
      </c>
      <c r="M147">
        <v>2.9</v>
      </c>
      <c r="N147" t="s">
        <v>20</v>
      </c>
      <c r="O147" t="s">
        <v>42</v>
      </c>
      <c r="P147">
        <v>2</v>
      </c>
      <c r="Q147">
        <v>6.6</v>
      </c>
    </row>
    <row r="148" spans="1:17" x14ac:dyDescent="0.25">
      <c r="A148" t="s">
        <v>27</v>
      </c>
      <c r="B148">
        <v>2023</v>
      </c>
      <c r="C148" t="s">
        <v>18</v>
      </c>
      <c r="D148" t="s">
        <v>24</v>
      </c>
      <c r="E148">
        <v>4.54</v>
      </c>
      <c r="F148">
        <v>3.13</v>
      </c>
      <c r="G148">
        <v>46.4</v>
      </c>
      <c r="H148">
        <v>6.6</v>
      </c>
      <c r="I148">
        <v>10</v>
      </c>
      <c r="J148">
        <v>4.2</v>
      </c>
      <c r="K148">
        <v>6.51</v>
      </c>
      <c r="L148">
        <v>36.6</v>
      </c>
      <c r="M148">
        <v>8.8000000000000007</v>
      </c>
      <c r="N148" t="s">
        <v>31</v>
      </c>
      <c r="O148" t="s">
        <v>26</v>
      </c>
      <c r="P148">
        <v>7</v>
      </c>
      <c r="Q148">
        <v>7.8</v>
      </c>
    </row>
    <row r="149" spans="1:17" x14ac:dyDescent="0.25">
      <c r="A149" t="s">
        <v>38</v>
      </c>
      <c r="B149">
        <v>2021</v>
      </c>
      <c r="C149" t="s">
        <v>34</v>
      </c>
      <c r="D149" t="s">
        <v>24</v>
      </c>
      <c r="E149">
        <v>6.1</v>
      </c>
      <c r="F149">
        <v>4.6399999999999997</v>
      </c>
      <c r="G149">
        <v>92.7</v>
      </c>
      <c r="H149">
        <v>4</v>
      </c>
      <c r="I149">
        <v>3.3</v>
      </c>
      <c r="J149">
        <v>7.3</v>
      </c>
      <c r="K149">
        <v>7.81</v>
      </c>
      <c r="L149">
        <v>68.599999999999994</v>
      </c>
      <c r="M149">
        <v>8.1999999999999993</v>
      </c>
      <c r="N149" t="s">
        <v>31</v>
      </c>
      <c r="O149" t="s">
        <v>29</v>
      </c>
      <c r="P149">
        <v>4</v>
      </c>
      <c r="Q149">
        <v>4.4000000000000004</v>
      </c>
    </row>
    <row r="150" spans="1:17" x14ac:dyDescent="0.25">
      <c r="A150" t="s">
        <v>32</v>
      </c>
      <c r="B150">
        <v>2022</v>
      </c>
      <c r="C150" t="s">
        <v>40</v>
      </c>
      <c r="D150" t="s">
        <v>24</v>
      </c>
      <c r="E150">
        <v>8.36</v>
      </c>
      <c r="F150">
        <v>1.44</v>
      </c>
      <c r="G150">
        <v>72.7</v>
      </c>
      <c r="H150">
        <v>0.1</v>
      </c>
      <c r="I150">
        <v>3.2</v>
      </c>
      <c r="J150">
        <v>5.8</v>
      </c>
      <c r="K150">
        <v>9.4499999999999993</v>
      </c>
      <c r="L150">
        <v>62.6</v>
      </c>
      <c r="M150">
        <v>4.5</v>
      </c>
      <c r="N150" t="s">
        <v>20</v>
      </c>
      <c r="O150" t="s">
        <v>42</v>
      </c>
      <c r="P150">
        <v>7</v>
      </c>
      <c r="Q150">
        <v>4.5</v>
      </c>
    </row>
    <row r="151" spans="1:17" x14ac:dyDescent="0.25">
      <c r="A151" t="s">
        <v>17</v>
      </c>
      <c r="B151">
        <v>2021</v>
      </c>
      <c r="C151" t="s">
        <v>40</v>
      </c>
      <c r="D151" t="s">
        <v>28</v>
      </c>
      <c r="E151">
        <v>3.14</v>
      </c>
      <c r="F151">
        <v>1.49</v>
      </c>
      <c r="G151">
        <v>53.6</v>
      </c>
      <c r="H151">
        <v>0.7</v>
      </c>
      <c r="I151">
        <v>6</v>
      </c>
      <c r="J151">
        <v>7.3</v>
      </c>
      <c r="K151">
        <v>4.57</v>
      </c>
      <c r="L151">
        <v>41.7</v>
      </c>
      <c r="M151">
        <v>4.4000000000000004</v>
      </c>
      <c r="N151" t="s">
        <v>31</v>
      </c>
      <c r="O151" t="s">
        <v>29</v>
      </c>
      <c r="P151">
        <v>4</v>
      </c>
      <c r="Q151">
        <v>8.6</v>
      </c>
    </row>
    <row r="152" spans="1:17" x14ac:dyDescent="0.25">
      <c r="A152" t="s">
        <v>38</v>
      </c>
      <c r="B152">
        <v>2020</v>
      </c>
      <c r="C152" t="s">
        <v>40</v>
      </c>
      <c r="D152" t="s">
        <v>24</v>
      </c>
      <c r="E152">
        <v>5.67</v>
      </c>
      <c r="F152">
        <v>2.98</v>
      </c>
      <c r="G152">
        <v>41.5</v>
      </c>
      <c r="H152">
        <v>3.4</v>
      </c>
      <c r="I152">
        <v>3.8</v>
      </c>
      <c r="J152">
        <v>6</v>
      </c>
      <c r="K152">
        <v>7.04</v>
      </c>
      <c r="L152">
        <v>48</v>
      </c>
      <c r="M152">
        <v>6.5</v>
      </c>
      <c r="N152" t="s">
        <v>25</v>
      </c>
      <c r="O152" t="s">
        <v>29</v>
      </c>
      <c r="P152">
        <v>0</v>
      </c>
      <c r="Q152">
        <v>7.6</v>
      </c>
    </row>
    <row r="153" spans="1:17" x14ac:dyDescent="0.25">
      <c r="A153" t="s">
        <v>37</v>
      </c>
      <c r="B153">
        <v>2023</v>
      </c>
      <c r="C153" t="s">
        <v>18</v>
      </c>
      <c r="D153" t="s">
        <v>19</v>
      </c>
      <c r="E153">
        <v>8.32</v>
      </c>
      <c r="F153">
        <v>6.12</v>
      </c>
      <c r="G153">
        <v>97.3</v>
      </c>
      <c r="H153">
        <v>0.2</v>
      </c>
      <c r="I153">
        <v>2</v>
      </c>
      <c r="J153">
        <v>4</v>
      </c>
      <c r="K153">
        <v>9.7899999999999991</v>
      </c>
      <c r="L153">
        <v>80.8</v>
      </c>
      <c r="M153">
        <v>3.2</v>
      </c>
      <c r="N153" t="s">
        <v>31</v>
      </c>
      <c r="O153" t="s">
        <v>21</v>
      </c>
      <c r="P153">
        <v>3</v>
      </c>
      <c r="Q153">
        <v>9.3000000000000007</v>
      </c>
    </row>
    <row r="154" spans="1:17" x14ac:dyDescent="0.25">
      <c r="A154" t="s">
        <v>37</v>
      </c>
      <c r="B154">
        <v>2022</v>
      </c>
      <c r="C154" t="s">
        <v>30</v>
      </c>
      <c r="D154" t="s">
        <v>28</v>
      </c>
      <c r="E154">
        <v>1.54</v>
      </c>
      <c r="F154">
        <v>1.47</v>
      </c>
      <c r="G154">
        <v>61.1</v>
      </c>
      <c r="H154">
        <v>1</v>
      </c>
      <c r="I154">
        <v>4.9000000000000004</v>
      </c>
      <c r="J154">
        <v>5.3</v>
      </c>
      <c r="K154">
        <v>2.4700000000000002</v>
      </c>
      <c r="L154">
        <v>27.7</v>
      </c>
      <c r="M154">
        <v>8.1999999999999993</v>
      </c>
      <c r="N154" t="s">
        <v>25</v>
      </c>
      <c r="O154" t="s">
        <v>26</v>
      </c>
      <c r="P154">
        <v>4</v>
      </c>
      <c r="Q154">
        <v>5.4</v>
      </c>
    </row>
    <row r="155" spans="1:17" x14ac:dyDescent="0.25">
      <c r="A155" t="s">
        <v>43</v>
      </c>
      <c r="B155">
        <v>2020</v>
      </c>
      <c r="C155" t="s">
        <v>23</v>
      </c>
      <c r="D155" t="s">
        <v>24</v>
      </c>
      <c r="E155">
        <v>3.8</v>
      </c>
      <c r="F155">
        <v>2.5099999999999998</v>
      </c>
      <c r="G155">
        <v>83</v>
      </c>
      <c r="H155">
        <v>2.7</v>
      </c>
      <c r="I155">
        <v>4.0999999999999996</v>
      </c>
      <c r="J155">
        <v>4.5999999999999996</v>
      </c>
      <c r="K155">
        <v>4.57</v>
      </c>
      <c r="L155">
        <v>61.3</v>
      </c>
      <c r="M155">
        <v>2.6</v>
      </c>
      <c r="N155" t="s">
        <v>20</v>
      </c>
      <c r="O155" t="s">
        <v>26</v>
      </c>
      <c r="P155">
        <v>4</v>
      </c>
      <c r="Q155">
        <v>5.3</v>
      </c>
    </row>
    <row r="156" spans="1:17" x14ac:dyDescent="0.25">
      <c r="A156" t="s">
        <v>39</v>
      </c>
      <c r="B156">
        <v>2023</v>
      </c>
      <c r="C156" t="s">
        <v>30</v>
      </c>
      <c r="D156" t="s">
        <v>19</v>
      </c>
      <c r="E156">
        <v>7.38</v>
      </c>
      <c r="F156">
        <v>1.24</v>
      </c>
      <c r="G156">
        <v>74</v>
      </c>
      <c r="H156">
        <v>2.6</v>
      </c>
      <c r="I156">
        <v>9.6</v>
      </c>
      <c r="J156">
        <v>6.4</v>
      </c>
      <c r="K156">
        <v>9.09</v>
      </c>
      <c r="L156">
        <v>49.5</v>
      </c>
      <c r="M156">
        <v>1.4</v>
      </c>
      <c r="N156" t="s">
        <v>20</v>
      </c>
      <c r="O156" t="s">
        <v>29</v>
      </c>
      <c r="P156">
        <v>5</v>
      </c>
      <c r="Q156">
        <v>6.3</v>
      </c>
    </row>
    <row r="157" spans="1:17" x14ac:dyDescent="0.25">
      <c r="A157" t="s">
        <v>22</v>
      </c>
      <c r="B157">
        <v>2022</v>
      </c>
      <c r="C157" t="s">
        <v>30</v>
      </c>
      <c r="D157" t="s">
        <v>24</v>
      </c>
      <c r="E157">
        <v>9.56</v>
      </c>
      <c r="F157">
        <v>5.95</v>
      </c>
      <c r="G157">
        <v>89.2</v>
      </c>
      <c r="H157">
        <v>8.8000000000000007</v>
      </c>
      <c r="I157">
        <v>2.2999999999999998</v>
      </c>
      <c r="J157">
        <v>5.0999999999999996</v>
      </c>
      <c r="K157">
        <v>10.98</v>
      </c>
      <c r="L157">
        <v>37</v>
      </c>
      <c r="M157">
        <v>8.6</v>
      </c>
      <c r="N157" t="s">
        <v>36</v>
      </c>
      <c r="O157" t="s">
        <v>33</v>
      </c>
      <c r="P157">
        <v>5</v>
      </c>
      <c r="Q157">
        <v>9</v>
      </c>
    </row>
    <row r="158" spans="1:17" x14ac:dyDescent="0.25">
      <c r="A158" t="s">
        <v>17</v>
      </c>
      <c r="B158">
        <v>2023</v>
      </c>
      <c r="C158" t="s">
        <v>34</v>
      </c>
      <c r="D158" t="s">
        <v>19</v>
      </c>
      <c r="E158">
        <v>4.18</v>
      </c>
      <c r="F158">
        <v>1.37</v>
      </c>
      <c r="G158">
        <v>86.8</v>
      </c>
      <c r="H158">
        <v>2.7</v>
      </c>
      <c r="I158">
        <v>8.1999999999999993</v>
      </c>
      <c r="J158">
        <v>6.1</v>
      </c>
      <c r="K158">
        <v>5.68</v>
      </c>
      <c r="L158">
        <v>8.6</v>
      </c>
      <c r="M158">
        <v>6.6</v>
      </c>
      <c r="N158" t="s">
        <v>20</v>
      </c>
      <c r="O158" t="s">
        <v>42</v>
      </c>
      <c r="P158">
        <v>5</v>
      </c>
      <c r="Q158">
        <v>4.5</v>
      </c>
    </row>
    <row r="159" spans="1:17" x14ac:dyDescent="0.25">
      <c r="A159" t="s">
        <v>17</v>
      </c>
      <c r="B159">
        <v>2023</v>
      </c>
      <c r="C159" t="s">
        <v>34</v>
      </c>
      <c r="D159" t="s">
        <v>24</v>
      </c>
      <c r="E159">
        <v>6.28</v>
      </c>
      <c r="F159">
        <v>1.47</v>
      </c>
      <c r="G159">
        <v>84.2</v>
      </c>
      <c r="H159">
        <v>8.6</v>
      </c>
      <c r="I159">
        <v>2.2000000000000002</v>
      </c>
      <c r="J159">
        <v>4.5</v>
      </c>
      <c r="K159">
        <v>6.82</v>
      </c>
      <c r="L159">
        <v>57.8</v>
      </c>
      <c r="M159">
        <v>6.5</v>
      </c>
      <c r="N159" t="s">
        <v>25</v>
      </c>
      <c r="O159" t="s">
        <v>42</v>
      </c>
      <c r="P159">
        <v>5</v>
      </c>
      <c r="Q159">
        <v>5.5</v>
      </c>
    </row>
    <row r="160" spans="1:17" x14ac:dyDescent="0.25">
      <c r="A160" t="s">
        <v>38</v>
      </c>
      <c r="B160">
        <v>2023</v>
      </c>
      <c r="C160" t="s">
        <v>18</v>
      </c>
      <c r="D160" t="s">
        <v>19</v>
      </c>
      <c r="E160">
        <v>3.09</v>
      </c>
      <c r="F160">
        <v>1.51</v>
      </c>
      <c r="G160">
        <v>75.7</v>
      </c>
      <c r="H160">
        <v>5</v>
      </c>
      <c r="I160">
        <v>9.9</v>
      </c>
      <c r="J160">
        <v>4.7</v>
      </c>
      <c r="K160">
        <v>4.63</v>
      </c>
      <c r="L160">
        <v>36.4</v>
      </c>
      <c r="M160">
        <v>4.9000000000000004</v>
      </c>
      <c r="N160" t="s">
        <v>20</v>
      </c>
      <c r="O160" t="s">
        <v>42</v>
      </c>
      <c r="P160">
        <v>0</v>
      </c>
      <c r="Q160">
        <v>7.2</v>
      </c>
    </row>
    <row r="161" spans="1:17" x14ac:dyDescent="0.25">
      <c r="A161" t="s">
        <v>37</v>
      </c>
      <c r="B161">
        <v>2022</v>
      </c>
      <c r="C161" t="s">
        <v>23</v>
      </c>
      <c r="D161" t="s">
        <v>19</v>
      </c>
      <c r="E161">
        <v>7.23</v>
      </c>
      <c r="F161">
        <v>7.17</v>
      </c>
      <c r="G161">
        <v>47.7</v>
      </c>
      <c r="H161">
        <v>1</v>
      </c>
      <c r="I161">
        <v>7.2</v>
      </c>
      <c r="J161">
        <v>6.9</v>
      </c>
      <c r="K161">
        <v>8.14</v>
      </c>
      <c r="L161">
        <v>7.1</v>
      </c>
      <c r="M161">
        <v>1.8</v>
      </c>
      <c r="N161" t="s">
        <v>25</v>
      </c>
      <c r="O161" t="s">
        <v>42</v>
      </c>
      <c r="P161">
        <v>4</v>
      </c>
      <c r="Q161">
        <v>8.9</v>
      </c>
    </row>
    <row r="162" spans="1:17" x14ac:dyDescent="0.25">
      <c r="A162" t="s">
        <v>32</v>
      </c>
      <c r="B162">
        <v>2020</v>
      </c>
      <c r="C162" t="s">
        <v>30</v>
      </c>
      <c r="D162" t="s">
        <v>19</v>
      </c>
      <c r="E162">
        <v>2.73</v>
      </c>
      <c r="F162">
        <v>1.22</v>
      </c>
      <c r="G162">
        <v>53.6</v>
      </c>
      <c r="H162">
        <v>3.5</v>
      </c>
      <c r="I162">
        <v>0.7</v>
      </c>
      <c r="J162">
        <v>6.6</v>
      </c>
      <c r="K162">
        <v>3.33</v>
      </c>
      <c r="L162">
        <v>72</v>
      </c>
      <c r="M162">
        <v>3.1</v>
      </c>
      <c r="N162" t="s">
        <v>25</v>
      </c>
      <c r="O162" t="s">
        <v>33</v>
      </c>
      <c r="P162">
        <v>7</v>
      </c>
      <c r="Q162">
        <v>5.4</v>
      </c>
    </row>
    <row r="163" spans="1:17" x14ac:dyDescent="0.25">
      <c r="A163" t="s">
        <v>17</v>
      </c>
      <c r="B163">
        <v>2020</v>
      </c>
      <c r="C163" t="s">
        <v>30</v>
      </c>
      <c r="D163" t="s">
        <v>28</v>
      </c>
      <c r="E163">
        <v>8.92</v>
      </c>
      <c r="F163">
        <v>5.98</v>
      </c>
      <c r="G163">
        <v>72</v>
      </c>
      <c r="H163">
        <v>3.2</v>
      </c>
      <c r="I163">
        <v>3.3</v>
      </c>
      <c r="J163">
        <v>7.3</v>
      </c>
      <c r="K163">
        <v>10.91</v>
      </c>
      <c r="L163">
        <v>59.6</v>
      </c>
      <c r="M163">
        <v>6</v>
      </c>
      <c r="N163" t="s">
        <v>20</v>
      </c>
      <c r="O163" t="s">
        <v>42</v>
      </c>
      <c r="P163">
        <v>7</v>
      </c>
      <c r="Q163">
        <v>7.3</v>
      </c>
    </row>
    <row r="164" spans="1:17" x14ac:dyDescent="0.25">
      <c r="A164" t="s">
        <v>39</v>
      </c>
      <c r="B164">
        <v>2023</v>
      </c>
      <c r="C164" t="s">
        <v>23</v>
      </c>
      <c r="D164" t="s">
        <v>28</v>
      </c>
      <c r="E164">
        <v>5.19</v>
      </c>
      <c r="F164">
        <v>0.78</v>
      </c>
      <c r="G164">
        <v>73.7</v>
      </c>
      <c r="H164">
        <v>9.6</v>
      </c>
      <c r="I164">
        <v>1.8</v>
      </c>
      <c r="J164">
        <v>7.5</v>
      </c>
      <c r="K164">
        <v>5.99</v>
      </c>
      <c r="L164">
        <v>48.2</v>
      </c>
      <c r="M164">
        <v>1.9</v>
      </c>
      <c r="N164" t="s">
        <v>20</v>
      </c>
      <c r="O164" t="s">
        <v>42</v>
      </c>
      <c r="P164">
        <v>1</v>
      </c>
      <c r="Q164">
        <v>4.5</v>
      </c>
    </row>
    <row r="165" spans="1:17" x14ac:dyDescent="0.25">
      <c r="A165" t="s">
        <v>43</v>
      </c>
      <c r="B165">
        <v>2023</v>
      </c>
      <c r="C165" t="s">
        <v>18</v>
      </c>
      <c r="D165" t="s">
        <v>19</v>
      </c>
      <c r="E165">
        <v>7.81</v>
      </c>
      <c r="F165">
        <v>3.04</v>
      </c>
      <c r="G165">
        <v>79.900000000000006</v>
      </c>
      <c r="H165">
        <v>8</v>
      </c>
      <c r="I165">
        <v>9.3000000000000007</v>
      </c>
      <c r="J165">
        <v>5.2</v>
      </c>
      <c r="K165">
        <v>8.91</v>
      </c>
      <c r="L165">
        <v>13.7</v>
      </c>
      <c r="M165">
        <v>9.9</v>
      </c>
      <c r="N165" t="s">
        <v>31</v>
      </c>
      <c r="O165" t="s">
        <v>21</v>
      </c>
      <c r="P165">
        <v>7</v>
      </c>
      <c r="Q165">
        <v>9.3000000000000007</v>
      </c>
    </row>
    <row r="166" spans="1:17" x14ac:dyDescent="0.25">
      <c r="A166" t="s">
        <v>43</v>
      </c>
      <c r="B166">
        <v>2021</v>
      </c>
      <c r="C166" t="s">
        <v>18</v>
      </c>
      <c r="D166" t="s">
        <v>19</v>
      </c>
      <c r="E166">
        <v>5.86</v>
      </c>
      <c r="F166">
        <v>5.01</v>
      </c>
      <c r="G166">
        <v>71.3</v>
      </c>
      <c r="H166">
        <v>6.2</v>
      </c>
      <c r="I166">
        <v>0.9</v>
      </c>
      <c r="J166">
        <v>7.8</v>
      </c>
      <c r="K166">
        <v>6.55</v>
      </c>
      <c r="L166">
        <v>74.3</v>
      </c>
      <c r="M166">
        <v>8</v>
      </c>
      <c r="N166" t="s">
        <v>31</v>
      </c>
      <c r="O166" t="s">
        <v>29</v>
      </c>
      <c r="P166">
        <v>5</v>
      </c>
      <c r="Q166">
        <v>7.1</v>
      </c>
    </row>
    <row r="167" spans="1:17" x14ac:dyDescent="0.25">
      <c r="A167" t="s">
        <v>35</v>
      </c>
      <c r="B167">
        <v>2023</v>
      </c>
      <c r="C167" t="s">
        <v>18</v>
      </c>
      <c r="D167" t="s">
        <v>19</v>
      </c>
      <c r="E167">
        <v>1.33</v>
      </c>
      <c r="F167">
        <v>0.75</v>
      </c>
      <c r="G167">
        <v>55.8</v>
      </c>
      <c r="H167">
        <v>3.6</v>
      </c>
      <c r="I167">
        <v>0.9</v>
      </c>
      <c r="J167">
        <v>8.6999999999999993</v>
      </c>
      <c r="K167">
        <v>2.66</v>
      </c>
      <c r="L167">
        <v>27.5</v>
      </c>
      <c r="M167">
        <v>4.5999999999999996</v>
      </c>
      <c r="N167" t="s">
        <v>25</v>
      </c>
      <c r="O167" t="s">
        <v>42</v>
      </c>
      <c r="P167">
        <v>1</v>
      </c>
      <c r="Q167">
        <v>4.5</v>
      </c>
    </row>
    <row r="168" spans="1:17" x14ac:dyDescent="0.25">
      <c r="A168" t="s">
        <v>27</v>
      </c>
      <c r="B168">
        <v>2020</v>
      </c>
      <c r="C168" t="s">
        <v>34</v>
      </c>
      <c r="D168" t="s">
        <v>24</v>
      </c>
      <c r="E168">
        <v>6.41</v>
      </c>
      <c r="F168">
        <v>3.55</v>
      </c>
      <c r="G168">
        <v>95.2</v>
      </c>
      <c r="H168">
        <v>5</v>
      </c>
      <c r="I168">
        <v>9.9</v>
      </c>
      <c r="J168">
        <v>8.3000000000000007</v>
      </c>
      <c r="K168">
        <v>7.22</v>
      </c>
      <c r="L168">
        <v>83.8</v>
      </c>
      <c r="M168">
        <v>2</v>
      </c>
      <c r="N168" t="s">
        <v>20</v>
      </c>
      <c r="O168" t="s">
        <v>21</v>
      </c>
      <c r="P168">
        <v>3</v>
      </c>
      <c r="Q168">
        <v>8.1999999999999993</v>
      </c>
    </row>
    <row r="169" spans="1:17" x14ac:dyDescent="0.25">
      <c r="A169" t="s">
        <v>17</v>
      </c>
      <c r="B169">
        <v>2021</v>
      </c>
      <c r="C169" t="s">
        <v>23</v>
      </c>
      <c r="D169" t="s">
        <v>19</v>
      </c>
      <c r="E169">
        <v>4.43</v>
      </c>
      <c r="F169">
        <v>3.95</v>
      </c>
      <c r="G169">
        <v>92.1</v>
      </c>
      <c r="H169">
        <v>8.1</v>
      </c>
      <c r="I169">
        <v>7.9</v>
      </c>
      <c r="J169">
        <v>5.5</v>
      </c>
      <c r="K169">
        <v>5.05</v>
      </c>
      <c r="L169">
        <v>36.299999999999997</v>
      </c>
      <c r="M169">
        <v>2.6</v>
      </c>
      <c r="N169" t="s">
        <v>20</v>
      </c>
      <c r="O169" t="s">
        <v>33</v>
      </c>
      <c r="P169">
        <v>2</v>
      </c>
      <c r="Q169">
        <v>6.9</v>
      </c>
    </row>
    <row r="170" spans="1:17" x14ac:dyDescent="0.25">
      <c r="A170" t="s">
        <v>37</v>
      </c>
      <c r="B170">
        <v>2020</v>
      </c>
      <c r="C170" t="s">
        <v>18</v>
      </c>
      <c r="D170" t="s">
        <v>19</v>
      </c>
      <c r="E170">
        <v>4.1100000000000003</v>
      </c>
      <c r="F170">
        <v>4.0199999999999996</v>
      </c>
      <c r="G170">
        <v>78.5</v>
      </c>
      <c r="H170">
        <v>8.1999999999999993</v>
      </c>
      <c r="I170">
        <v>1.3</v>
      </c>
      <c r="J170">
        <v>8.3000000000000007</v>
      </c>
      <c r="K170">
        <v>5.99</v>
      </c>
      <c r="L170">
        <v>43.8</v>
      </c>
      <c r="M170">
        <v>6.5</v>
      </c>
      <c r="N170" t="s">
        <v>20</v>
      </c>
      <c r="O170" t="s">
        <v>29</v>
      </c>
      <c r="P170">
        <v>4</v>
      </c>
      <c r="Q170">
        <v>7.6</v>
      </c>
    </row>
    <row r="171" spans="1:17" x14ac:dyDescent="0.25">
      <c r="A171" t="s">
        <v>41</v>
      </c>
      <c r="B171">
        <v>2020</v>
      </c>
      <c r="C171" t="s">
        <v>34</v>
      </c>
      <c r="D171" t="s">
        <v>19</v>
      </c>
      <c r="E171">
        <v>2.57</v>
      </c>
      <c r="F171">
        <v>1.54</v>
      </c>
      <c r="G171">
        <v>63.9</v>
      </c>
      <c r="H171">
        <v>1.5</v>
      </c>
      <c r="I171">
        <v>3.7</v>
      </c>
      <c r="J171">
        <v>4.3</v>
      </c>
      <c r="K171">
        <v>3.11</v>
      </c>
      <c r="L171">
        <v>12.2</v>
      </c>
      <c r="M171">
        <v>9.6999999999999993</v>
      </c>
      <c r="N171" t="s">
        <v>25</v>
      </c>
      <c r="O171" t="s">
        <v>33</v>
      </c>
      <c r="P171">
        <v>3</v>
      </c>
      <c r="Q171">
        <v>5.5</v>
      </c>
    </row>
    <row r="172" spans="1:17" x14ac:dyDescent="0.25">
      <c r="A172" t="s">
        <v>37</v>
      </c>
      <c r="B172">
        <v>2022</v>
      </c>
      <c r="C172" t="s">
        <v>34</v>
      </c>
      <c r="D172" t="s">
        <v>19</v>
      </c>
      <c r="E172">
        <v>9.69</v>
      </c>
      <c r="F172">
        <v>4.47</v>
      </c>
      <c r="G172">
        <v>58.7</v>
      </c>
      <c r="H172">
        <v>5.0999999999999996</v>
      </c>
      <c r="I172">
        <v>4.4000000000000004</v>
      </c>
      <c r="J172">
        <v>4.5</v>
      </c>
      <c r="K172">
        <v>11.15</v>
      </c>
      <c r="L172">
        <v>19.399999999999999</v>
      </c>
      <c r="M172">
        <v>6.6</v>
      </c>
      <c r="N172" t="s">
        <v>31</v>
      </c>
      <c r="O172" t="s">
        <v>26</v>
      </c>
      <c r="P172">
        <v>2</v>
      </c>
      <c r="Q172">
        <v>6.5</v>
      </c>
    </row>
    <row r="173" spans="1:17" x14ac:dyDescent="0.25">
      <c r="A173" t="s">
        <v>32</v>
      </c>
      <c r="B173">
        <v>2020</v>
      </c>
      <c r="C173" t="s">
        <v>34</v>
      </c>
      <c r="D173" t="s">
        <v>24</v>
      </c>
      <c r="E173">
        <v>2.37</v>
      </c>
      <c r="F173">
        <v>0.61</v>
      </c>
      <c r="G173">
        <v>86.8</v>
      </c>
      <c r="H173">
        <v>4.5999999999999996</v>
      </c>
      <c r="I173">
        <v>0.6</v>
      </c>
      <c r="J173">
        <v>9</v>
      </c>
      <c r="K173">
        <v>2.96</v>
      </c>
      <c r="L173">
        <v>62.6</v>
      </c>
      <c r="M173">
        <v>9.9</v>
      </c>
      <c r="N173" t="s">
        <v>36</v>
      </c>
      <c r="O173" t="s">
        <v>33</v>
      </c>
      <c r="P173">
        <v>1</v>
      </c>
      <c r="Q173">
        <v>2.4</v>
      </c>
    </row>
    <row r="174" spans="1:17" x14ac:dyDescent="0.25">
      <c r="A174" t="s">
        <v>43</v>
      </c>
      <c r="B174">
        <v>2021</v>
      </c>
      <c r="C174" t="s">
        <v>23</v>
      </c>
      <c r="D174" t="s">
        <v>19</v>
      </c>
      <c r="E174">
        <v>2.2799999999999998</v>
      </c>
      <c r="F174">
        <v>0.72</v>
      </c>
      <c r="G174">
        <v>58.2</v>
      </c>
      <c r="H174">
        <v>1</v>
      </c>
      <c r="I174">
        <v>6.9</v>
      </c>
      <c r="J174">
        <v>4.3</v>
      </c>
      <c r="K174">
        <v>3.54</v>
      </c>
      <c r="L174">
        <v>89.7</v>
      </c>
      <c r="M174">
        <v>8.3000000000000007</v>
      </c>
      <c r="N174" t="s">
        <v>31</v>
      </c>
      <c r="O174" t="s">
        <v>42</v>
      </c>
      <c r="P174">
        <v>0</v>
      </c>
      <c r="Q174">
        <v>6.2</v>
      </c>
    </row>
    <row r="175" spans="1:17" x14ac:dyDescent="0.25">
      <c r="A175" t="s">
        <v>35</v>
      </c>
      <c r="B175">
        <v>2023</v>
      </c>
      <c r="C175" t="s">
        <v>40</v>
      </c>
      <c r="D175" t="s">
        <v>24</v>
      </c>
      <c r="E175">
        <v>3.76</v>
      </c>
      <c r="F175">
        <v>2.5299999999999998</v>
      </c>
      <c r="G175">
        <v>71.599999999999994</v>
      </c>
      <c r="H175">
        <v>4.3</v>
      </c>
      <c r="I175">
        <v>1.3</v>
      </c>
      <c r="J175">
        <v>8.4</v>
      </c>
      <c r="K175">
        <v>4.93</v>
      </c>
      <c r="L175">
        <v>17.5</v>
      </c>
      <c r="M175">
        <v>4.3</v>
      </c>
      <c r="N175" t="s">
        <v>25</v>
      </c>
      <c r="O175" t="s">
        <v>42</v>
      </c>
      <c r="P175">
        <v>7</v>
      </c>
      <c r="Q175">
        <v>4.0999999999999996</v>
      </c>
    </row>
    <row r="176" spans="1:17" x14ac:dyDescent="0.25">
      <c r="A176" t="s">
        <v>17</v>
      </c>
      <c r="B176">
        <v>2020</v>
      </c>
      <c r="C176" t="s">
        <v>18</v>
      </c>
      <c r="D176" t="s">
        <v>28</v>
      </c>
      <c r="E176">
        <v>8.4499999999999993</v>
      </c>
      <c r="F176">
        <v>6.33</v>
      </c>
      <c r="G176">
        <v>86.2</v>
      </c>
      <c r="H176">
        <v>0.1</v>
      </c>
      <c r="I176">
        <v>4.2</v>
      </c>
      <c r="J176">
        <v>6.4</v>
      </c>
      <c r="K176">
        <v>8.98</v>
      </c>
      <c r="L176">
        <v>23.4</v>
      </c>
      <c r="M176">
        <v>7.8</v>
      </c>
      <c r="N176" t="s">
        <v>20</v>
      </c>
      <c r="O176" t="s">
        <v>26</v>
      </c>
      <c r="P176">
        <v>2</v>
      </c>
      <c r="Q176">
        <v>1.4</v>
      </c>
    </row>
    <row r="177" spans="1:17" x14ac:dyDescent="0.25">
      <c r="A177" t="s">
        <v>38</v>
      </c>
      <c r="B177">
        <v>2022</v>
      </c>
      <c r="C177" t="s">
        <v>40</v>
      </c>
      <c r="D177" t="s">
        <v>28</v>
      </c>
      <c r="E177">
        <v>5.82</v>
      </c>
      <c r="F177">
        <v>1.64</v>
      </c>
      <c r="G177">
        <v>40.700000000000003</v>
      </c>
      <c r="H177">
        <v>2.4</v>
      </c>
      <c r="I177">
        <v>9.8000000000000007</v>
      </c>
      <c r="J177">
        <v>8</v>
      </c>
      <c r="K177">
        <v>7.76</v>
      </c>
      <c r="L177">
        <v>43.9</v>
      </c>
      <c r="M177">
        <v>2</v>
      </c>
      <c r="N177" t="s">
        <v>31</v>
      </c>
      <c r="O177" t="s">
        <v>42</v>
      </c>
      <c r="P177">
        <v>6</v>
      </c>
      <c r="Q177">
        <v>5.5</v>
      </c>
    </row>
    <row r="178" spans="1:17" x14ac:dyDescent="0.25">
      <c r="A178" t="s">
        <v>17</v>
      </c>
      <c r="B178">
        <v>2020</v>
      </c>
      <c r="C178" t="s">
        <v>23</v>
      </c>
      <c r="D178" t="s">
        <v>28</v>
      </c>
      <c r="E178">
        <v>5.09</v>
      </c>
      <c r="F178">
        <v>4.38</v>
      </c>
      <c r="G178">
        <v>45.9</v>
      </c>
      <c r="H178">
        <v>4.9000000000000004</v>
      </c>
      <c r="I178">
        <v>1.5</v>
      </c>
      <c r="J178">
        <v>5.6</v>
      </c>
      <c r="K178">
        <v>6.7</v>
      </c>
      <c r="L178">
        <v>42.8</v>
      </c>
      <c r="M178">
        <v>4.4000000000000004</v>
      </c>
      <c r="N178" t="s">
        <v>20</v>
      </c>
      <c r="O178" t="s">
        <v>42</v>
      </c>
      <c r="P178">
        <v>7</v>
      </c>
      <c r="Q178">
        <v>3.9</v>
      </c>
    </row>
    <row r="179" spans="1:17" x14ac:dyDescent="0.25">
      <c r="A179" t="s">
        <v>27</v>
      </c>
      <c r="B179">
        <v>2023</v>
      </c>
      <c r="C179" t="s">
        <v>18</v>
      </c>
      <c r="D179" t="s">
        <v>24</v>
      </c>
      <c r="E179">
        <v>5.14</v>
      </c>
      <c r="F179">
        <v>4.1399999999999997</v>
      </c>
      <c r="G179">
        <v>93.5</v>
      </c>
      <c r="H179">
        <v>9.6</v>
      </c>
      <c r="I179">
        <v>7.9</v>
      </c>
      <c r="J179">
        <v>5.6</v>
      </c>
      <c r="K179">
        <v>6.67</v>
      </c>
      <c r="L179">
        <v>39.4</v>
      </c>
      <c r="M179">
        <v>3.3</v>
      </c>
      <c r="N179" t="s">
        <v>36</v>
      </c>
      <c r="O179" t="s">
        <v>42</v>
      </c>
      <c r="P179">
        <v>1</v>
      </c>
      <c r="Q179">
        <v>8.4</v>
      </c>
    </row>
    <row r="180" spans="1:17" x14ac:dyDescent="0.25">
      <c r="A180" t="s">
        <v>39</v>
      </c>
      <c r="B180">
        <v>2023</v>
      </c>
      <c r="C180" t="s">
        <v>18</v>
      </c>
      <c r="D180" t="s">
        <v>28</v>
      </c>
      <c r="E180">
        <v>1.35</v>
      </c>
      <c r="F180">
        <v>1.27</v>
      </c>
      <c r="G180">
        <v>67.7</v>
      </c>
      <c r="H180">
        <v>6.4</v>
      </c>
      <c r="I180">
        <v>6.6</v>
      </c>
      <c r="J180">
        <v>8.5</v>
      </c>
      <c r="K180">
        <v>2.81</v>
      </c>
      <c r="L180">
        <v>55.3</v>
      </c>
      <c r="M180">
        <v>1.6</v>
      </c>
      <c r="N180" t="s">
        <v>31</v>
      </c>
      <c r="O180" t="s">
        <v>33</v>
      </c>
      <c r="P180">
        <v>2</v>
      </c>
      <c r="Q180">
        <v>5.2</v>
      </c>
    </row>
    <row r="181" spans="1:17" x14ac:dyDescent="0.25">
      <c r="A181" t="s">
        <v>43</v>
      </c>
      <c r="B181">
        <v>2020</v>
      </c>
      <c r="C181" t="s">
        <v>34</v>
      </c>
      <c r="D181" t="s">
        <v>19</v>
      </c>
      <c r="E181">
        <v>2.35</v>
      </c>
      <c r="F181">
        <v>1.86</v>
      </c>
      <c r="G181">
        <v>70.7</v>
      </c>
      <c r="H181">
        <v>6.8</v>
      </c>
      <c r="I181">
        <v>0.4</v>
      </c>
      <c r="J181">
        <v>4.4000000000000004</v>
      </c>
      <c r="K181">
        <v>3.92</v>
      </c>
      <c r="L181">
        <v>6.5</v>
      </c>
      <c r="M181">
        <v>1.6</v>
      </c>
      <c r="N181" t="s">
        <v>25</v>
      </c>
      <c r="O181" t="s">
        <v>42</v>
      </c>
      <c r="P181">
        <v>1</v>
      </c>
      <c r="Q181">
        <v>0.1</v>
      </c>
    </row>
    <row r="182" spans="1:17" x14ac:dyDescent="0.25">
      <c r="A182" t="s">
        <v>39</v>
      </c>
      <c r="B182">
        <v>2021</v>
      </c>
      <c r="C182" t="s">
        <v>23</v>
      </c>
      <c r="D182" t="s">
        <v>19</v>
      </c>
      <c r="E182">
        <v>9.61</v>
      </c>
      <c r="F182">
        <v>7.22</v>
      </c>
      <c r="G182">
        <v>61.2</v>
      </c>
      <c r="H182">
        <v>3</v>
      </c>
      <c r="I182">
        <v>3.5</v>
      </c>
      <c r="J182">
        <v>7.9</v>
      </c>
      <c r="K182">
        <v>11.1</v>
      </c>
      <c r="L182">
        <v>16.7</v>
      </c>
      <c r="M182">
        <v>2.6</v>
      </c>
      <c r="N182" t="s">
        <v>31</v>
      </c>
      <c r="O182" t="s">
        <v>26</v>
      </c>
      <c r="P182">
        <v>6</v>
      </c>
      <c r="Q182">
        <v>1</v>
      </c>
    </row>
    <row r="183" spans="1:17" x14ac:dyDescent="0.25">
      <c r="A183" t="s">
        <v>39</v>
      </c>
      <c r="B183">
        <v>2023</v>
      </c>
      <c r="C183" t="s">
        <v>34</v>
      </c>
      <c r="D183" t="s">
        <v>24</v>
      </c>
      <c r="E183">
        <v>6.94</v>
      </c>
      <c r="F183">
        <v>5.42</v>
      </c>
      <c r="G183">
        <v>55.9</v>
      </c>
      <c r="H183">
        <v>0.2</v>
      </c>
      <c r="I183">
        <v>0.8</v>
      </c>
      <c r="J183">
        <v>8.8000000000000007</v>
      </c>
      <c r="K183">
        <v>7.88</v>
      </c>
      <c r="L183">
        <v>69.2</v>
      </c>
      <c r="M183">
        <v>6.6</v>
      </c>
      <c r="N183" t="s">
        <v>31</v>
      </c>
      <c r="O183" t="s">
        <v>33</v>
      </c>
      <c r="P183">
        <v>1</v>
      </c>
      <c r="Q183">
        <v>3.8</v>
      </c>
    </row>
    <row r="184" spans="1:17" x14ac:dyDescent="0.25">
      <c r="A184" t="s">
        <v>37</v>
      </c>
      <c r="B184">
        <v>2021</v>
      </c>
      <c r="C184" t="s">
        <v>30</v>
      </c>
      <c r="D184" t="s">
        <v>28</v>
      </c>
      <c r="E184">
        <v>2.85</v>
      </c>
      <c r="F184">
        <v>0.79</v>
      </c>
      <c r="G184">
        <v>76.900000000000006</v>
      </c>
      <c r="H184">
        <v>7.7</v>
      </c>
      <c r="I184">
        <v>6.4</v>
      </c>
      <c r="J184">
        <v>6.7</v>
      </c>
      <c r="K184">
        <v>3.41</v>
      </c>
      <c r="L184">
        <v>87.2</v>
      </c>
      <c r="M184">
        <v>8.1999999999999993</v>
      </c>
      <c r="N184" t="s">
        <v>36</v>
      </c>
      <c r="O184" t="s">
        <v>21</v>
      </c>
      <c r="P184">
        <v>1</v>
      </c>
      <c r="Q184">
        <v>2.9</v>
      </c>
    </row>
    <row r="185" spans="1:17" x14ac:dyDescent="0.25">
      <c r="A185" t="s">
        <v>39</v>
      </c>
      <c r="B185">
        <v>2022</v>
      </c>
      <c r="C185" t="s">
        <v>34</v>
      </c>
      <c r="D185" t="s">
        <v>24</v>
      </c>
      <c r="E185">
        <v>9.82</v>
      </c>
      <c r="F185">
        <v>6.11</v>
      </c>
      <c r="G185">
        <v>74.900000000000006</v>
      </c>
      <c r="H185">
        <v>7.5</v>
      </c>
      <c r="I185">
        <v>8.1</v>
      </c>
      <c r="J185">
        <v>7.3</v>
      </c>
      <c r="K185">
        <v>10.51</v>
      </c>
      <c r="L185">
        <v>30.4</v>
      </c>
      <c r="M185">
        <v>9.4</v>
      </c>
      <c r="N185" t="s">
        <v>20</v>
      </c>
      <c r="O185" t="s">
        <v>42</v>
      </c>
      <c r="P185">
        <v>0</v>
      </c>
      <c r="Q185">
        <v>2.2000000000000002</v>
      </c>
    </row>
    <row r="186" spans="1:17" x14ac:dyDescent="0.25">
      <c r="A186" t="s">
        <v>37</v>
      </c>
      <c r="B186">
        <v>2022</v>
      </c>
      <c r="C186" t="s">
        <v>34</v>
      </c>
      <c r="D186" t="s">
        <v>19</v>
      </c>
      <c r="E186">
        <v>4.3499999999999996</v>
      </c>
      <c r="F186">
        <v>2.16</v>
      </c>
      <c r="G186">
        <v>66.400000000000006</v>
      </c>
      <c r="H186">
        <v>6.1</v>
      </c>
      <c r="I186">
        <v>9.4</v>
      </c>
      <c r="J186">
        <v>5.2</v>
      </c>
      <c r="K186">
        <v>5.03</v>
      </c>
      <c r="L186">
        <v>17.8</v>
      </c>
      <c r="M186">
        <v>9</v>
      </c>
      <c r="N186" t="s">
        <v>31</v>
      </c>
      <c r="O186" t="s">
        <v>33</v>
      </c>
      <c r="P186">
        <v>5</v>
      </c>
      <c r="Q186">
        <v>6.5</v>
      </c>
    </row>
    <row r="187" spans="1:17" x14ac:dyDescent="0.25">
      <c r="A187" t="s">
        <v>39</v>
      </c>
      <c r="B187">
        <v>2020</v>
      </c>
      <c r="C187" t="s">
        <v>30</v>
      </c>
      <c r="D187" t="s">
        <v>19</v>
      </c>
      <c r="E187">
        <v>3.57</v>
      </c>
      <c r="F187">
        <v>3</v>
      </c>
      <c r="G187">
        <v>91.7</v>
      </c>
      <c r="H187">
        <v>8.5</v>
      </c>
      <c r="I187">
        <v>9.1999999999999993</v>
      </c>
      <c r="J187">
        <v>5.3</v>
      </c>
      <c r="K187">
        <v>5.2</v>
      </c>
      <c r="L187">
        <v>41.4</v>
      </c>
      <c r="M187">
        <v>8.6</v>
      </c>
      <c r="N187" t="s">
        <v>36</v>
      </c>
      <c r="O187" t="s">
        <v>26</v>
      </c>
      <c r="P187">
        <v>2</v>
      </c>
      <c r="Q187">
        <v>7.3</v>
      </c>
    </row>
    <row r="188" spans="1:17" x14ac:dyDescent="0.25">
      <c r="A188" t="s">
        <v>35</v>
      </c>
      <c r="B188">
        <v>2020</v>
      </c>
      <c r="C188" t="s">
        <v>23</v>
      </c>
      <c r="D188" t="s">
        <v>19</v>
      </c>
      <c r="E188">
        <v>7.99</v>
      </c>
      <c r="F188">
        <v>5.41</v>
      </c>
      <c r="G188">
        <v>50.6</v>
      </c>
      <c r="H188">
        <v>5.5</v>
      </c>
      <c r="I188">
        <v>9.8000000000000007</v>
      </c>
      <c r="J188">
        <v>8.6999999999999993</v>
      </c>
      <c r="K188">
        <v>8.5500000000000007</v>
      </c>
      <c r="L188">
        <v>14.8</v>
      </c>
      <c r="M188">
        <v>2.2000000000000002</v>
      </c>
      <c r="N188" t="s">
        <v>36</v>
      </c>
      <c r="O188" t="s">
        <v>42</v>
      </c>
      <c r="P188">
        <v>7</v>
      </c>
      <c r="Q188">
        <v>7.3</v>
      </c>
    </row>
    <row r="189" spans="1:17" x14ac:dyDescent="0.25">
      <c r="A189" t="s">
        <v>39</v>
      </c>
      <c r="B189">
        <v>2021</v>
      </c>
      <c r="C189" t="s">
        <v>18</v>
      </c>
      <c r="D189" t="s">
        <v>24</v>
      </c>
      <c r="E189">
        <v>8.36</v>
      </c>
      <c r="F189">
        <v>2.1800000000000002</v>
      </c>
      <c r="G189">
        <v>70.400000000000006</v>
      </c>
      <c r="H189">
        <v>8.4</v>
      </c>
      <c r="I189">
        <v>7.3</v>
      </c>
      <c r="J189">
        <v>6.7</v>
      </c>
      <c r="K189">
        <v>9.75</v>
      </c>
      <c r="L189">
        <v>45.8</v>
      </c>
      <c r="M189">
        <v>3.7</v>
      </c>
      <c r="N189" t="s">
        <v>31</v>
      </c>
      <c r="O189" t="s">
        <v>29</v>
      </c>
      <c r="P189">
        <v>1</v>
      </c>
      <c r="Q189">
        <v>5.7</v>
      </c>
    </row>
    <row r="190" spans="1:17" x14ac:dyDescent="0.25">
      <c r="A190" t="s">
        <v>35</v>
      </c>
      <c r="B190">
        <v>2021</v>
      </c>
      <c r="C190" t="s">
        <v>30</v>
      </c>
      <c r="D190" t="s">
        <v>28</v>
      </c>
      <c r="E190">
        <v>7.2</v>
      </c>
      <c r="F190">
        <v>6.35</v>
      </c>
      <c r="G190">
        <v>78.2</v>
      </c>
      <c r="H190">
        <v>7.6</v>
      </c>
      <c r="I190">
        <v>1.6</v>
      </c>
      <c r="J190">
        <v>6.3</v>
      </c>
      <c r="K190">
        <v>7.71</v>
      </c>
      <c r="L190">
        <v>22.2</v>
      </c>
      <c r="M190">
        <v>7.5</v>
      </c>
      <c r="N190" t="s">
        <v>25</v>
      </c>
      <c r="O190" t="s">
        <v>26</v>
      </c>
      <c r="P190">
        <v>4</v>
      </c>
      <c r="Q190">
        <v>9.9</v>
      </c>
    </row>
    <row r="191" spans="1:17" x14ac:dyDescent="0.25">
      <c r="A191" t="s">
        <v>43</v>
      </c>
      <c r="B191">
        <v>2023</v>
      </c>
      <c r="C191" t="s">
        <v>40</v>
      </c>
      <c r="D191" t="s">
        <v>28</v>
      </c>
      <c r="E191">
        <v>1.89</v>
      </c>
      <c r="F191">
        <v>1.06</v>
      </c>
      <c r="G191">
        <v>88</v>
      </c>
      <c r="H191">
        <v>2</v>
      </c>
      <c r="I191">
        <v>5.6</v>
      </c>
      <c r="J191">
        <v>7.7</v>
      </c>
      <c r="K191">
        <v>3.31</v>
      </c>
      <c r="L191">
        <v>16.899999999999999</v>
      </c>
      <c r="M191">
        <v>4.2</v>
      </c>
      <c r="N191" t="s">
        <v>36</v>
      </c>
      <c r="O191" t="s">
        <v>42</v>
      </c>
      <c r="P191">
        <v>4</v>
      </c>
      <c r="Q191">
        <v>7.8</v>
      </c>
    </row>
    <row r="192" spans="1:17" x14ac:dyDescent="0.25">
      <c r="A192" t="s">
        <v>27</v>
      </c>
      <c r="B192">
        <v>2020</v>
      </c>
      <c r="C192" t="s">
        <v>18</v>
      </c>
      <c r="D192" t="s">
        <v>24</v>
      </c>
      <c r="E192">
        <v>5.99</v>
      </c>
      <c r="F192">
        <v>0.53</v>
      </c>
      <c r="G192">
        <v>85.7</v>
      </c>
      <c r="H192">
        <v>0.4</v>
      </c>
      <c r="I192">
        <v>7.5</v>
      </c>
      <c r="J192">
        <v>5</v>
      </c>
      <c r="K192">
        <v>7.93</v>
      </c>
      <c r="L192">
        <v>33.1</v>
      </c>
      <c r="M192">
        <v>3.9</v>
      </c>
      <c r="N192" t="s">
        <v>25</v>
      </c>
      <c r="O192" t="s">
        <v>33</v>
      </c>
      <c r="P192">
        <v>7</v>
      </c>
      <c r="Q192">
        <v>1.5</v>
      </c>
    </row>
    <row r="193" spans="1:17" x14ac:dyDescent="0.25">
      <c r="A193" t="s">
        <v>22</v>
      </c>
      <c r="B193">
        <v>2022</v>
      </c>
      <c r="C193" t="s">
        <v>34</v>
      </c>
      <c r="D193" t="s">
        <v>19</v>
      </c>
      <c r="E193">
        <v>3.75</v>
      </c>
      <c r="F193">
        <v>3.35</v>
      </c>
      <c r="G193">
        <v>99.8</v>
      </c>
      <c r="H193">
        <v>3.7</v>
      </c>
      <c r="I193">
        <v>4.5</v>
      </c>
      <c r="J193">
        <v>7.6</v>
      </c>
      <c r="K193">
        <v>5.58</v>
      </c>
      <c r="L193">
        <v>53.4</v>
      </c>
      <c r="M193">
        <v>4.5</v>
      </c>
      <c r="N193" t="s">
        <v>36</v>
      </c>
      <c r="O193" t="s">
        <v>29</v>
      </c>
      <c r="P193">
        <v>0</v>
      </c>
      <c r="Q193">
        <v>4.0999999999999996</v>
      </c>
    </row>
    <row r="194" spans="1:17" x14ac:dyDescent="0.25">
      <c r="A194" t="s">
        <v>35</v>
      </c>
      <c r="B194">
        <v>2021</v>
      </c>
      <c r="C194" t="s">
        <v>18</v>
      </c>
      <c r="D194" t="s">
        <v>19</v>
      </c>
      <c r="E194">
        <v>7.26</v>
      </c>
      <c r="F194">
        <v>0.52</v>
      </c>
      <c r="G194">
        <v>77.2</v>
      </c>
      <c r="H194">
        <v>3.6</v>
      </c>
      <c r="I194">
        <v>7.9</v>
      </c>
      <c r="J194">
        <v>4.5</v>
      </c>
      <c r="K194">
        <v>8.64</v>
      </c>
      <c r="L194">
        <v>43.3</v>
      </c>
      <c r="M194">
        <v>6.8</v>
      </c>
      <c r="N194" t="s">
        <v>20</v>
      </c>
      <c r="O194" t="s">
        <v>33</v>
      </c>
      <c r="P194">
        <v>4</v>
      </c>
      <c r="Q194">
        <v>0.6</v>
      </c>
    </row>
    <row r="195" spans="1:17" x14ac:dyDescent="0.25">
      <c r="A195" t="s">
        <v>39</v>
      </c>
      <c r="B195">
        <v>2020</v>
      </c>
      <c r="C195" t="s">
        <v>34</v>
      </c>
      <c r="D195" t="s">
        <v>24</v>
      </c>
      <c r="E195">
        <v>6.22</v>
      </c>
      <c r="F195">
        <v>3.71</v>
      </c>
      <c r="G195">
        <v>73.599999999999994</v>
      </c>
      <c r="H195">
        <v>6</v>
      </c>
      <c r="I195">
        <v>6.8</v>
      </c>
      <c r="J195">
        <v>8</v>
      </c>
      <c r="K195">
        <v>7.12</v>
      </c>
      <c r="L195">
        <v>74.3</v>
      </c>
      <c r="M195">
        <v>5.5</v>
      </c>
      <c r="N195" t="s">
        <v>36</v>
      </c>
      <c r="O195" t="s">
        <v>21</v>
      </c>
      <c r="P195">
        <v>2</v>
      </c>
      <c r="Q195">
        <v>0.8</v>
      </c>
    </row>
    <row r="196" spans="1:17" x14ac:dyDescent="0.25">
      <c r="A196" t="s">
        <v>32</v>
      </c>
      <c r="B196">
        <v>2021</v>
      </c>
      <c r="C196" t="s">
        <v>23</v>
      </c>
      <c r="D196" t="s">
        <v>28</v>
      </c>
      <c r="E196">
        <v>1.53</v>
      </c>
      <c r="F196">
        <v>0.84</v>
      </c>
      <c r="G196">
        <v>87.1</v>
      </c>
      <c r="H196">
        <v>7.1</v>
      </c>
      <c r="I196">
        <v>7.9</v>
      </c>
      <c r="J196">
        <v>6.6</v>
      </c>
      <c r="K196">
        <v>2.69</v>
      </c>
      <c r="L196">
        <v>13.3</v>
      </c>
      <c r="M196">
        <v>4</v>
      </c>
      <c r="N196" t="s">
        <v>31</v>
      </c>
      <c r="O196" t="s">
        <v>26</v>
      </c>
      <c r="P196">
        <v>6</v>
      </c>
      <c r="Q196">
        <v>4.3</v>
      </c>
    </row>
    <row r="197" spans="1:17" x14ac:dyDescent="0.25">
      <c r="A197" t="s">
        <v>35</v>
      </c>
      <c r="B197">
        <v>2023</v>
      </c>
      <c r="C197" t="s">
        <v>34</v>
      </c>
      <c r="D197" t="s">
        <v>24</v>
      </c>
      <c r="E197">
        <v>1.8</v>
      </c>
      <c r="F197">
        <v>0.79</v>
      </c>
      <c r="G197">
        <v>75.900000000000006</v>
      </c>
      <c r="H197">
        <v>7.4</v>
      </c>
      <c r="I197">
        <v>10</v>
      </c>
      <c r="J197">
        <v>8.6999999999999993</v>
      </c>
      <c r="K197">
        <v>3.26</v>
      </c>
      <c r="L197">
        <v>37.9</v>
      </c>
      <c r="M197">
        <v>6.7</v>
      </c>
      <c r="N197" t="s">
        <v>25</v>
      </c>
      <c r="O197" t="s">
        <v>33</v>
      </c>
      <c r="P197">
        <v>6</v>
      </c>
      <c r="Q197">
        <v>7.9</v>
      </c>
    </row>
    <row r="198" spans="1:17" x14ac:dyDescent="0.25">
      <c r="A198" t="s">
        <v>37</v>
      </c>
      <c r="B198">
        <v>2023</v>
      </c>
      <c r="C198" t="s">
        <v>40</v>
      </c>
      <c r="D198" t="s">
        <v>24</v>
      </c>
      <c r="E198">
        <v>2.0699999999999998</v>
      </c>
      <c r="F198">
        <v>1.1399999999999999</v>
      </c>
      <c r="G198">
        <v>90.4</v>
      </c>
      <c r="H198">
        <v>3.8</v>
      </c>
      <c r="I198">
        <v>5.7</v>
      </c>
      <c r="J198">
        <v>6.9</v>
      </c>
      <c r="K198">
        <v>2.85</v>
      </c>
      <c r="L198">
        <v>32.6</v>
      </c>
      <c r="M198">
        <v>4</v>
      </c>
      <c r="N198" t="s">
        <v>25</v>
      </c>
      <c r="O198" t="s">
        <v>42</v>
      </c>
      <c r="P198">
        <v>0</v>
      </c>
      <c r="Q198">
        <v>0.3</v>
      </c>
    </row>
    <row r="199" spans="1:17" x14ac:dyDescent="0.25">
      <c r="A199" t="s">
        <v>39</v>
      </c>
      <c r="B199">
        <v>2021</v>
      </c>
      <c r="C199" t="s">
        <v>23</v>
      </c>
      <c r="D199" t="s">
        <v>24</v>
      </c>
      <c r="E199">
        <v>1.22</v>
      </c>
      <c r="F199">
        <v>1.1000000000000001</v>
      </c>
      <c r="G199">
        <v>56.4</v>
      </c>
      <c r="H199">
        <v>5.2</v>
      </c>
      <c r="I199">
        <v>3</v>
      </c>
      <c r="J199">
        <v>8.6999999999999993</v>
      </c>
      <c r="K199">
        <v>2.11</v>
      </c>
      <c r="L199">
        <v>38.700000000000003</v>
      </c>
      <c r="M199">
        <v>8.9</v>
      </c>
      <c r="N199" t="s">
        <v>31</v>
      </c>
      <c r="O199" t="s">
        <v>26</v>
      </c>
      <c r="P199">
        <v>6</v>
      </c>
      <c r="Q199">
        <v>8.4</v>
      </c>
    </row>
    <row r="200" spans="1:17" x14ac:dyDescent="0.25">
      <c r="A200" t="s">
        <v>17</v>
      </c>
      <c r="B200">
        <v>2021</v>
      </c>
      <c r="C200" t="s">
        <v>40</v>
      </c>
      <c r="D200" t="s">
        <v>28</v>
      </c>
      <c r="E200">
        <v>2.67</v>
      </c>
      <c r="F200">
        <v>2.2400000000000002</v>
      </c>
      <c r="G200">
        <v>67.5</v>
      </c>
      <c r="H200">
        <v>4.8</v>
      </c>
      <c r="I200">
        <v>1.3</v>
      </c>
      <c r="J200">
        <v>4.4000000000000004</v>
      </c>
      <c r="K200">
        <v>4.26</v>
      </c>
      <c r="L200">
        <v>44.7</v>
      </c>
      <c r="M200">
        <v>4.9000000000000004</v>
      </c>
      <c r="N200" t="s">
        <v>36</v>
      </c>
      <c r="O200" t="s">
        <v>29</v>
      </c>
      <c r="P200">
        <v>1</v>
      </c>
      <c r="Q200">
        <v>7.3</v>
      </c>
    </row>
    <row r="201" spans="1:17" x14ac:dyDescent="0.25">
      <c r="A201" t="s">
        <v>32</v>
      </c>
      <c r="B201">
        <v>2022</v>
      </c>
      <c r="C201" t="s">
        <v>18</v>
      </c>
      <c r="D201" t="s">
        <v>19</v>
      </c>
      <c r="E201">
        <v>7.89</v>
      </c>
      <c r="F201">
        <v>1.67</v>
      </c>
      <c r="G201">
        <v>76.599999999999994</v>
      </c>
      <c r="H201">
        <v>1.4</v>
      </c>
      <c r="I201">
        <v>7.5</v>
      </c>
      <c r="J201">
        <v>7.3</v>
      </c>
      <c r="K201">
        <v>9.82</v>
      </c>
      <c r="L201">
        <v>6.2</v>
      </c>
      <c r="M201">
        <v>1.5</v>
      </c>
      <c r="N201" t="s">
        <v>31</v>
      </c>
      <c r="O201" t="s">
        <v>21</v>
      </c>
      <c r="P201">
        <v>1</v>
      </c>
      <c r="Q201">
        <v>2.8</v>
      </c>
    </row>
    <row r="202" spans="1:17" x14ac:dyDescent="0.25">
      <c r="A202" t="s">
        <v>22</v>
      </c>
      <c r="B202">
        <v>2020</v>
      </c>
      <c r="C202" t="s">
        <v>23</v>
      </c>
      <c r="D202" t="s">
        <v>28</v>
      </c>
      <c r="E202">
        <v>3.36</v>
      </c>
      <c r="F202">
        <v>1.21</v>
      </c>
      <c r="G202">
        <v>94.4</v>
      </c>
      <c r="H202">
        <v>2.5</v>
      </c>
      <c r="I202">
        <v>2.7</v>
      </c>
      <c r="J202">
        <v>7.8</v>
      </c>
      <c r="K202">
        <v>4.53</v>
      </c>
      <c r="L202">
        <v>69.900000000000006</v>
      </c>
      <c r="M202">
        <v>1.6</v>
      </c>
      <c r="N202" t="s">
        <v>20</v>
      </c>
      <c r="O202" t="s">
        <v>33</v>
      </c>
      <c r="P202">
        <v>5</v>
      </c>
      <c r="Q202">
        <v>4.9000000000000004</v>
      </c>
    </row>
    <row r="203" spans="1:17" x14ac:dyDescent="0.25">
      <c r="A203" t="s">
        <v>41</v>
      </c>
      <c r="B203">
        <v>2021</v>
      </c>
      <c r="C203" t="s">
        <v>34</v>
      </c>
      <c r="D203" t="s">
        <v>19</v>
      </c>
      <c r="E203">
        <v>1.3</v>
      </c>
      <c r="F203">
        <v>0.55000000000000004</v>
      </c>
      <c r="G203">
        <v>94.4</v>
      </c>
      <c r="H203">
        <v>1.4</v>
      </c>
      <c r="I203">
        <v>5.3</v>
      </c>
      <c r="J203">
        <v>6.1</v>
      </c>
      <c r="K203">
        <v>2.3199999999999998</v>
      </c>
      <c r="L203">
        <v>81</v>
      </c>
      <c r="M203">
        <v>1.2</v>
      </c>
      <c r="N203" t="s">
        <v>31</v>
      </c>
      <c r="O203" t="s">
        <v>21</v>
      </c>
      <c r="P203">
        <v>2</v>
      </c>
      <c r="Q203">
        <v>6.6</v>
      </c>
    </row>
    <row r="204" spans="1:17" x14ac:dyDescent="0.25">
      <c r="A204" t="s">
        <v>37</v>
      </c>
      <c r="B204">
        <v>2021</v>
      </c>
      <c r="C204" t="s">
        <v>34</v>
      </c>
      <c r="D204" t="s">
        <v>19</v>
      </c>
      <c r="E204">
        <v>9.67</v>
      </c>
      <c r="F204">
        <v>5.64</v>
      </c>
      <c r="G204">
        <v>96.2</v>
      </c>
      <c r="H204">
        <v>0.5</v>
      </c>
      <c r="I204">
        <v>4.2</v>
      </c>
      <c r="J204">
        <v>5.3</v>
      </c>
      <c r="K204">
        <v>11.27</v>
      </c>
      <c r="L204">
        <v>88.3</v>
      </c>
      <c r="M204">
        <v>3.3</v>
      </c>
      <c r="N204" t="s">
        <v>36</v>
      </c>
      <c r="O204" t="s">
        <v>42</v>
      </c>
      <c r="P204">
        <v>7</v>
      </c>
      <c r="Q204">
        <v>6.5</v>
      </c>
    </row>
    <row r="205" spans="1:17" x14ac:dyDescent="0.25">
      <c r="A205" t="s">
        <v>37</v>
      </c>
      <c r="B205">
        <v>2022</v>
      </c>
      <c r="C205" t="s">
        <v>18</v>
      </c>
      <c r="D205" t="s">
        <v>19</v>
      </c>
      <c r="E205">
        <v>2.78</v>
      </c>
      <c r="F205">
        <v>1.79</v>
      </c>
      <c r="G205">
        <v>67.8</v>
      </c>
      <c r="H205">
        <v>9.6999999999999993</v>
      </c>
      <c r="I205">
        <v>6.1</v>
      </c>
      <c r="J205">
        <v>5.7</v>
      </c>
      <c r="K205">
        <v>3.45</v>
      </c>
      <c r="L205">
        <v>13.6</v>
      </c>
      <c r="M205">
        <v>3</v>
      </c>
      <c r="N205" t="s">
        <v>36</v>
      </c>
      <c r="O205" t="s">
        <v>26</v>
      </c>
      <c r="P205">
        <v>7</v>
      </c>
      <c r="Q205">
        <v>2.5</v>
      </c>
    </row>
    <row r="206" spans="1:17" x14ac:dyDescent="0.25">
      <c r="A206" t="s">
        <v>43</v>
      </c>
      <c r="B206">
        <v>2022</v>
      </c>
      <c r="C206" t="s">
        <v>18</v>
      </c>
      <c r="D206" t="s">
        <v>28</v>
      </c>
      <c r="E206">
        <v>8.66</v>
      </c>
      <c r="F206">
        <v>5.08</v>
      </c>
      <c r="G206">
        <v>71.400000000000006</v>
      </c>
      <c r="H206">
        <v>1.1000000000000001</v>
      </c>
      <c r="I206">
        <v>8.6</v>
      </c>
      <c r="J206">
        <v>7.6</v>
      </c>
      <c r="K206">
        <v>9.26</v>
      </c>
      <c r="L206">
        <v>63.7</v>
      </c>
      <c r="M206">
        <v>5.9</v>
      </c>
      <c r="N206" t="s">
        <v>25</v>
      </c>
      <c r="O206" t="s">
        <v>33</v>
      </c>
      <c r="P206">
        <v>1</v>
      </c>
      <c r="Q206">
        <v>0.8</v>
      </c>
    </row>
    <row r="207" spans="1:17" x14ac:dyDescent="0.25">
      <c r="A207" t="s">
        <v>38</v>
      </c>
      <c r="B207">
        <v>2023</v>
      </c>
      <c r="C207" t="s">
        <v>40</v>
      </c>
      <c r="D207" t="s">
        <v>19</v>
      </c>
      <c r="E207">
        <v>5.12</v>
      </c>
      <c r="F207">
        <v>2.74</v>
      </c>
      <c r="G207">
        <v>49.9</v>
      </c>
      <c r="H207">
        <v>9.5</v>
      </c>
      <c r="I207">
        <v>8.5</v>
      </c>
      <c r="J207">
        <v>7.3</v>
      </c>
      <c r="K207">
        <v>6.31</v>
      </c>
      <c r="L207">
        <v>37.1</v>
      </c>
      <c r="M207">
        <v>6.9</v>
      </c>
      <c r="N207" t="s">
        <v>25</v>
      </c>
      <c r="O207" t="s">
        <v>33</v>
      </c>
      <c r="P207">
        <v>4</v>
      </c>
      <c r="Q207">
        <v>5.5</v>
      </c>
    </row>
    <row r="208" spans="1:17" x14ac:dyDescent="0.25">
      <c r="A208" t="s">
        <v>17</v>
      </c>
      <c r="B208">
        <v>2020</v>
      </c>
      <c r="C208" t="s">
        <v>23</v>
      </c>
      <c r="D208" t="s">
        <v>28</v>
      </c>
      <c r="E208">
        <v>1.56</v>
      </c>
      <c r="F208">
        <v>1.04</v>
      </c>
      <c r="G208">
        <v>88.4</v>
      </c>
      <c r="H208">
        <v>4.5999999999999996</v>
      </c>
      <c r="I208">
        <v>0.5</v>
      </c>
      <c r="J208">
        <v>7.9</v>
      </c>
      <c r="K208">
        <v>2.36</v>
      </c>
      <c r="L208">
        <v>23.3</v>
      </c>
      <c r="M208">
        <v>2.5</v>
      </c>
      <c r="N208" t="s">
        <v>36</v>
      </c>
      <c r="O208" t="s">
        <v>42</v>
      </c>
      <c r="P208">
        <v>0</v>
      </c>
      <c r="Q208">
        <v>3.3</v>
      </c>
    </row>
    <row r="209" spans="1:17" x14ac:dyDescent="0.25">
      <c r="A209" t="s">
        <v>43</v>
      </c>
      <c r="B209">
        <v>2021</v>
      </c>
      <c r="C209" t="s">
        <v>18</v>
      </c>
      <c r="D209" t="s">
        <v>28</v>
      </c>
      <c r="E209">
        <v>7.81</v>
      </c>
      <c r="F209">
        <v>4.3</v>
      </c>
      <c r="G209">
        <v>52.3</v>
      </c>
      <c r="H209">
        <v>8.8000000000000007</v>
      </c>
      <c r="I209">
        <v>8.8000000000000007</v>
      </c>
      <c r="J209">
        <v>8.4</v>
      </c>
      <c r="K209">
        <v>8.67</v>
      </c>
      <c r="L209">
        <v>40.6</v>
      </c>
      <c r="M209">
        <v>9.9</v>
      </c>
      <c r="N209" t="s">
        <v>36</v>
      </c>
      <c r="O209" t="s">
        <v>29</v>
      </c>
      <c r="P209">
        <v>2</v>
      </c>
      <c r="Q209">
        <v>7.7</v>
      </c>
    </row>
    <row r="210" spans="1:17" x14ac:dyDescent="0.25">
      <c r="A210" t="s">
        <v>35</v>
      </c>
      <c r="B210">
        <v>2023</v>
      </c>
      <c r="C210" t="s">
        <v>34</v>
      </c>
      <c r="D210" t="s">
        <v>24</v>
      </c>
      <c r="E210">
        <v>1.24</v>
      </c>
      <c r="F210">
        <v>0.55000000000000004</v>
      </c>
      <c r="G210">
        <v>67.8</v>
      </c>
      <c r="H210">
        <v>9.1</v>
      </c>
      <c r="I210">
        <v>5.4</v>
      </c>
      <c r="J210">
        <v>6.5</v>
      </c>
      <c r="K210">
        <v>1.9</v>
      </c>
      <c r="L210">
        <v>59.1</v>
      </c>
      <c r="M210">
        <v>8.4</v>
      </c>
      <c r="N210" t="s">
        <v>25</v>
      </c>
      <c r="O210" t="s">
        <v>29</v>
      </c>
      <c r="P210">
        <v>2</v>
      </c>
      <c r="Q210">
        <v>3.8</v>
      </c>
    </row>
    <row r="211" spans="1:17" x14ac:dyDescent="0.25">
      <c r="A211" t="s">
        <v>35</v>
      </c>
      <c r="B211">
        <v>2021</v>
      </c>
      <c r="C211" t="s">
        <v>40</v>
      </c>
      <c r="D211" t="s">
        <v>24</v>
      </c>
      <c r="E211">
        <v>7.98</v>
      </c>
      <c r="F211">
        <v>7.71</v>
      </c>
      <c r="G211">
        <v>52.2</v>
      </c>
      <c r="H211">
        <v>5.2</v>
      </c>
      <c r="I211">
        <v>2.9</v>
      </c>
      <c r="J211">
        <v>8</v>
      </c>
      <c r="K211">
        <v>9.35</v>
      </c>
      <c r="L211">
        <v>57.1</v>
      </c>
      <c r="M211">
        <v>8.1999999999999993</v>
      </c>
      <c r="N211" t="s">
        <v>20</v>
      </c>
      <c r="O211" t="s">
        <v>33</v>
      </c>
      <c r="P211">
        <v>5</v>
      </c>
      <c r="Q211">
        <v>4</v>
      </c>
    </row>
    <row r="212" spans="1:17" x14ac:dyDescent="0.25">
      <c r="A212" t="s">
        <v>38</v>
      </c>
      <c r="B212">
        <v>2023</v>
      </c>
      <c r="C212" t="s">
        <v>40</v>
      </c>
      <c r="D212" t="s">
        <v>24</v>
      </c>
      <c r="E212">
        <v>9.24</v>
      </c>
      <c r="F212">
        <v>5.16</v>
      </c>
      <c r="G212">
        <v>49.5</v>
      </c>
      <c r="H212">
        <v>7</v>
      </c>
      <c r="I212">
        <v>7.9</v>
      </c>
      <c r="J212">
        <v>5.6</v>
      </c>
      <c r="K212">
        <v>11.03</v>
      </c>
      <c r="L212">
        <v>81.599999999999994</v>
      </c>
      <c r="M212">
        <v>3.5</v>
      </c>
      <c r="N212" t="s">
        <v>25</v>
      </c>
      <c r="O212" t="s">
        <v>33</v>
      </c>
      <c r="P212">
        <v>1</v>
      </c>
      <c r="Q212">
        <v>9.8000000000000007</v>
      </c>
    </row>
    <row r="213" spans="1:17" x14ac:dyDescent="0.25">
      <c r="A213" t="s">
        <v>39</v>
      </c>
      <c r="B213">
        <v>2020</v>
      </c>
      <c r="C213" t="s">
        <v>23</v>
      </c>
      <c r="D213" t="s">
        <v>28</v>
      </c>
      <c r="E213">
        <v>2.27</v>
      </c>
      <c r="F213">
        <v>0.86</v>
      </c>
      <c r="G213">
        <v>51.1</v>
      </c>
      <c r="H213">
        <v>8.9</v>
      </c>
      <c r="I213">
        <v>6.5</v>
      </c>
      <c r="J213">
        <v>4.8</v>
      </c>
      <c r="K213">
        <v>3.43</v>
      </c>
      <c r="L213">
        <v>55.4</v>
      </c>
      <c r="M213">
        <v>1.8</v>
      </c>
      <c r="N213" t="s">
        <v>36</v>
      </c>
      <c r="O213" t="s">
        <v>33</v>
      </c>
      <c r="P213">
        <v>4</v>
      </c>
      <c r="Q213">
        <v>8.8000000000000007</v>
      </c>
    </row>
    <row r="214" spans="1:17" x14ac:dyDescent="0.25">
      <c r="A214" t="s">
        <v>37</v>
      </c>
      <c r="B214">
        <v>2021</v>
      </c>
      <c r="C214" t="s">
        <v>18</v>
      </c>
      <c r="D214" t="s">
        <v>19</v>
      </c>
      <c r="E214">
        <v>8.23</v>
      </c>
      <c r="F214">
        <v>4.41</v>
      </c>
      <c r="G214">
        <v>98</v>
      </c>
      <c r="H214">
        <v>4.2</v>
      </c>
      <c r="I214">
        <v>9.8000000000000007</v>
      </c>
      <c r="J214">
        <v>7.3</v>
      </c>
      <c r="K214">
        <v>9.68</v>
      </c>
      <c r="L214">
        <v>14.9</v>
      </c>
      <c r="M214">
        <v>8.9</v>
      </c>
      <c r="N214" t="s">
        <v>20</v>
      </c>
      <c r="O214" t="s">
        <v>33</v>
      </c>
      <c r="P214">
        <v>4</v>
      </c>
      <c r="Q214">
        <v>4.3</v>
      </c>
    </row>
    <row r="215" spans="1:17" x14ac:dyDescent="0.25">
      <c r="A215" t="s">
        <v>32</v>
      </c>
      <c r="B215">
        <v>2021</v>
      </c>
      <c r="C215" t="s">
        <v>23</v>
      </c>
      <c r="D215" t="s">
        <v>28</v>
      </c>
      <c r="E215">
        <v>2.46</v>
      </c>
      <c r="F215">
        <v>0.52</v>
      </c>
      <c r="G215">
        <v>73.599999999999994</v>
      </c>
      <c r="H215">
        <v>5.3</v>
      </c>
      <c r="I215">
        <v>7.2</v>
      </c>
      <c r="J215">
        <v>8.5</v>
      </c>
      <c r="K215">
        <v>3.08</v>
      </c>
      <c r="L215">
        <v>65.8</v>
      </c>
      <c r="M215">
        <v>2.7</v>
      </c>
      <c r="N215" t="s">
        <v>25</v>
      </c>
      <c r="O215" t="s">
        <v>33</v>
      </c>
      <c r="P215">
        <v>6</v>
      </c>
      <c r="Q215">
        <v>8.6</v>
      </c>
    </row>
    <row r="216" spans="1:17" x14ac:dyDescent="0.25">
      <c r="A216" t="s">
        <v>39</v>
      </c>
      <c r="B216">
        <v>2021</v>
      </c>
      <c r="C216" t="s">
        <v>23</v>
      </c>
      <c r="D216" t="s">
        <v>19</v>
      </c>
      <c r="E216">
        <v>8.3699999999999992</v>
      </c>
      <c r="F216">
        <v>4.76</v>
      </c>
      <c r="G216">
        <v>82.6</v>
      </c>
      <c r="H216">
        <v>3.1</v>
      </c>
      <c r="I216">
        <v>4.7</v>
      </c>
      <c r="J216">
        <v>8.1</v>
      </c>
      <c r="K216">
        <v>9.56</v>
      </c>
      <c r="L216">
        <v>32.200000000000003</v>
      </c>
      <c r="M216">
        <v>5.4</v>
      </c>
      <c r="N216" t="s">
        <v>36</v>
      </c>
      <c r="O216" t="s">
        <v>29</v>
      </c>
      <c r="P216">
        <v>5</v>
      </c>
      <c r="Q216">
        <v>8.3000000000000007</v>
      </c>
    </row>
    <row r="217" spans="1:17" x14ac:dyDescent="0.25">
      <c r="A217" t="s">
        <v>35</v>
      </c>
      <c r="B217">
        <v>2022</v>
      </c>
      <c r="C217" t="s">
        <v>18</v>
      </c>
      <c r="D217" t="s">
        <v>19</v>
      </c>
      <c r="E217">
        <v>4.0199999999999996</v>
      </c>
      <c r="F217">
        <v>1.1100000000000001</v>
      </c>
      <c r="G217">
        <v>82.7</v>
      </c>
      <c r="H217">
        <v>8.3000000000000007</v>
      </c>
      <c r="I217">
        <v>1</v>
      </c>
      <c r="J217">
        <v>5.2</v>
      </c>
      <c r="K217">
        <v>4.7300000000000004</v>
      </c>
      <c r="L217">
        <v>31.3</v>
      </c>
      <c r="M217">
        <v>5.0999999999999996</v>
      </c>
      <c r="N217" t="s">
        <v>20</v>
      </c>
      <c r="O217" t="s">
        <v>33</v>
      </c>
      <c r="P217">
        <v>7</v>
      </c>
      <c r="Q217">
        <v>7.5</v>
      </c>
    </row>
    <row r="218" spans="1:17" x14ac:dyDescent="0.25">
      <c r="A218" t="s">
        <v>27</v>
      </c>
      <c r="B218">
        <v>2021</v>
      </c>
      <c r="C218" t="s">
        <v>30</v>
      </c>
      <c r="D218" t="s">
        <v>19</v>
      </c>
      <c r="E218">
        <v>6.86</v>
      </c>
      <c r="F218">
        <v>4.45</v>
      </c>
      <c r="G218">
        <v>61.1</v>
      </c>
      <c r="H218">
        <v>8.4</v>
      </c>
      <c r="I218">
        <v>4.7</v>
      </c>
      <c r="J218">
        <v>8.9</v>
      </c>
      <c r="K218">
        <v>8.31</v>
      </c>
      <c r="L218">
        <v>11.4</v>
      </c>
      <c r="M218">
        <v>7.1</v>
      </c>
      <c r="N218" t="s">
        <v>25</v>
      </c>
      <c r="O218" t="s">
        <v>33</v>
      </c>
      <c r="P218">
        <v>1</v>
      </c>
      <c r="Q218">
        <v>3.3</v>
      </c>
    </row>
    <row r="219" spans="1:17" x14ac:dyDescent="0.25">
      <c r="A219" t="s">
        <v>22</v>
      </c>
      <c r="B219">
        <v>2020</v>
      </c>
      <c r="C219" t="s">
        <v>18</v>
      </c>
      <c r="D219" t="s">
        <v>28</v>
      </c>
      <c r="E219">
        <v>7.18</v>
      </c>
      <c r="F219">
        <v>0.97</v>
      </c>
      <c r="G219">
        <v>50.5</v>
      </c>
      <c r="H219">
        <v>8.6</v>
      </c>
      <c r="I219">
        <v>2.2999999999999998</v>
      </c>
      <c r="J219">
        <v>8.1999999999999993</v>
      </c>
      <c r="K219">
        <v>8.1</v>
      </c>
      <c r="L219">
        <v>57.9</v>
      </c>
      <c r="M219">
        <v>7.2</v>
      </c>
      <c r="N219" t="s">
        <v>20</v>
      </c>
      <c r="O219" t="s">
        <v>29</v>
      </c>
      <c r="P219">
        <v>6</v>
      </c>
      <c r="Q219">
        <v>5.0999999999999996</v>
      </c>
    </row>
    <row r="220" spans="1:17" x14ac:dyDescent="0.25">
      <c r="A220" t="s">
        <v>41</v>
      </c>
      <c r="B220">
        <v>2021</v>
      </c>
      <c r="C220" t="s">
        <v>30</v>
      </c>
      <c r="D220" t="s">
        <v>28</v>
      </c>
      <c r="E220">
        <v>3.75</v>
      </c>
      <c r="F220">
        <v>1.19</v>
      </c>
      <c r="G220">
        <v>42</v>
      </c>
      <c r="H220">
        <v>3</v>
      </c>
      <c r="I220">
        <v>6.5</v>
      </c>
      <c r="J220">
        <v>8.6999999999999993</v>
      </c>
      <c r="K220">
        <v>5.56</v>
      </c>
      <c r="L220">
        <v>68.900000000000006</v>
      </c>
      <c r="M220">
        <v>8.1</v>
      </c>
      <c r="N220" t="s">
        <v>20</v>
      </c>
      <c r="O220" t="s">
        <v>42</v>
      </c>
      <c r="P220">
        <v>0</v>
      </c>
      <c r="Q220">
        <v>6.6</v>
      </c>
    </row>
    <row r="221" spans="1:17" x14ac:dyDescent="0.25">
      <c r="A221" t="s">
        <v>32</v>
      </c>
      <c r="B221">
        <v>2022</v>
      </c>
      <c r="C221" t="s">
        <v>30</v>
      </c>
      <c r="D221" t="s">
        <v>24</v>
      </c>
      <c r="E221">
        <v>3.34</v>
      </c>
      <c r="F221">
        <v>3.08</v>
      </c>
      <c r="G221">
        <v>80.2</v>
      </c>
      <c r="H221">
        <v>5.6</v>
      </c>
      <c r="I221">
        <v>1.1000000000000001</v>
      </c>
      <c r="J221">
        <v>6.2</v>
      </c>
      <c r="K221">
        <v>4.53</v>
      </c>
      <c r="L221">
        <v>77.8</v>
      </c>
      <c r="M221">
        <v>5.9</v>
      </c>
      <c r="N221" t="s">
        <v>31</v>
      </c>
      <c r="O221" t="s">
        <v>42</v>
      </c>
      <c r="P221">
        <v>3</v>
      </c>
      <c r="Q221">
        <v>3.8</v>
      </c>
    </row>
    <row r="222" spans="1:17" x14ac:dyDescent="0.25">
      <c r="A222" t="s">
        <v>22</v>
      </c>
      <c r="B222">
        <v>2021</v>
      </c>
      <c r="C222" t="s">
        <v>18</v>
      </c>
      <c r="D222" t="s">
        <v>24</v>
      </c>
      <c r="E222">
        <v>9.7899999999999991</v>
      </c>
      <c r="F222">
        <v>1.53</v>
      </c>
      <c r="G222">
        <v>65.400000000000006</v>
      </c>
      <c r="H222">
        <v>0.4</v>
      </c>
      <c r="I222">
        <v>7.4</v>
      </c>
      <c r="J222">
        <v>8.6</v>
      </c>
      <c r="K222">
        <v>10.71</v>
      </c>
      <c r="L222">
        <v>77.3</v>
      </c>
      <c r="M222">
        <v>3.6</v>
      </c>
      <c r="N222" t="s">
        <v>20</v>
      </c>
      <c r="O222" t="s">
        <v>33</v>
      </c>
      <c r="P222">
        <v>7</v>
      </c>
      <c r="Q222">
        <v>9.1</v>
      </c>
    </row>
    <row r="223" spans="1:17" x14ac:dyDescent="0.25">
      <c r="A223" t="s">
        <v>43</v>
      </c>
      <c r="B223">
        <v>2022</v>
      </c>
      <c r="C223" t="s">
        <v>40</v>
      </c>
      <c r="D223" t="s">
        <v>28</v>
      </c>
      <c r="E223">
        <v>7.79</v>
      </c>
      <c r="F223">
        <v>6.37</v>
      </c>
      <c r="G223">
        <v>41.1</v>
      </c>
      <c r="H223">
        <v>9.6</v>
      </c>
      <c r="I223">
        <v>7.3</v>
      </c>
      <c r="J223">
        <v>5.5</v>
      </c>
      <c r="K223">
        <v>9.5299999999999994</v>
      </c>
      <c r="L223">
        <v>25.3</v>
      </c>
      <c r="M223">
        <v>8.9</v>
      </c>
      <c r="N223" t="s">
        <v>36</v>
      </c>
      <c r="O223" t="s">
        <v>21</v>
      </c>
      <c r="P223">
        <v>3</v>
      </c>
      <c r="Q223">
        <v>1.1000000000000001</v>
      </c>
    </row>
    <row r="224" spans="1:17" x14ac:dyDescent="0.25">
      <c r="A224" t="s">
        <v>37</v>
      </c>
      <c r="B224">
        <v>2021</v>
      </c>
      <c r="C224" t="s">
        <v>18</v>
      </c>
      <c r="D224" t="s">
        <v>19</v>
      </c>
      <c r="E224">
        <v>7.33</v>
      </c>
      <c r="F224">
        <v>4.1900000000000004</v>
      </c>
      <c r="G224">
        <v>45.8</v>
      </c>
      <c r="H224">
        <v>2.4</v>
      </c>
      <c r="I224">
        <v>0.1</v>
      </c>
      <c r="J224">
        <v>6.3</v>
      </c>
      <c r="K224">
        <v>8.2799999999999994</v>
      </c>
      <c r="L224">
        <v>53.9</v>
      </c>
      <c r="M224">
        <v>3.7</v>
      </c>
      <c r="N224" t="s">
        <v>36</v>
      </c>
      <c r="O224" t="s">
        <v>33</v>
      </c>
      <c r="P224">
        <v>1</v>
      </c>
      <c r="Q224">
        <v>3</v>
      </c>
    </row>
    <row r="225" spans="1:17" x14ac:dyDescent="0.25">
      <c r="A225" t="s">
        <v>22</v>
      </c>
      <c r="B225">
        <v>2020</v>
      </c>
      <c r="C225" t="s">
        <v>18</v>
      </c>
      <c r="D225" t="s">
        <v>19</v>
      </c>
      <c r="E225">
        <v>7.69</v>
      </c>
      <c r="F225">
        <v>0.85</v>
      </c>
      <c r="G225">
        <v>94.2</v>
      </c>
      <c r="H225">
        <v>8.5</v>
      </c>
      <c r="I225">
        <v>6.7</v>
      </c>
      <c r="J225">
        <v>7</v>
      </c>
      <c r="K225">
        <v>9.5299999999999994</v>
      </c>
      <c r="L225">
        <v>16.7</v>
      </c>
      <c r="M225">
        <v>1.7</v>
      </c>
      <c r="N225" t="s">
        <v>20</v>
      </c>
      <c r="O225" t="s">
        <v>33</v>
      </c>
      <c r="P225">
        <v>7</v>
      </c>
      <c r="Q225">
        <v>2.4</v>
      </c>
    </row>
    <row r="226" spans="1:17" x14ac:dyDescent="0.25">
      <c r="A226" t="s">
        <v>22</v>
      </c>
      <c r="B226">
        <v>2021</v>
      </c>
      <c r="C226" t="s">
        <v>40</v>
      </c>
      <c r="D226" t="s">
        <v>19</v>
      </c>
      <c r="E226">
        <v>8.15</v>
      </c>
      <c r="F226">
        <v>0.77</v>
      </c>
      <c r="G226">
        <v>75</v>
      </c>
      <c r="H226">
        <v>10</v>
      </c>
      <c r="I226">
        <v>8.6</v>
      </c>
      <c r="J226">
        <v>6.6</v>
      </c>
      <c r="K226">
        <v>8.75</v>
      </c>
      <c r="L226">
        <v>74.8</v>
      </c>
      <c r="M226">
        <v>6.4</v>
      </c>
      <c r="N226" t="s">
        <v>20</v>
      </c>
      <c r="O226" t="s">
        <v>42</v>
      </c>
      <c r="P226">
        <v>5</v>
      </c>
      <c r="Q226">
        <v>1.1000000000000001</v>
      </c>
    </row>
    <row r="227" spans="1:17" x14ac:dyDescent="0.25">
      <c r="A227" t="s">
        <v>35</v>
      </c>
      <c r="B227">
        <v>2023</v>
      </c>
      <c r="C227" t="s">
        <v>34</v>
      </c>
      <c r="D227" t="s">
        <v>24</v>
      </c>
      <c r="E227">
        <v>1.84</v>
      </c>
      <c r="F227">
        <v>1.72</v>
      </c>
      <c r="G227">
        <v>80.2</v>
      </c>
      <c r="H227">
        <v>8.3000000000000007</v>
      </c>
      <c r="I227">
        <v>8.8000000000000007</v>
      </c>
      <c r="J227">
        <v>6.9</v>
      </c>
      <c r="K227">
        <v>3.12</v>
      </c>
      <c r="L227">
        <v>38.700000000000003</v>
      </c>
      <c r="M227">
        <v>3.9</v>
      </c>
      <c r="N227" t="s">
        <v>31</v>
      </c>
      <c r="O227" t="s">
        <v>21</v>
      </c>
      <c r="P227">
        <v>6</v>
      </c>
      <c r="Q227">
        <v>4.3</v>
      </c>
    </row>
    <row r="228" spans="1:17" x14ac:dyDescent="0.25">
      <c r="A228" t="s">
        <v>17</v>
      </c>
      <c r="B228">
        <v>2022</v>
      </c>
      <c r="C228" t="s">
        <v>30</v>
      </c>
      <c r="D228" t="s">
        <v>19</v>
      </c>
      <c r="E228">
        <v>7.96</v>
      </c>
      <c r="F228">
        <v>4.99</v>
      </c>
      <c r="G228">
        <v>93.6</v>
      </c>
      <c r="H228">
        <v>4.4000000000000004</v>
      </c>
      <c r="I228">
        <v>6.1</v>
      </c>
      <c r="J228">
        <v>7.2</v>
      </c>
      <c r="K228">
        <v>9.35</v>
      </c>
      <c r="L228">
        <v>63.2</v>
      </c>
      <c r="M228">
        <v>3.1</v>
      </c>
      <c r="N228" t="s">
        <v>31</v>
      </c>
      <c r="O228" t="s">
        <v>26</v>
      </c>
      <c r="P228">
        <v>5</v>
      </c>
      <c r="Q228">
        <v>5.0999999999999996</v>
      </c>
    </row>
    <row r="229" spans="1:17" x14ac:dyDescent="0.25">
      <c r="A229" t="s">
        <v>41</v>
      </c>
      <c r="B229">
        <v>2021</v>
      </c>
      <c r="C229" t="s">
        <v>34</v>
      </c>
      <c r="D229" t="s">
        <v>24</v>
      </c>
      <c r="E229">
        <v>1.94</v>
      </c>
      <c r="F229">
        <v>1.05</v>
      </c>
      <c r="G229">
        <v>69.3</v>
      </c>
      <c r="H229">
        <v>6.5</v>
      </c>
      <c r="I229">
        <v>9.5</v>
      </c>
      <c r="J229">
        <v>7</v>
      </c>
      <c r="K229">
        <v>3.56</v>
      </c>
      <c r="L229">
        <v>45.6</v>
      </c>
      <c r="M229">
        <v>6.7</v>
      </c>
      <c r="N229" t="s">
        <v>36</v>
      </c>
      <c r="O229" t="s">
        <v>21</v>
      </c>
      <c r="P229">
        <v>7</v>
      </c>
      <c r="Q229">
        <v>0.7</v>
      </c>
    </row>
    <row r="230" spans="1:17" x14ac:dyDescent="0.25">
      <c r="A230" t="s">
        <v>43</v>
      </c>
      <c r="B230">
        <v>2020</v>
      </c>
      <c r="C230" t="s">
        <v>34</v>
      </c>
      <c r="D230" t="s">
        <v>19</v>
      </c>
      <c r="E230">
        <v>3.29</v>
      </c>
      <c r="F230">
        <v>1.51</v>
      </c>
      <c r="G230">
        <v>68.3</v>
      </c>
      <c r="H230">
        <v>0.5</v>
      </c>
      <c r="I230">
        <v>1.4</v>
      </c>
      <c r="J230">
        <v>5.4</v>
      </c>
      <c r="K230">
        <v>5.25</v>
      </c>
      <c r="L230">
        <v>29.8</v>
      </c>
      <c r="M230">
        <v>5.3</v>
      </c>
      <c r="N230" t="s">
        <v>31</v>
      </c>
      <c r="O230" t="s">
        <v>21</v>
      </c>
      <c r="P230">
        <v>2</v>
      </c>
      <c r="Q230">
        <v>2</v>
      </c>
    </row>
    <row r="231" spans="1:17" x14ac:dyDescent="0.25">
      <c r="A231" t="s">
        <v>22</v>
      </c>
      <c r="B231">
        <v>2023</v>
      </c>
      <c r="C231" t="s">
        <v>34</v>
      </c>
      <c r="D231" t="s">
        <v>24</v>
      </c>
      <c r="E231">
        <v>6.5</v>
      </c>
      <c r="F231">
        <v>2.1800000000000002</v>
      </c>
      <c r="G231">
        <v>52.4</v>
      </c>
      <c r="H231">
        <v>5.2</v>
      </c>
      <c r="I231">
        <v>0.1</v>
      </c>
      <c r="J231">
        <v>4</v>
      </c>
      <c r="K231">
        <v>7.33</v>
      </c>
      <c r="L231">
        <v>3.3</v>
      </c>
      <c r="M231">
        <v>2</v>
      </c>
      <c r="N231" t="s">
        <v>20</v>
      </c>
      <c r="O231" t="s">
        <v>33</v>
      </c>
      <c r="P231">
        <v>1</v>
      </c>
      <c r="Q231">
        <v>3.4</v>
      </c>
    </row>
    <row r="232" spans="1:17" x14ac:dyDescent="0.25">
      <c r="A232" t="s">
        <v>35</v>
      </c>
      <c r="B232">
        <v>2021</v>
      </c>
      <c r="C232" t="s">
        <v>40</v>
      </c>
      <c r="D232" t="s">
        <v>28</v>
      </c>
      <c r="E232">
        <v>8.2200000000000006</v>
      </c>
      <c r="F232">
        <v>4.92</v>
      </c>
      <c r="G232">
        <v>70.8</v>
      </c>
      <c r="H232">
        <v>2.9</v>
      </c>
      <c r="I232">
        <v>9.3000000000000007</v>
      </c>
      <c r="J232">
        <v>6</v>
      </c>
      <c r="K232">
        <v>8.85</v>
      </c>
      <c r="L232">
        <v>55.5</v>
      </c>
      <c r="M232">
        <v>2</v>
      </c>
      <c r="N232" t="s">
        <v>36</v>
      </c>
      <c r="O232" t="s">
        <v>26</v>
      </c>
      <c r="P232">
        <v>1</v>
      </c>
      <c r="Q232">
        <v>3.5</v>
      </c>
    </row>
    <row r="233" spans="1:17" x14ac:dyDescent="0.25">
      <c r="A233" t="s">
        <v>43</v>
      </c>
      <c r="B233">
        <v>2020</v>
      </c>
      <c r="C233" t="s">
        <v>23</v>
      </c>
      <c r="D233" t="s">
        <v>28</v>
      </c>
      <c r="E233">
        <v>5.57</v>
      </c>
      <c r="F233">
        <v>4.93</v>
      </c>
      <c r="G233">
        <v>69.599999999999994</v>
      </c>
      <c r="H233">
        <v>7</v>
      </c>
      <c r="I233">
        <v>9.9</v>
      </c>
      <c r="J233">
        <v>4.7</v>
      </c>
      <c r="K233">
        <v>6.48</v>
      </c>
      <c r="L233">
        <v>35.5</v>
      </c>
      <c r="M233">
        <v>4.8</v>
      </c>
      <c r="N233" t="s">
        <v>20</v>
      </c>
      <c r="O233" t="s">
        <v>21</v>
      </c>
      <c r="P233">
        <v>4</v>
      </c>
      <c r="Q233">
        <v>4.0999999999999996</v>
      </c>
    </row>
    <row r="234" spans="1:17" x14ac:dyDescent="0.25">
      <c r="A234" t="s">
        <v>32</v>
      </c>
      <c r="B234">
        <v>2020</v>
      </c>
      <c r="C234" t="s">
        <v>23</v>
      </c>
      <c r="D234" t="s">
        <v>24</v>
      </c>
      <c r="E234">
        <v>9.17</v>
      </c>
      <c r="F234">
        <v>6.69</v>
      </c>
      <c r="G234">
        <v>76.5</v>
      </c>
      <c r="H234">
        <v>3.1</v>
      </c>
      <c r="I234">
        <v>8.1999999999999993</v>
      </c>
      <c r="J234">
        <v>8.8000000000000007</v>
      </c>
      <c r="K234">
        <v>10.9</v>
      </c>
      <c r="L234">
        <v>0.1</v>
      </c>
      <c r="M234">
        <v>6.7</v>
      </c>
      <c r="N234" t="s">
        <v>20</v>
      </c>
      <c r="O234" t="s">
        <v>29</v>
      </c>
      <c r="P234">
        <v>6</v>
      </c>
      <c r="Q234">
        <v>0.5</v>
      </c>
    </row>
    <row r="235" spans="1:17" x14ac:dyDescent="0.25">
      <c r="A235" t="s">
        <v>41</v>
      </c>
      <c r="B235">
        <v>2020</v>
      </c>
      <c r="C235" t="s">
        <v>23</v>
      </c>
      <c r="D235" t="s">
        <v>24</v>
      </c>
      <c r="E235">
        <v>3.32</v>
      </c>
      <c r="F235">
        <v>0.67</v>
      </c>
      <c r="G235">
        <v>76.2</v>
      </c>
      <c r="H235">
        <v>6.9</v>
      </c>
      <c r="I235">
        <v>1.1000000000000001</v>
      </c>
      <c r="J235">
        <v>5.9</v>
      </c>
      <c r="K235">
        <v>4.5</v>
      </c>
      <c r="L235">
        <v>33.200000000000003</v>
      </c>
      <c r="M235">
        <v>2.1</v>
      </c>
      <c r="N235" t="s">
        <v>25</v>
      </c>
      <c r="O235" t="s">
        <v>29</v>
      </c>
      <c r="P235">
        <v>0</v>
      </c>
      <c r="Q235">
        <v>4.2</v>
      </c>
    </row>
    <row r="236" spans="1:17" x14ac:dyDescent="0.25">
      <c r="A236" t="s">
        <v>32</v>
      </c>
      <c r="B236">
        <v>2023</v>
      </c>
      <c r="C236" t="s">
        <v>34</v>
      </c>
      <c r="D236" t="s">
        <v>28</v>
      </c>
      <c r="E236">
        <v>7.76</v>
      </c>
      <c r="F236">
        <v>1.02</v>
      </c>
      <c r="G236">
        <v>44.8</v>
      </c>
      <c r="H236">
        <v>3.5</v>
      </c>
      <c r="I236">
        <v>9.4</v>
      </c>
      <c r="J236">
        <v>7.3</v>
      </c>
      <c r="K236">
        <v>9.2799999999999994</v>
      </c>
      <c r="L236">
        <v>32.6</v>
      </c>
      <c r="M236">
        <v>6.3</v>
      </c>
      <c r="N236" t="s">
        <v>36</v>
      </c>
      <c r="O236" t="s">
        <v>33</v>
      </c>
      <c r="P236">
        <v>4</v>
      </c>
      <c r="Q236">
        <v>0.1</v>
      </c>
    </row>
    <row r="237" spans="1:17" x14ac:dyDescent="0.25">
      <c r="A237" t="s">
        <v>35</v>
      </c>
      <c r="B237">
        <v>2022</v>
      </c>
      <c r="C237" t="s">
        <v>34</v>
      </c>
      <c r="D237" t="s">
        <v>24</v>
      </c>
      <c r="E237">
        <v>6.72</v>
      </c>
      <c r="F237">
        <v>6.18</v>
      </c>
      <c r="G237">
        <v>76.8</v>
      </c>
      <c r="H237">
        <v>8.6999999999999993</v>
      </c>
      <c r="I237">
        <v>7.2</v>
      </c>
      <c r="J237">
        <v>4.5999999999999996</v>
      </c>
      <c r="K237">
        <v>8.57</v>
      </c>
      <c r="L237">
        <v>6</v>
      </c>
      <c r="M237">
        <v>5.8</v>
      </c>
      <c r="N237" t="s">
        <v>20</v>
      </c>
      <c r="O237" t="s">
        <v>26</v>
      </c>
      <c r="P237">
        <v>5</v>
      </c>
      <c r="Q237">
        <v>1.4</v>
      </c>
    </row>
    <row r="238" spans="1:17" x14ac:dyDescent="0.25">
      <c r="A238" t="s">
        <v>41</v>
      </c>
      <c r="B238">
        <v>2020</v>
      </c>
      <c r="C238" t="s">
        <v>18</v>
      </c>
      <c r="D238" t="s">
        <v>28</v>
      </c>
      <c r="E238">
        <v>1.1100000000000001</v>
      </c>
      <c r="F238">
        <v>0.76</v>
      </c>
      <c r="G238">
        <v>57.7</v>
      </c>
      <c r="H238">
        <v>4.9000000000000004</v>
      </c>
      <c r="I238">
        <v>5.8</v>
      </c>
      <c r="J238">
        <v>4.2</v>
      </c>
      <c r="K238">
        <v>1.79</v>
      </c>
      <c r="L238">
        <v>50.3</v>
      </c>
      <c r="M238">
        <v>4.0999999999999996</v>
      </c>
      <c r="N238" t="s">
        <v>31</v>
      </c>
      <c r="O238" t="s">
        <v>21</v>
      </c>
      <c r="P238">
        <v>7</v>
      </c>
      <c r="Q238">
        <v>7.3</v>
      </c>
    </row>
    <row r="239" spans="1:17" x14ac:dyDescent="0.25">
      <c r="A239" t="s">
        <v>43</v>
      </c>
      <c r="B239">
        <v>2021</v>
      </c>
      <c r="C239" t="s">
        <v>30</v>
      </c>
      <c r="D239" t="s">
        <v>19</v>
      </c>
      <c r="E239">
        <v>6.87</v>
      </c>
      <c r="F239">
        <v>5.89</v>
      </c>
      <c r="G239">
        <v>81.5</v>
      </c>
      <c r="H239">
        <v>4.3</v>
      </c>
      <c r="I239">
        <v>6.7</v>
      </c>
      <c r="J239">
        <v>5.4</v>
      </c>
      <c r="K239">
        <v>7.83</v>
      </c>
      <c r="L239">
        <v>71</v>
      </c>
      <c r="M239">
        <v>5</v>
      </c>
      <c r="N239" t="s">
        <v>36</v>
      </c>
      <c r="O239" t="s">
        <v>26</v>
      </c>
      <c r="P239">
        <v>4</v>
      </c>
      <c r="Q239">
        <v>8</v>
      </c>
    </row>
    <row r="240" spans="1:17" x14ac:dyDescent="0.25">
      <c r="A240" t="s">
        <v>27</v>
      </c>
      <c r="B240">
        <v>2020</v>
      </c>
      <c r="C240" t="s">
        <v>30</v>
      </c>
      <c r="D240" t="s">
        <v>19</v>
      </c>
      <c r="E240">
        <v>8.4</v>
      </c>
      <c r="F240">
        <v>7.27</v>
      </c>
      <c r="G240">
        <v>95</v>
      </c>
      <c r="H240">
        <v>4.3</v>
      </c>
      <c r="I240">
        <v>3.2</v>
      </c>
      <c r="J240">
        <v>6.9</v>
      </c>
      <c r="K240">
        <v>9.4600000000000009</v>
      </c>
      <c r="L240">
        <v>54.1</v>
      </c>
      <c r="M240">
        <v>7.4</v>
      </c>
      <c r="N240" t="s">
        <v>31</v>
      </c>
      <c r="O240" t="s">
        <v>33</v>
      </c>
      <c r="P240">
        <v>6</v>
      </c>
      <c r="Q240">
        <v>6.9</v>
      </c>
    </row>
    <row r="241" spans="1:17" x14ac:dyDescent="0.25">
      <c r="A241" t="s">
        <v>22</v>
      </c>
      <c r="B241">
        <v>2023</v>
      </c>
      <c r="C241" t="s">
        <v>18</v>
      </c>
      <c r="D241" t="s">
        <v>19</v>
      </c>
      <c r="E241">
        <v>4.37</v>
      </c>
      <c r="F241">
        <v>1.1499999999999999</v>
      </c>
      <c r="G241">
        <v>65.8</v>
      </c>
      <c r="H241">
        <v>1.4</v>
      </c>
      <c r="I241">
        <v>8.9</v>
      </c>
      <c r="J241">
        <v>5.7</v>
      </c>
      <c r="K241">
        <v>5.0999999999999996</v>
      </c>
      <c r="L241">
        <v>2.2999999999999998</v>
      </c>
      <c r="M241">
        <v>6.8</v>
      </c>
      <c r="N241" t="s">
        <v>20</v>
      </c>
      <c r="O241" t="s">
        <v>33</v>
      </c>
      <c r="P241">
        <v>5</v>
      </c>
      <c r="Q241">
        <v>6.4</v>
      </c>
    </row>
    <row r="242" spans="1:17" x14ac:dyDescent="0.25">
      <c r="A242" t="s">
        <v>35</v>
      </c>
      <c r="B242">
        <v>2022</v>
      </c>
      <c r="C242" t="s">
        <v>18</v>
      </c>
      <c r="D242" t="s">
        <v>19</v>
      </c>
      <c r="E242">
        <v>4.07</v>
      </c>
      <c r="F242">
        <v>0.76</v>
      </c>
      <c r="G242">
        <v>64.599999999999994</v>
      </c>
      <c r="H242">
        <v>3.1</v>
      </c>
      <c r="I242">
        <v>6.8</v>
      </c>
      <c r="J242">
        <v>7</v>
      </c>
      <c r="K242">
        <v>5.12</v>
      </c>
      <c r="L242">
        <v>19.600000000000001</v>
      </c>
      <c r="M242">
        <v>9.9</v>
      </c>
      <c r="N242" t="s">
        <v>31</v>
      </c>
      <c r="O242" t="s">
        <v>42</v>
      </c>
      <c r="P242">
        <v>6</v>
      </c>
      <c r="Q242">
        <v>4.5</v>
      </c>
    </row>
    <row r="243" spans="1:17" x14ac:dyDescent="0.25">
      <c r="A243" t="s">
        <v>43</v>
      </c>
      <c r="B243">
        <v>2023</v>
      </c>
      <c r="C243" t="s">
        <v>18</v>
      </c>
      <c r="D243" t="s">
        <v>19</v>
      </c>
      <c r="E243">
        <v>7.19</v>
      </c>
      <c r="F243">
        <v>1.44</v>
      </c>
      <c r="G243">
        <v>69.099999999999994</v>
      </c>
      <c r="H243">
        <v>0.3</v>
      </c>
      <c r="I243">
        <v>5.0999999999999996</v>
      </c>
      <c r="J243">
        <v>8.8000000000000007</v>
      </c>
      <c r="K243">
        <v>8.27</v>
      </c>
      <c r="L243">
        <v>3.5</v>
      </c>
      <c r="M243">
        <v>1.3</v>
      </c>
      <c r="N243" t="s">
        <v>36</v>
      </c>
      <c r="O243" t="s">
        <v>42</v>
      </c>
      <c r="P243">
        <v>5</v>
      </c>
      <c r="Q243">
        <v>3.9</v>
      </c>
    </row>
    <row r="244" spans="1:17" x14ac:dyDescent="0.25">
      <c r="A244" t="s">
        <v>22</v>
      </c>
      <c r="B244">
        <v>2022</v>
      </c>
      <c r="C244" t="s">
        <v>34</v>
      </c>
      <c r="D244" t="s">
        <v>28</v>
      </c>
      <c r="E244">
        <v>2.44</v>
      </c>
      <c r="F244">
        <v>0.55000000000000004</v>
      </c>
      <c r="G244">
        <v>85.4</v>
      </c>
      <c r="H244">
        <v>4.5999999999999996</v>
      </c>
      <c r="I244">
        <v>2.9</v>
      </c>
      <c r="J244">
        <v>8.5</v>
      </c>
      <c r="K244">
        <v>3.11</v>
      </c>
      <c r="L244">
        <v>86</v>
      </c>
      <c r="M244">
        <v>3.8</v>
      </c>
      <c r="N244" t="s">
        <v>36</v>
      </c>
      <c r="O244" t="s">
        <v>26</v>
      </c>
      <c r="P244">
        <v>6</v>
      </c>
      <c r="Q244">
        <v>8.9</v>
      </c>
    </row>
    <row r="245" spans="1:17" x14ac:dyDescent="0.25">
      <c r="A245" t="s">
        <v>37</v>
      </c>
      <c r="B245">
        <v>2021</v>
      </c>
      <c r="C245" t="s">
        <v>23</v>
      </c>
      <c r="D245" t="s">
        <v>24</v>
      </c>
      <c r="E245">
        <v>6.43</v>
      </c>
      <c r="F245">
        <v>5.4</v>
      </c>
      <c r="G245">
        <v>99</v>
      </c>
      <c r="H245">
        <v>2.9</v>
      </c>
      <c r="I245">
        <v>9.6</v>
      </c>
      <c r="J245">
        <v>5.9</v>
      </c>
      <c r="K245">
        <v>7.51</v>
      </c>
      <c r="L245">
        <v>30.6</v>
      </c>
      <c r="M245">
        <v>5.9</v>
      </c>
      <c r="N245" t="s">
        <v>31</v>
      </c>
      <c r="O245" t="s">
        <v>26</v>
      </c>
      <c r="P245">
        <v>1</v>
      </c>
      <c r="Q245">
        <v>1.5</v>
      </c>
    </row>
    <row r="246" spans="1:17" x14ac:dyDescent="0.25">
      <c r="A246" t="s">
        <v>39</v>
      </c>
      <c r="B246">
        <v>2022</v>
      </c>
      <c r="C246" t="s">
        <v>18</v>
      </c>
      <c r="D246" t="s">
        <v>24</v>
      </c>
      <c r="E246">
        <v>5.98</v>
      </c>
      <c r="F246">
        <v>3.47</v>
      </c>
      <c r="G246">
        <v>85.7</v>
      </c>
      <c r="H246">
        <v>8.3000000000000007</v>
      </c>
      <c r="I246">
        <v>4.4000000000000004</v>
      </c>
      <c r="J246">
        <v>5.5</v>
      </c>
      <c r="K246">
        <v>6.87</v>
      </c>
      <c r="L246">
        <v>17.5</v>
      </c>
      <c r="M246">
        <v>1.5</v>
      </c>
      <c r="N246" t="s">
        <v>36</v>
      </c>
      <c r="O246" t="s">
        <v>21</v>
      </c>
      <c r="P246">
        <v>7</v>
      </c>
      <c r="Q246">
        <v>3.4</v>
      </c>
    </row>
    <row r="247" spans="1:17" x14ac:dyDescent="0.25">
      <c r="A247" t="s">
        <v>39</v>
      </c>
      <c r="B247">
        <v>2023</v>
      </c>
      <c r="C247" t="s">
        <v>34</v>
      </c>
      <c r="D247" t="s">
        <v>28</v>
      </c>
      <c r="E247">
        <v>3.43</v>
      </c>
      <c r="F247">
        <v>3.33</v>
      </c>
      <c r="G247">
        <v>73.5</v>
      </c>
      <c r="H247">
        <v>3.5</v>
      </c>
      <c r="I247">
        <v>5.8</v>
      </c>
      <c r="J247">
        <v>4.7</v>
      </c>
      <c r="K247">
        <v>4.5999999999999996</v>
      </c>
      <c r="L247">
        <v>56.4</v>
      </c>
      <c r="M247">
        <v>5.4</v>
      </c>
      <c r="N247" t="s">
        <v>31</v>
      </c>
      <c r="O247" t="s">
        <v>29</v>
      </c>
      <c r="P247">
        <v>6</v>
      </c>
      <c r="Q247">
        <v>4</v>
      </c>
    </row>
    <row r="248" spans="1:17" x14ac:dyDescent="0.25">
      <c r="A248" t="s">
        <v>38</v>
      </c>
      <c r="B248">
        <v>2020</v>
      </c>
      <c r="C248" t="s">
        <v>34</v>
      </c>
      <c r="D248" t="s">
        <v>28</v>
      </c>
      <c r="E248">
        <v>9.94</v>
      </c>
      <c r="F248">
        <v>8.81</v>
      </c>
      <c r="G248">
        <v>77.400000000000006</v>
      </c>
      <c r="H248">
        <v>5.7</v>
      </c>
      <c r="I248">
        <v>6.2</v>
      </c>
      <c r="J248">
        <v>5</v>
      </c>
      <c r="K248">
        <v>11.03</v>
      </c>
      <c r="L248">
        <v>3.6</v>
      </c>
      <c r="M248">
        <v>5.3</v>
      </c>
      <c r="N248" t="s">
        <v>36</v>
      </c>
      <c r="O248" t="s">
        <v>33</v>
      </c>
      <c r="P248">
        <v>2</v>
      </c>
      <c r="Q248">
        <v>5.4</v>
      </c>
    </row>
    <row r="249" spans="1:17" x14ac:dyDescent="0.25">
      <c r="A249" t="s">
        <v>35</v>
      </c>
      <c r="B249">
        <v>2021</v>
      </c>
      <c r="C249" t="s">
        <v>23</v>
      </c>
      <c r="D249" t="s">
        <v>28</v>
      </c>
      <c r="E249">
        <v>3.05</v>
      </c>
      <c r="F249">
        <v>2.96</v>
      </c>
      <c r="G249">
        <v>94.6</v>
      </c>
      <c r="H249">
        <v>7.2</v>
      </c>
      <c r="I249">
        <v>5.3</v>
      </c>
      <c r="J249">
        <v>8.3000000000000007</v>
      </c>
      <c r="K249">
        <v>3.75</v>
      </c>
      <c r="L249">
        <v>71.099999999999994</v>
      </c>
      <c r="M249">
        <v>2.1</v>
      </c>
      <c r="N249" t="s">
        <v>36</v>
      </c>
      <c r="O249" t="s">
        <v>26</v>
      </c>
      <c r="P249">
        <v>2</v>
      </c>
      <c r="Q249">
        <v>7.9</v>
      </c>
    </row>
    <row r="250" spans="1:17" x14ac:dyDescent="0.25">
      <c r="A250" t="s">
        <v>17</v>
      </c>
      <c r="B250">
        <v>2021</v>
      </c>
      <c r="C250" t="s">
        <v>18</v>
      </c>
      <c r="D250" t="s">
        <v>24</v>
      </c>
      <c r="E250">
        <v>3.48</v>
      </c>
      <c r="F250">
        <v>3.11</v>
      </c>
      <c r="G250">
        <v>96.6</v>
      </c>
      <c r="H250">
        <v>1.5</v>
      </c>
      <c r="I250">
        <v>4.5999999999999996</v>
      </c>
      <c r="J250">
        <v>8.9</v>
      </c>
      <c r="K250">
        <v>4.71</v>
      </c>
      <c r="L250">
        <v>77.7</v>
      </c>
      <c r="M250">
        <v>6.3</v>
      </c>
      <c r="N250" t="s">
        <v>36</v>
      </c>
      <c r="O250" t="s">
        <v>29</v>
      </c>
      <c r="P250">
        <v>0</v>
      </c>
      <c r="Q250">
        <v>3.8</v>
      </c>
    </row>
    <row r="251" spans="1:17" x14ac:dyDescent="0.25">
      <c r="A251" t="s">
        <v>37</v>
      </c>
      <c r="B251">
        <v>2021</v>
      </c>
      <c r="C251" t="s">
        <v>40</v>
      </c>
      <c r="D251" t="s">
        <v>24</v>
      </c>
      <c r="E251">
        <v>3.57</v>
      </c>
      <c r="F251">
        <v>1.1200000000000001</v>
      </c>
      <c r="G251">
        <v>85.7</v>
      </c>
      <c r="H251">
        <v>3.9</v>
      </c>
      <c r="I251">
        <v>5.0999999999999996</v>
      </c>
      <c r="J251">
        <v>6.5</v>
      </c>
      <c r="K251">
        <v>4.9400000000000004</v>
      </c>
      <c r="L251">
        <v>77.900000000000006</v>
      </c>
      <c r="M251">
        <v>9.8000000000000007</v>
      </c>
      <c r="N251" t="s">
        <v>31</v>
      </c>
      <c r="O251" t="s">
        <v>42</v>
      </c>
      <c r="P251">
        <v>1</v>
      </c>
      <c r="Q251">
        <v>4.0999999999999996</v>
      </c>
    </row>
    <row r="252" spans="1:17" x14ac:dyDescent="0.25">
      <c r="A252" t="s">
        <v>37</v>
      </c>
      <c r="B252">
        <v>2021</v>
      </c>
      <c r="C252" t="s">
        <v>23</v>
      </c>
      <c r="D252" t="s">
        <v>24</v>
      </c>
      <c r="E252">
        <v>8.4499999999999993</v>
      </c>
      <c r="F252">
        <v>6.58</v>
      </c>
      <c r="G252">
        <v>74.400000000000006</v>
      </c>
      <c r="H252">
        <v>9.6</v>
      </c>
      <c r="I252">
        <v>2</v>
      </c>
      <c r="J252">
        <v>4.5</v>
      </c>
      <c r="K252">
        <v>10.23</v>
      </c>
      <c r="L252">
        <v>39.5</v>
      </c>
      <c r="M252">
        <v>8.6</v>
      </c>
      <c r="N252" t="s">
        <v>36</v>
      </c>
      <c r="O252" t="s">
        <v>33</v>
      </c>
      <c r="P252">
        <v>4</v>
      </c>
      <c r="Q252">
        <v>8.9</v>
      </c>
    </row>
    <row r="253" spans="1:17" x14ac:dyDescent="0.25">
      <c r="A253" t="s">
        <v>27</v>
      </c>
      <c r="B253">
        <v>2020</v>
      </c>
      <c r="C253" t="s">
        <v>34</v>
      </c>
      <c r="D253" t="s">
        <v>28</v>
      </c>
      <c r="E253">
        <v>1.56</v>
      </c>
      <c r="F253">
        <v>1.44</v>
      </c>
      <c r="G253">
        <v>66.900000000000006</v>
      </c>
      <c r="H253">
        <v>5.0999999999999996</v>
      </c>
      <c r="I253">
        <v>6.3</v>
      </c>
      <c r="J253">
        <v>8.6</v>
      </c>
      <c r="K253">
        <v>2.09</v>
      </c>
      <c r="L253">
        <v>42.9</v>
      </c>
      <c r="M253">
        <v>7.2</v>
      </c>
      <c r="N253" t="s">
        <v>20</v>
      </c>
      <c r="O253" t="s">
        <v>42</v>
      </c>
      <c r="P253">
        <v>6</v>
      </c>
      <c r="Q253">
        <v>7.2</v>
      </c>
    </row>
    <row r="254" spans="1:17" x14ac:dyDescent="0.25">
      <c r="A254" t="s">
        <v>22</v>
      </c>
      <c r="B254">
        <v>2020</v>
      </c>
      <c r="C254" t="s">
        <v>18</v>
      </c>
      <c r="D254" t="s">
        <v>24</v>
      </c>
      <c r="E254">
        <v>7.23</v>
      </c>
      <c r="F254">
        <v>1.4</v>
      </c>
      <c r="G254">
        <v>58</v>
      </c>
      <c r="H254">
        <v>3.6</v>
      </c>
      <c r="I254">
        <v>8</v>
      </c>
      <c r="J254">
        <v>5.4</v>
      </c>
      <c r="K254">
        <v>8.0500000000000007</v>
      </c>
      <c r="L254">
        <v>86.2</v>
      </c>
      <c r="M254">
        <v>1.1000000000000001</v>
      </c>
      <c r="N254" t="s">
        <v>36</v>
      </c>
      <c r="O254" t="s">
        <v>21</v>
      </c>
      <c r="P254">
        <v>4</v>
      </c>
      <c r="Q254">
        <v>10</v>
      </c>
    </row>
    <row r="255" spans="1:17" x14ac:dyDescent="0.25">
      <c r="A255" t="s">
        <v>43</v>
      </c>
      <c r="B255">
        <v>2021</v>
      </c>
      <c r="C255" t="s">
        <v>34</v>
      </c>
      <c r="D255" t="s">
        <v>19</v>
      </c>
      <c r="E255">
        <v>7.09</v>
      </c>
      <c r="F255">
        <v>5.96</v>
      </c>
      <c r="G255">
        <v>57.7</v>
      </c>
      <c r="H255">
        <v>0.1</v>
      </c>
      <c r="I255">
        <v>7.4</v>
      </c>
      <c r="J255">
        <v>8.1999999999999993</v>
      </c>
      <c r="K255">
        <v>8.6999999999999993</v>
      </c>
      <c r="L255">
        <v>12.9</v>
      </c>
      <c r="M255">
        <v>7.8</v>
      </c>
      <c r="N255" t="s">
        <v>25</v>
      </c>
      <c r="O255" t="s">
        <v>42</v>
      </c>
      <c r="P255">
        <v>2</v>
      </c>
      <c r="Q255">
        <v>7.7</v>
      </c>
    </row>
    <row r="256" spans="1:17" x14ac:dyDescent="0.25">
      <c r="A256" t="s">
        <v>43</v>
      </c>
      <c r="B256">
        <v>2020</v>
      </c>
      <c r="C256" t="s">
        <v>18</v>
      </c>
      <c r="D256" t="s">
        <v>28</v>
      </c>
      <c r="E256">
        <v>6.93</v>
      </c>
      <c r="F256">
        <v>5.43</v>
      </c>
      <c r="G256">
        <v>90.8</v>
      </c>
      <c r="H256">
        <v>6.1</v>
      </c>
      <c r="I256">
        <v>0.9</v>
      </c>
      <c r="J256">
        <v>6.4</v>
      </c>
      <c r="K256">
        <v>7.55</v>
      </c>
      <c r="L256">
        <v>36.700000000000003</v>
      </c>
      <c r="M256">
        <v>4.7</v>
      </c>
      <c r="N256" t="s">
        <v>31</v>
      </c>
      <c r="O256" t="s">
        <v>26</v>
      </c>
      <c r="P256">
        <v>4</v>
      </c>
      <c r="Q256">
        <v>0.7</v>
      </c>
    </row>
    <row r="257" spans="1:17" x14ac:dyDescent="0.25">
      <c r="A257" t="s">
        <v>38</v>
      </c>
      <c r="B257">
        <v>2021</v>
      </c>
      <c r="C257" t="s">
        <v>30</v>
      </c>
      <c r="D257" t="s">
        <v>24</v>
      </c>
      <c r="E257">
        <v>4.1399999999999997</v>
      </c>
      <c r="F257">
        <v>0.9</v>
      </c>
      <c r="G257">
        <v>88.5</v>
      </c>
      <c r="H257">
        <v>9.5</v>
      </c>
      <c r="I257">
        <v>0.7</v>
      </c>
      <c r="J257">
        <v>8.8000000000000007</v>
      </c>
      <c r="K257">
        <v>5.42</v>
      </c>
      <c r="L257">
        <v>27</v>
      </c>
      <c r="M257">
        <v>1.7</v>
      </c>
      <c r="N257" t="s">
        <v>20</v>
      </c>
      <c r="O257" t="s">
        <v>26</v>
      </c>
      <c r="P257">
        <v>3</v>
      </c>
      <c r="Q257">
        <v>5</v>
      </c>
    </row>
    <row r="258" spans="1:17" x14ac:dyDescent="0.25">
      <c r="A258" t="s">
        <v>41</v>
      </c>
      <c r="B258">
        <v>2021</v>
      </c>
      <c r="C258" t="s">
        <v>40</v>
      </c>
      <c r="D258" t="s">
        <v>19</v>
      </c>
      <c r="E258">
        <v>8.15</v>
      </c>
      <c r="F258">
        <v>5.91</v>
      </c>
      <c r="G258">
        <v>43</v>
      </c>
      <c r="H258">
        <v>0.7</v>
      </c>
      <c r="I258">
        <v>4</v>
      </c>
      <c r="J258">
        <v>5.5</v>
      </c>
      <c r="K258">
        <v>9</v>
      </c>
      <c r="L258">
        <v>25.3</v>
      </c>
      <c r="M258">
        <v>8.1999999999999993</v>
      </c>
      <c r="N258" t="s">
        <v>31</v>
      </c>
      <c r="O258" t="s">
        <v>29</v>
      </c>
      <c r="P258">
        <v>5</v>
      </c>
      <c r="Q258">
        <v>9.3000000000000007</v>
      </c>
    </row>
    <row r="259" spans="1:17" x14ac:dyDescent="0.25">
      <c r="A259" t="s">
        <v>43</v>
      </c>
      <c r="B259">
        <v>2021</v>
      </c>
      <c r="C259" t="s">
        <v>23</v>
      </c>
      <c r="D259" t="s">
        <v>19</v>
      </c>
      <c r="E259">
        <v>4.6500000000000004</v>
      </c>
      <c r="F259">
        <v>4.26</v>
      </c>
      <c r="G259">
        <v>59.3</v>
      </c>
      <c r="H259">
        <v>4.8</v>
      </c>
      <c r="I259">
        <v>2.2999999999999998</v>
      </c>
      <c r="J259">
        <v>7.2</v>
      </c>
      <c r="K259">
        <v>6.62</v>
      </c>
      <c r="L259">
        <v>54.3</v>
      </c>
      <c r="M259">
        <v>4.2</v>
      </c>
      <c r="N259" t="s">
        <v>25</v>
      </c>
      <c r="O259" t="s">
        <v>33</v>
      </c>
      <c r="P259">
        <v>6</v>
      </c>
      <c r="Q259">
        <v>6.5</v>
      </c>
    </row>
    <row r="260" spans="1:17" x14ac:dyDescent="0.25">
      <c r="A260" t="s">
        <v>43</v>
      </c>
      <c r="B260">
        <v>2023</v>
      </c>
      <c r="C260" t="s">
        <v>40</v>
      </c>
      <c r="D260" t="s">
        <v>28</v>
      </c>
      <c r="E260">
        <v>2.11</v>
      </c>
      <c r="F260">
        <v>1.93</v>
      </c>
      <c r="G260">
        <v>70.2</v>
      </c>
      <c r="H260">
        <v>4.5</v>
      </c>
      <c r="I260">
        <v>5.9</v>
      </c>
      <c r="J260">
        <v>7.1</v>
      </c>
      <c r="K260">
        <v>2.72</v>
      </c>
      <c r="L260">
        <v>61.4</v>
      </c>
      <c r="M260">
        <v>3.2</v>
      </c>
      <c r="N260" t="s">
        <v>25</v>
      </c>
      <c r="O260" t="s">
        <v>21</v>
      </c>
      <c r="P260">
        <v>5</v>
      </c>
      <c r="Q260">
        <v>7.1</v>
      </c>
    </row>
    <row r="261" spans="1:17" x14ac:dyDescent="0.25">
      <c r="A261" t="s">
        <v>17</v>
      </c>
      <c r="B261">
        <v>2023</v>
      </c>
      <c r="C261" t="s">
        <v>40</v>
      </c>
      <c r="D261" t="s">
        <v>28</v>
      </c>
      <c r="E261">
        <v>8.4</v>
      </c>
      <c r="F261">
        <v>6.85</v>
      </c>
      <c r="G261">
        <v>73.2</v>
      </c>
      <c r="H261">
        <v>5.2</v>
      </c>
      <c r="I261">
        <v>1.4</v>
      </c>
      <c r="J261">
        <v>7.9</v>
      </c>
      <c r="K261">
        <v>9.31</v>
      </c>
      <c r="L261">
        <v>44.7</v>
      </c>
      <c r="M261">
        <v>3.6</v>
      </c>
      <c r="N261" t="s">
        <v>31</v>
      </c>
      <c r="O261" t="s">
        <v>21</v>
      </c>
      <c r="P261">
        <v>2</v>
      </c>
      <c r="Q261">
        <v>1.3</v>
      </c>
    </row>
    <row r="262" spans="1:17" x14ac:dyDescent="0.25">
      <c r="A262" t="s">
        <v>41</v>
      </c>
      <c r="B262">
        <v>2023</v>
      </c>
      <c r="C262" t="s">
        <v>23</v>
      </c>
      <c r="D262" t="s">
        <v>19</v>
      </c>
      <c r="E262">
        <v>6.67</v>
      </c>
      <c r="F262">
        <v>0.84</v>
      </c>
      <c r="G262">
        <v>84.9</v>
      </c>
      <c r="H262">
        <v>3.2</v>
      </c>
      <c r="I262">
        <v>0</v>
      </c>
      <c r="J262">
        <v>6.6</v>
      </c>
      <c r="K262">
        <v>7.24</v>
      </c>
      <c r="L262">
        <v>24.9</v>
      </c>
      <c r="M262">
        <v>7.4</v>
      </c>
      <c r="N262" t="s">
        <v>25</v>
      </c>
      <c r="O262" t="s">
        <v>29</v>
      </c>
      <c r="P262">
        <v>2</v>
      </c>
      <c r="Q262">
        <v>0.6</v>
      </c>
    </row>
    <row r="263" spans="1:17" x14ac:dyDescent="0.25">
      <c r="A263" t="s">
        <v>38</v>
      </c>
      <c r="B263">
        <v>2021</v>
      </c>
      <c r="C263" t="s">
        <v>30</v>
      </c>
      <c r="D263" t="s">
        <v>24</v>
      </c>
      <c r="E263">
        <v>8.5500000000000007</v>
      </c>
      <c r="F263">
        <v>0.53</v>
      </c>
      <c r="G263">
        <v>54.8</v>
      </c>
      <c r="H263">
        <v>7.4</v>
      </c>
      <c r="I263">
        <v>3.2</v>
      </c>
      <c r="J263">
        <v>4.5</v>
      </c>
      <c r="K263">
        <v>9.59</v>
      </c>
      <c r="L263">
        <v>24.3</v>
      </c>
      <c r="M263">
        <v>8.6</v>
      </c>
      <c r="N263" t="s">
        <v>20</v>
      </c>
      <c r="O263" t="s">
        <v>33</v>
      </c>
      <c r="P263">
        <v>4</v>
      </c>
      <c r="Q263">
        <v>3.1</v>
      </c>
    </row>
    <row r="264" spans="1:17" x14ac:dyDescent="0.25">
      <c r="A264" t="s">
        <v>17</v>
      </c>
      <c r="B264">
        <v>2022</v>
      </c>
      <c r="C264" t="s">
        <v>30</v>
      </c>
      <c r="D264" t="s">
        <v>28</v>
      </c>
      <c r="E264">
        <v>8.1</v>
      </c>
      <c r="F264">
        <v>7.28</v>
      </c>
      <c r="G264">
        <v>66</v>
      </c>
      <c r="H264">
        <v>9.1</v>
      </c>
      <c r="I264">
        <v>3.8</v>
      </c>
      <c r="J264">
        <v>8.8000000000000007</v>
      </c>
      <c r="K264">
        <v>8.73</v>
      </c>
      <c r="L264">
        <v>61.8</v>
      </c>
      <c r="M264">
        <v>5.4</v>
      </c>
      <c r="N264" t="s">
        <v>31</v>
      </c>
      <c r="O264" t="s">
        <v>21</v>
      </c>
      <c r="P264">
        <v>4</v>
      </c>
      <c r="Q264">
        <v>3.9</v>
      </c>
    </row>
    <row r="265" spans="1:17" x14ac:dyDescent="0.25">
      <c r="A265" t="s">
        <v>37</v>
      </c>
      <c r="B265">
        <v>2020</v>
      </c>
      <c r="C265" t="s">
        <v>23</v>
      </c>
      <c r="D265" t="s">
        <v>28</v>
      </c>
      <c r="E265">
        <v>6.69</v>
      </c>
      <c r="F265">
        <v>4.8600000000000003</v>
      </c>
      <c r="G265">
        <v>40.299999999999997</v>
      </c>
      <c r="H265">
        <v>1.7</v>
      </c>
      <c r="I265">
        <v>7.1</v>
      </c>
      <c r="J265">
        <v>7.3</v>
      </c>
      <c r="K265">
        <v>8.64</v>
      </c>
      <c r="L265">
        <v>68.5</v>
      </c>
      <c r="M265">
        <v>9.6</v>
      </c>
      <c r="N265" t="s">
        <v>20</v>
      </c>
      <c r="O265" t="s">
        <v>29</v>
      </c>
      <c r="P265">
        <v>2</v>
      </c>
      <c r="Q265">
        <v>7</v>
      </c>
    </row>
    <row r="266" spans="1:17" x14ac:dyDescent="0.25">
      <c r="A266" t="s">
        <v>41</v>
      </c>
      <c r="B266">
        <v>2022</v>
      </c>
      <c r="C266" t="s">
        <v>23</v>
      </c>
      <c r="D266" t="s">
        <v>19</v>
      </c>
      <c r="E266">
        <v>3.68</v>
      </c>
      <c r="F266">
        <v>0.84</v>
      </c>
      <c r="G266">
        <v>86.9</v>
      </c>
      <c r="H266">
        <v>6.4</v>
      </c>
      <c r="I266">
        <v>0.5</v>
      </c>
      <c r="J266">
        <v>5.8</v>
      </c>
      <c r="K266">
        <v>5.62</v>
      </c>
      <c r="L266">
        <v>45</v>
      </c>
      <c r="M266">
        <v>4.9000000000000004</v>
      </c>
      <c r="N266" t="s">
        <v>25</v>
      </c>
      <c r="O266" t="s">
        <v>26</v>
      </c>
      <c r="P266">
        <v>0</v>
      </c>
      <c r="Q266">
        <v>4.5999999999999996</v>
      </c>
    </row>
    <row r="267" spans="1:17" x14ac:dyDescent="0.25">
      <c r="A267" t="s">
        <v>37</v>
      </c>
      <c r="B267">
        <v>2022</v>
      </c>
      <c r="C267" t="s">
        <v>30</v>
      </c>
      <c r="D267" t="s">
        <v>28</v>
      </c>
      <c r="E267">
        <v>2.88</v>
      </c>
      <c r="F267">
        <v>1.38</v>
      </c>
      <c r="G267">
        <v>62.2</v>
      </c>
      <c r="H267">
        <v>0.5</v>
      </c>
      <c r="I267">
        <v>7.7</v>
      </c>
      <c r="J267">
        <v>6.1</v>
      </c>
      <c r="K267">
        <v>4.6100000000000003</v>
      </c>
      <c r="L267">
        <v>76.5</v>
      </c>
      <c r="M267">
        <v>2.9</v>
      </c>
      <c r="N267" t="s">
        <v>36</v>
      </c>
      <c r="O267" t="s">
        <v>29</v>
      </c>
      <c r="P267">
        <v>0</v>
      </c>
      <c r="Q267">
        <v>6.6</v>
      </c>
    </row>
    <row r="268" spans="1:17" x14ac:dyDescent="0.25">
      <c r="A268" t="s">
        <v>43</v>
      </c>
      <c r="B268">
        <v>2022</v>
      </c>
      <c r="C268" t="s">
        <v>18</v>
      </c>
      <c r="D268" t="s">
        <v>24</v>
      </c>
      <c r="E268">
        <v>5.25</v>
      </c>
      <c r="F268">
        <v>4.68</v>
      </c>
      <c r="G268">
        <v>52.9</v>
      </c>
      <c r="H268">
        <v>6.8</v>
      </c>
      <c r="I268">
        <v>6.1</v>
      </c>
      <c r="J268">
        <v>5.5</v>
      </c>
      <c r="K268">
        <v>5.95</v>
      </c>
      <c r="L268">
        <v>58.6</v>
      </c>
      <c r="M268">
        <v>7.6</v>
      </c>
      <c r="N268" t="s">
        <v>20</v>
      </c>
      <c r="O268" t="s">
        <v>42</v>
      </c>
      <c r="P268">
        <v>4</v>
      </c>
      <c r="Q268">
        <v>3.2</v>
      </c>
    </row>
    <row r="269" spans="1:17" x14ac:dyDescent="0.25">
      <c r="A269" t="s">
        <v>43</v>
      </c>
      <c r="B269">
        <v>2020</v>
      </c>
      <c r="C269" t="s">
        <v>34</v>
      </c>
      <c r="D269" t="s">
        <v>19</v>
      </c>
      <c r="E269">
        <v>6.8</v>
      </c>
      <c r="F269">
        <v>2.99</v>
      </c>
      <c r="G269">
        <v>82.8</v>
      </c>
      <c r="H269">
        <v>2</v>
      </c>
      <c r="I269">
        <v>8.9</v>
      </c>
      <c r="J269">
        <v>5.4</v>
      </c>
      <c r="K269">
        <v>7.85</v>
      </c>
      <c r="L269">
        <v>5.2</v>
      </c>
      <c r="M269">
        <v>2</v>
      </c>
      <c r="N269" t="s">
        <v>36</v>
      </c>
      <c r="O269" t="s">
        <v>42</v>
      </c>
      <c r="P269">
        <v>7</v>
      </c>
      <c r="Q269">
        <v>5.2</v>
      </c>
    </row>
    <row r="270" spans="1:17" x14ac:dyDescent="0.25">
      <c r="A270" t="s">
        <v>43</v>
      </c>
      <c r="B270">
        <v>2021</v>
      </c>
      <c r="C270" t="s">
        <v>18</v>
      </c>
      <c r="D270" t="s">
        <v>28</v>
      </c>
      <c r="E270">
        <v>3.41</v>
      </c>
      <c r="F270">
        <v>2.93</v>
      </c>
      <c r="G270">
        <v>40.9</v>
      </c>
      <c r="H270">
        <v>3.8</v>
      </c>
      <c r="I270">
        <v>3.4</v>
      </c>
      <c r="J270">
        <v>4.0999999999999996</v>
      </c>
      <c r="K270">
        <v>4.0999999999999996</v>
      </c>
      <c r="L270">
        <v>37.200000000000003</v>
      </c>
      <c r="M270">
        <v>5.4</v>
      </c>
      <c r="N270" t="s">
        <v>20</v>
      </c>
      <c r="O270" t="s">
        <v>33</v>
      </c>
      <c r="P270">
        <v>5</v>
      </c>
      <c r="Q270">
        <v>4</v>
      </c>
    </row>
    <row r="271" spans="1:17" x14ac:dyDescent="0.25">
      <c r="A271" t="s">
        <v>39</v>
      </c>
      <c r="B271">
        <v>2023</v>
      </c>
      <c r="C271" t="s">
        <v>30</v>
      </c>
      <c r="D271" t="s">
        <v>24</v>
      </c>
      <c r="E271">
        <v>5.78</v>
      </c>
      <c r="F271">
        <v>3.64</v>
      </c>
      <c r="G271">
        <v>40.6</v>
      </c>
      <c r="H271">
        <v>4.5999999999999996</v>
      </c>
      <c r="I271">
        <v>9.6</v>
      </c>
      <c r="J271">
        <v>6.6</v>
      </c>
      <c r="K271">
        <v>7.3</v>
      </c>
      <c r="L271">
        <v>28.1</v>
      </c>
      <c r="M271">
        <v>8</v>
      </c>
      <c r="N271" t="s">
        <v>25</v>
      </c>
      <c r="O271" t="s">
        <v>33</v>
      </c>
      <c r="P271">
        <v>3</v>
      </c>
      <c r="Q271">
        <v>7.7</v>
      </c>
    </row>
    <row r="272" spans="1:17" x14ac:dyDescent="0.25">
      <c r="A272" t="s">
        <v>43</v>
      </c>
      <c r="B272">
        <v>2020</v>
      </c>
      <c r="C272" t="s">
        <v>18</v>
      </c>
      <c r="D272" t="s">
        <v>24</v>
      </c>
      <c r="E272">
        <v>5.69</v>
      </c>
      <c r="F272">
        <v>5.57</v>
      </c>
      <c r="G272">
        <v>47.5</v>
      </c>
      <c r="H272">
        <v>0.2</v>
      </c>
      <c r="I272">
        <v>7.7</v>
      </c>
      <c r="J272">
        <v>8</v>
      </c>
      <c r="K272">
        <v>6.37</v>
      </c>
      <c r="L272">
        <v>23.9</v>
      </c>
      <c r="M272">
        <v>1.2</v>
      </c>
      <c r="N272" t="s">
        <v>20</v>
      </c>
      <c r="O272" t="s">
        <v>21</v>
      </c>
      <c r="P272">
        <v>1</v>
      </c>
      <c r="Q272">
        <v>2.9</v>
      </c>
    </row>
    <row r="273" spans="1:17" x14ac:dyDescent="0.25">
      <c r="A273" t="s">
        <v>35</v>
      </c>
      <c r="B273">
        <v>2022</v>
      </c>
      <c r="C273" t="s">
        <v>40</v>
      </c>
      <c r="D273" t="s">
        <v>28</v>
      </c>
      <c r="E273">
        <v>7.96</v>
      </c>
      <c r="F273">
        <v>4.3600000000000003</v>
      </c>
      <c r="G273">
        <v>60.9</v>
      </c>
      <c r="H273">
        <v>3.7</v>
      </c>
      <c r="I273">
        <v>0</v>
      </c>
      <c r="J273">
        <v>5.5</v>
      </c>
      <c r="K273">
        <v>9.43</v>
      </c>
      <c r="L273">
        <v>87.7</v>
      </c>
      <c r="M273">
        <v>8.6</v>
      </c>
      <c r="N273" t="s">
        <v>36</v>
      </c>
      <c r="O273" t="s">
        <v>21</v>
      </c>
      <c r="P273">
        <v>2</v>
      </c>
      <c r="Q273">
        <v>0.2</v>
      </c>
    </row>
    <row r="274" spans="1:17" x14ac:dyDescent="0.25">
      <c r="A274" t="s">
        <v>39</v>
      </c>
      <c r="B274">
        <v>2022</v>
      </c>
      <c r="C274" t="s">
        <v>30</v>
      </c>
      <c r="D274" t="s">
        <v>19</v>
      </c>
      <c r="E274">
        <v>9.09</v>
      </c>
      <c r="F274">
        <v>7.23</v>
      </c>
      <c r="G274">
        <v>86.8</v>
      </c>
      <c r="H274">
        <v>4.5999999999999996</v>
      </c>
      <c r="I274">
        <v>4</v>
      </c>
      <c r="J274">
        <v>5.5</v>
      </c>
      <c r="K274">
        <v>9.69</v>
      </c>
      <c r="L274">
        <v>20.5</v>
      </c>
      <c r="M274">
        <v>3.2</v>
      </c>
      <c r="N274" t="s">
        <v>36</v>
      </c>
      <c r="O274" t="s">
        <v>29</v>
      </c>
      <c r="P274">
        <v>7</v>
      </c>
      <c r="Q274">
        <v>4.8</v>
      </c>
    </row>
    <row r="275" spans="1:17" x14ac:dyDescent="0.25">
      <c r="A275" t="s">
        <v>43</v>
      </c>
      <c r="B275">
        <v>2022</v>
      </c>
      <c r="C275" t="s">
        <v>40</v>
      </c>
      <c r="D275" t="s">
        <v>19</v>
      </c>
      <c r="E275">
        <v>7.73</v>
      </c>
      <c r="F275">
        <v>3.93</v>
      </c>
      <c r="G275">
        <v>43.5</v>
      </c>
      <c r="H275">
        <v>9.6</v>
      </c>
      <c r="I275">
        <v>9.4</v>
      </c>
      <c r="J275">
        <v>7.9</v>
      </c>
      <c r="K275">
        <v>9.7200000000000006</v>
      </c>
      <c r="L275">
        <v>49</v>
      </c>
      <c r="M275">
        <v>9.6999999999999993</v>
      </c>
      <c r="N275" t="s">
        <v>25</v>
      </c>
      <c r="O275" t="s">
        <v>42</v>
      </c>
      <c r="P275">
        <v>7</v>
      </c>
      <c r="Q275">
        <v>0.8</v>
      </c>
    </row>
    <row r="276" spans="1:17" x14ac:dyDescent="0.25">
      <c r="A276" t="s">
        <v>27</v>
      </c>
      <c r="B276">
        <v>2021</v>
      </c>
      <c r="C276" t="s">
        <v>23</v>
      </c>
      <c r="D276" t="s">
        <v>24</v>
      </c>
      <c r="E276">
        <v>4.29</v>
      </c>
      <c r="F276">
        <v>1.35</v>
      </c>
      <c r="G276">
        <v>51.7</v>
      </c>
      <c r="H276">
        <v>1.4</v>
      </c>
      <c r="I276">
        <v>6.2</v>
      </c>
      <c r="J276">
        <v>7.9</v>
      </c>
      <c r="K276">
        <v>5.66</v>
      </c>
      <c r="L276">
        <v>13.2</v>
      </c>
      <c r="M276">
        <v>8.3000000000000007</v>
      </c>
      <c r="N276" t="s">
        <v>25</v>
      </c>
      <c r="O276" t="s">
        <v>26</v>
      </c>
      <c r="P276">
        <v>4</v>
      </c>
      <c r="Q276">
        <v>6.4</v>
      </c>
    </row>
    <row r="277" spans="1:17" x14ac:dyDescent="0.25">
      <c r="A277" t="s">
        <v>43</v>
      </c>
      <c r="B277">
        <v>2023</v>
      </c>
      <c r="C277" t="s">
        <v>18</v>
      </c>
      <c r="D277" t="s">
        <v>28</v>
      </c>
      <c r="E277">
        <v>4.49</v>
      </c>
      <c r="F277">
        <v>3.19</v>
      </c>
      <c r="G277">
        <v>55.6</v>
      </c>
      <c r="H277">
        <v>3.5</v>
      </c>
      <c r="I277">
        <v>9.1999999999999993</v>
      </c>
      <c r="J277">
        <v>5.5</v>
      </c>
      <c r="K277">
        <v>5.69</v>
      </c>
      <c r="L277">
        <v>80.099999999999994</v>
      </c>
      <c r="M277">
        <v>7.4</v>
      </c>
      <c r="N277" t="s">
        <v>25</v>
      </c>
      <c r="O277" t="s">
        <v>26</v>
      </c>
      <c r="P277">
        <v>6</v>
      </c>
      <c r="Q277">
        <v>0.6</v>
      </c>
    </row>
    <row r="278" spans="1:17" x14ac:dyDescent="0.25">
      <c r="A278" t="s">
        <v>41</v>
      </c>
      <c r="B278">
        <v>2022</v>
      </c>
      <c r="C278" t="s">
        <v>18</v>
      </c>
      <c r="D278" t="s">
        <v>24</v>
      </c>
      <c r="E278">
        <v>2.33</v>
      </c>
      <c r="F278">
        <v>0.51</v>
      </c>
      <c r="G278">
        <v>77.900000000000006</v>
      </c>
      <c r="H278">
        <v>4.5</v>
      </c>
      <c r="I278">
        <v>1.3</v>
      </c>
      <c r="J278">
        <v>8.8000000000000007</v>
      </c>
      <c r="K278">
        <v>3.62</v>
      </c>
      <c r="L278">
        <v>21.8</v>
      </c>
      <c r="M278">
        <v>5.5</v>
      </c>
      <c r="N278" t="s">
        <v>31</v>
      </c>
      <c r="O278" t="s">
        <v>26</v>
      </c>
      <c r="P278">
        <v>6</v>
      </c>
      <c r="Q278">
        <v>6.8</v>
      </c>
    </row>
    <row r="279" spans="1:17" x14ac:dyDescent="0.25">
      <c r="A279" t="s">
        <v>35</v>
      </c>
      <c r="B279">
        <v>2021</v>
      </c>
      <c r="C279" t="s">
        <v>18</v>
      </c>
      <c r="D279" t="s">
        <v>28</v>
      </c>
      <c r="E279">
        <v>1.69</v>
      </c>
      <c r="F279">
        <v>0.83</v>
      </c>
      <c r="G279">
        <v>88.4</v>
      </c>
      <c r="H279">
        <v>4.5999999999999996</v>
      </c>
      <c r="I279">
        <v>5.5</v>
      </c>
      <c r="J279">
        <v>6.2</v>
      </c>
      <c r="K279">
        <v>2.2599999999999998</v>
      </c>
      <c r="L279">
        <v>14.9</v>
      </c>
      <c r="M279">
        <v>5</v>
      </c>
      <c r="N279" t="s">
        <v>31</v>
      </c>
      <c r="O279" t="s">
        <v>26</v>
      </c>
      <c r="P279">
        <v>6</v>
      </c>
      <c r="Q279">
        <v>2.1</v>
      </c>
    </row>
    <row r="280" spans="1:17" x14ac:dyDescent="0.25">
      <c r="A280" t="s">
        <v>22</v>
      </c>
      <c r="B280">
        <v>2023</v>
      </c>
      <c r="C280" t="s">
        <v>23</v>
      </c>
      <c r="D280" t="s">
        <v>24</v>
      </c>
      <c r="E280">
        <v>1.45</v>
      </c>
      <c r="F280">
        <v>1.3</v>
      </c>
      <c r="G280">
        <v>98.9</v>
      </c>
      <c r="H280">
        <v>7.9</v>
      </c>
      <c r="I280">
        <v>8.5</v>
      </c>
      <c r="J280">
        <v>5.2</v>
      </c>
      <c r="K280">
        <v>3.39</v>
      </c>
      <c r="L280">
        <v>17.7</v>
      </c>
      <c r="M280">
        <v>9.6</v>
      </c>
      <c r="N280" t="s">
        <v>25</v>
      </c>
      <c r="O280" t="s">
        <v>21</v>
      </c>
      <c r="P280">
        <v>1</v>
      </c>
      <c r="Q280">
        <v>9.9</v>
      </c>
    </row>
    <row r="281" spans="1:17" x14ac:dyDescent="0.25">
      <c r="A281" t="s">
        <v>32</v>
      </c>
      <c r="B281">
        <v>2022</v>
      </c>
      <c r="C281" t="s">
        <v>18</v>
      </c>
      <c r="D281" t="s">
        <v>28</v>
      </c>
      <c r="E281">
        <v>7.41</v>
      </c>
      <c r="F281">
        <v>7.28</v>
      </c>
      <c r="G281">
        <v>74.2</v>
      </c>
      <c r="H281">
        <v>2.6</v>
      </c>
      <c r="I281">
        <v>4.4000000000000004</v>
      </c>
      <c r="J281">
        <v>7</v>
      </c>
      <c r="K281">
        <v>8.02</v>
      </c>
      <c r="L281">
        <v>56</v>
      </c>
      <c r="M281">
        <v>9.8000000000000007</v>
      </c>
      <c r="N281" t="s">
        <v>31</v>
      </c>
      <c r="O281" t="s">
        <v>21</v>
      </c>
      <c r="P281">
        <v>3</v>
      </c>
      <c r="Q281">
        <v>1.9</v>
      </c>
    </row>
    <row r="282" spans="1:17" x14ac:dyDescent="0.25">
      <c r="A282" t="s">
        <v>37</v>
      </c>
      <c r="B282">
        <v>2023</v>
      </c>
      <c r="C282" t="s">
        <v>23</v>
      </c>
      <c r="D282" t="s">
        <v>19</v>
      </c>
      <c r="E282">
        <v>8.1300000000000008</v>
      </c>
      <c r="F282">
        <v>7.43</v>
      </c>
      <c r="G282">
        <v>96.6</v>
      </c>
      <c r="H282">
        <v>9.6</v>
      </c>
      <c r="I282">
        <v>5.2</v>
      </c>
      <c r="J282">
        <v>8.9</v>
      </c>
      <c r="K282">
        <v>9.77</v>
      </c>
      <c r="L282">
        <v>14.6</v>
      </c>
      <c r="M282">
        <v>5.3</v>
      </c>
      <c r="N282" t="s">
        <v>25</v>
      </c>
      <c r="O282" t="s">
        <v>26</v>
      </c>
      <c r="P282">
        <v>2</v>
      </c>
      <c r="Q282">
        <v>7.2</v>
      </c>
    </row>
    <row r="283" spans="1:17" x14ac:dyDescent="0.25">
      <c r="A283" t="s">
        <v>39</v>
      </c>
      <c r="B283">
        <v>2023</v>
      </c>
      <c r="C283" t="s">
        <v>23</v>
      </c>
      <c r="D283" t="s">
        <v>24</v>
      </c>
      <c r="E283">
        <v>3.23</v>
      </c>
      <c r="F283">
        <v>2.25</v>
      </c>
      <c r="G283">
        <v>80</v>
      </c>
      <c r="H283">
        <v>1.6</v>
      </c>
      <c r="I283">
        <v>5.7</v>
      </c>
      <c r="J283">
        <v>7.9</v>
      </c>
      <c r="K283">
        <v>4.4800000000000004</v>
      </c>
      <c r="L283">
        <v>1.1000000000000001</v>
      </c>
      <c r="M283">
        <v>1.1000000000000001</v>
      </c>
      <c r="N283" t="s">
        <v>20</v>
      </c>
      <c r="O283" t="s">
        <v>29</v>
      </c>
      <c r="P283">
        <v>2</v>
      </c>
      <c r="Q283">
        <v>3.6</v>
      </c>
    </row>
    <row r="284" spans="1:17" x14ac:dyDescent="0.25">
      <c r="A284" t="s">
        <v>39</v>
      </c>
      <c r="B284">
        <v>2022</v>
      </c>
      <c r="C284" t="s">
        <v>30</v>
      </c>
      <c r="D284" t="s">
        <v>24</v>
      </c>
      <c r="E284">
        <v>9.34</v>
      </c>
      <c r="F284">
        <v>2.52</v>
      </c>
      <c r="G284">
        <v>78.099999999999994</v>
      </c>
      <c r="H284">
        <v>2.2000000000000002</v>
      </c>
      <c r="I284">
        <v>3.2</v>
      </c>
      <c r="J284">
        <v>8.1999999999999993</v>
      </c>
      <c r="K284">
        <v>10.93</v>
      </c>
      <c r="L284">
        <v>8.6</v>
      </c>
      <c r="M284">
        <v>4.9000000000000004</v>
      </c>
      <c r="N284" t="s">
        <v>31</v>
      </c>
      <c r="O284" t="s">
        <v>29</v>
      </c>
      <c r="P284">
        <v>5</v>
      </c>
      <c r="Q284">
        <v>0.3</v>
      </c>
    </row>
    <row r="285" spans="1:17" x14ac:dyDescent="0.25">
      <c r="A285" t="s">
        <v>22</v>
      </c>
      <c r="B285">
        <v>2023</v>
      </c>
      <c r="C285" t="s">
        <v>23</v>
      </c>
      <c r="D285" t="s">
        <v>24</v>
      </c>
      <c r="E285">
        <v>5.33</v>
      </c>
      <c r="F285">
        <v>3.7</v>
      </c>
      <c r="G285">
        <v>47.1</v>
      </c>
      <c r="H285">
        <v>2.9</v>
      </c>
      <c r="I285">
        <v>4</v>
      </c>
      <c r="J285">
        <v>8.6</v>
      </c>
      <c r="K285">
        <v>7.32</v>
      </c>
      <c r="L285">
        <v>4</v>
      </c>
      <c r="M285">
        <v>7.8</v>
      </c>
      <c r="N285" t="s">
        <v>36</v>
      </c>
      <c r="O285" t="s">
        <v>26</v>
      </c>
      <c r="P285">
        <v>5</v>
      </c>
      <c r="Q285">
        <v>3.7</v>
      </c>
    </row>
    <row r="286" spans="1:17" x14ac:dyDescent="0.25">
      <c r="A286" t="s">
        <v>39</v>
      </c>
      <c r="B286">
        <v>2020</v>
      </c>
      <c r="C286" t="s">
        <v>40</v>
      </c>
      <c r="D286" t="s">
        <v>28</v>
      </c>
      <c r="E286">
        <v>4.53</v>
      </c>
      <c r="F286">
        <v>3.54</v>
      </c>
      <c r="G286">
        <v>95.1</v>
      </c>
      <c r="H286">
        <v>9.5</v>
      </c>
      <c r="I286">
        <v>5.8</v>
      </c>
      <c r="J286">
        <v>5.8</v>
      </c>
      <c r="K286">
        <v>6.21</v>
      </c>
      <c r="L286">
        <v>22.6</v>
      </c>
      <c r="M286">
        <v>6.1</v>
      </c>
      <c r="N286" t="s">
        <v>31</v>
      </c>
      <c r="O286" t="s">
        <v>26</v>
      </c>
      <c r="P286">
        <v>7</v>
      </c>
      <c r="Q286">
        <v>3.6</v>
      </c>
    </row>
    <row r="287" spans="1:17" x14ac:dyDescent="0.25">
      <c r="A287" t="s">
        <v>38</v>
      </c>
      <c r="B287">
        <v>2021</v>
      </c>
      <c r="C287" t="s">
        <v>34</v>
      </c>
      <c r="D287" t="s">
        <v>28</v>
      </c>
      <c r="E287">
        <v>6.91</v>
      </c>
      <c r="F287">
        <v>2.04</v>
      </c>
      <c r="G287">
        <v>51.5</v>
      </c>
      <c r="H287">
        <v>9.1999999999999993</v>
      </c>
      <c r="I287">
        <v>1</v>
      </c>
      <c r="J287">
        <v>6.5</v>
      </c>
      <c r="K287">
        <v>7.74</v>
      </c>
      <c r="L287">
        <v>3.5</v>
      </c>
      <c r="M287">
        <v>1.3</v>
      </c>
      <c r="N287" t="s">
        <v>36</v>
      </c>
      <c r="O287" t="s">
        <v>21</v>
      </c>
      <c r="P287">
        <v>6</v>
      </c>
      <c r="Q287">
        <v>1.8</v>
      </c>
    </row>
    <row r="288" spans="1:17" x14ac:dyDescent="0.25">
      <c r="A288" t="s">
        <v>41</v>
      </c>
      <c r="B288">
        <v>2021</v>
      </c>
      <c r="C288" t="s">
        <v>34</v>
      </c>
      <c r="D288" t="s">
        <v>28</v>
      </c>
      <c r="E288">
        <v>8.8000000000000007</v>
      </c>
      <c r="F288">
        <v>2.84</v>
      </c>
      <c r="G288">
        <v>97</v>
      </c>
      <c r="H288">
        <v>5.8</v>
      </c>
      <c r="I288">
        <v>4.4000000000000004</v>
      </c>
      <c r="J288">
        <v>6.9</v>
      </c>
      <c r="K288">
        <v>10.08</v>
      </c>
      <c r="L288">
        <v>68.3</v>
      </c>
      <c r="M288">
        <v>3.5</v>
      </c>
      <c r="N288" t="s">
        <v>25</v>
      </c>
      <c r="O288" t="s">
        <v>21</v>
      </c>
      <c r="P288">
        <v>0</v>
      </c>
      <c r="Q288">
        <v>3.5</v>
      </c>
    </row>
    <row r="289" spans="1:17" x14ac:dyDescent="0.25">
      <c r="A289" t="s">
        <v>43</v>
      </c>
      <c r="B289">
        <v>2022</v>
      </c>
      <c r="C289" t="s">
        <v>40</v>
      </c>
      <c r="D289" t="s">
        <v>19</v>
      </c>
      <c r="E289">
        <v>9.0500000000000007</v>
      </c>
      <c r="F289">
        <v>8.59</v>
      </c>
      <c r="G289">
        <v>93.6</v>
      </c>
      <c r="H289">
        <v>4.2</v>
      </c>
      <c r="I289">
        <v>7.8</v>
      </c>
      <c r="J289">
        <v>6.4</v>
      </c>
      <c r="K289">
        <v>10.3</v>
      </c>
      <c r="L289">
        <v>18.399999999999999</v>
      </c>
      <c r="M289">
        <v>6.3</v>
      </c>
      <c r="N289" t="s">
        <v>36</v>
      </c>
      <c r="O289" t="s">
        <v>21</v>
      </c>
      <c r="P289">
        <v>6</v>
      </c>
      <c r="Q289">
        <v>1.9</v>
      </c>
    </row>
    <row r="290" spans="1:17" x14ac:dyDescent="0.25">
      <c r="A290" t="s">
        <v>22</v>
      </c>
      <c r="B290">
        <v>2023</v>
      </c>
      <c r="C290" t="s">
        <v>34</v>
      </c>
      <c r="D290" t="s">
        <v>28</v>
      </c>
      <c r="E290">
        <v>3.98</v>
      </c>
      <c r="F290">
        <v>3.48</v>
      </c>
      <c r="G290">
        <v>52.4</v>
      </c>
      <c r="H290">
        <v>0.7</v>
      </c>
      <c r="I290">
        <v>0.7</v>
      </c>
      <c r="J290">
        <v>8.6999999999999993</v>
      </c>
      <c r="K290">
        <v>5.24</v>
      </c>
      <c r="L290">
        <v>36.799999999999997</v>
      </c>
      <c r="M290">
        <v>8.3000000000000007</v>
      </c>
      <c r="N290" t="s">
        <v>20</v>
      </c>
      <c r="O290" t="s">
        <v>29</v>
      </c>
      <c r="P290">
        <v>3</v>
      </c>
      <c r="Q290">
        <v>8.4</v>
      </c>
    </row>
    <row r="291" spans="1:17" x14ac:dyDescent="0.25">
      <c r="A291" t="s">
        <v>22</v>
      </c>
      <c r="B291">
        <v>2022</v>
      </c>
      <c r="C291" t="s">
        <v>40</v>
      </c>
      <c r="D291" t="s">
        <v>28</v>
      </c>
      <c r="E291">
        <v>3.99</v>
      </c>
      <c r="F291">
        <v>2.92</v>
      </c>
      <c r="G291">
        <v>86.3</v>
      </c>
      <c r="H291">
        <v>6.5</v>
      </c>
      <c r="I291">
        <v>1.5</v>
      </c>
      <c r="J291">
        <v>8.4</v>
      </c>
      <c r="K291">
        <v>5.3</v>
      </c>
      <c r="L291">
        <v>25.4</v>
      </c>
      <c r="M291">
        <v>4.8</v>
      </c>
      <c r="N291" t="s">
        <v>36</v>
      </c>
      <c r="O291" t="s">
        <v>33</v>
      </c>
      <c r="P291">
        <v>2</v>
      </c>
      <c r="Q291">
        <v>0.4</v>
      </c>
    </row>
    <row r="292" spans="1:17" x14ac:dyDescent="0.25">
      <c r="A292" t="s">
        <v>43</v>
      </c>
      <c r="B292">
        <v>2022</v>
      </c>
      <c r="C292" t="s">
        <v>23</v>
      </c>
      <c r="D292" t="s">
        <v>24</v>
      </c>
      <c r="E292">
        <v>2.15</v>
      </c>
      <c r="F292">
        <v>1.76</v>
      </c>
      <c r="G292">
        <v>40</v>
      </c>
      <c r="H292">
        <v>4.2</v>
      </c>
      <c r="I292">
        <v>5.2</v>
      </c>
      <c r="J292">
        <v>4.3</v>
      </c>
      <c r="K292">
        <v>4.1100000000000003</v>
      </c>
      <c r="L292">
        <v>20.399999999999999</v>
      </c>
      <c r="M292">
        <v>3.7</v>
      </c>
      <c r="N292" t="s">
        <v>31</v>
      </c>
      <c r="O292" t="s">
        <v>29</v>
      </c>
      <c r="P292">
        <v>7</v>
      </c>
      <c r="Q292">
        <v>3</v>
      </c>
    </row>
    <row r="293" spans="1:17" x14ac:dyDescent="0.25">
      <c r="A293" t="s">
        <v>27</v>
      </c>
      <c r="B293">
        <v>2021</v>
      </c>
      <c r="C293" t="s">
        <v>18</v>
      </c>
      <c r="D293" t="s">
        <v>28</v>
      </c>
      <c r="E293">
        <v>3.07</v>
      </c>
      <c r="F293">
        <v>0.5</v>
      </c>
      <c r="G293">
        <v>83.8</v>
      </c>
      <c r="H293">
        <v>9.6999999999999993</v>
      </c>
      <c r="I293">
        <v>2.2000000000000002</v>
      </c>
      <c r="J293">
        <v>7.3</v>
      </c>
      <c r="K293">
        <v>4.68</v>
      </c>
      <c r="L293">
        <v>76.400000000000006</v>
      </c>
      <c r="M293">
        <v>4.8</v>
      </c>
      <c r="N293" t="s">
        <v>31</v>
      </c>
      <c r="O293" t="s">
        <v>21</v>
      </c>
      <c r="P293">
        <v>4</v>
      </c>
      <c r="Q293">
        <v>3</v>
      </c>
    </row>
    <row r="294" spans="1:17" x14ac:dyDescent="0.25">
      <c r="A294" t="s">
        <v>38</v>
      </c>
      <c r="B294">
        <v>2021</v>
      </c>
      <c r="C294" t="s">
        <v>40</v>
      </c>
      <c r="D294" t="s">
        <v>24</v>
      </c>
      <c r="E294">
        <v>3.93</v>
      </c>
      <c r="F294">
        <v>2.94</v>
      </c>
      <c r="G294">
        <v>89</v>
      </c>
      <c r="H294">
        <v>1.8</v>
      </c>
      <c r="I294">
        <v>3.7</v>
      </c>
      <c r="J294">
        <v>8.5</v>
      </c>
      <c r="K294">
        <v>5.64</v>
      </c>
      <c r="L294">
        <v>88.6</v>
      </c>
      <c r="M294">
        <v>7.8</v>
      </c>
      <c r="N294" t="s">
        <v>36</v>
      </c>
      <c r="O294" t="s">
        <v>33</v>
      </c>
      <c r="P294">
        <v>4</v>
      </c>
      <c r="Q294">
        <v>3.9</v>
      </c>
    </row>
    <row r="295" spans="1:17" x14ac:dyDescent="0.25">
      <c r="A295" t="s">
        <v>38</v>
      </c>
      <c r="B295">
        <v>2020</v>
      </c>
      <c r="C295" t="s">
        <v>23</v>
      </c>
      <c r="D295" t="s">
        <v>28</v>
      </c>
      <c r="E295">
        <v>6.32</v>
      </c>
      <c r="F295">
        <v>4.3499999999999996</v>
      </c>
      <c r="G295">
        <v>44.7</v>
      </c>
      <c r="H295">
        <v>5.4</v>
      </c>
      <c r="I295">
        <v>7.1</v>
      </c>
      <c r="J295">
        <v>4.8</v>
      </c>
      <c r="K295">
        <v>7.99</v>
      </c>
      <c r="L295">
        <v>52.5</v>
      </c>
      <c r="M295">
        <v>9.6</v>
      </c>
      <c r="N295" t="s">
        <v>36</v>
      </c>
      <c r="O295" t="s">
        <v>42</v>
      </c>
      <c r="P295">
        <v>5</v>
      </c>
      <c r="Q295">
        <v>0.4</v>
      </c>
    </row>
    <row r="296" spans="1:17" x14ac:dyDescent="0.25">
      <c r="A296" t="s">
        <v>41</v>
      </c>
      <c r="B296">
        <v>2022</v>
      </c>
      <c r="C296" t="s">
        <v>34</v>
      </c>
      <c r="D296" t="s">
        <v>24</v>
      </c>
      <c r="E296">
        <v>3.39</v>
      </c>
      <c r="F296">
        <v>2.2400000000000002</v>
      </c>
      <c r="G296">
        <v>57.8</v>
      </c>
      <c r="H296">
        <v>7.1</v>
      </c>
      <c r="I296">
        <v>7.6</v>
      </c>
      <c r="J296">
        <v>4.5</v>
      </c>
      <c r="K296">
        <v>4.66</v>
      </c>
      <c r="L296">
        <v>45.8</v>
      </c>
      <c r="M296">
        <v>4.3</v>
      </c>
      <c r="N296" t="s">
        <v>25</v>
      </c>
      <c r="O296" t="s">
        <v>33</v>
      </c>
      <c r="P296">
        <v>7</v>
      </c>
      <c r="Q296">
        <v>9.3000000000000007</v>
      </c>
    </row>
    <row r="297" spans="1:17" x14ac:dyDescent="0.25">
      <c r="A297" t="s">
        <v>38</v>
      </c>
      <c r="B297">
        <v>2023</v>
      </c>
      <c r="C297" t="s">
        <v>30</v>
      </c>
      <c r="D297" t="s">
        <v>19</v>
      </c>
      <c r="E297">
        <v>8.4499999999999993</v>
      </c>
      <c r="F297">
        <v>6.04</v>
      </c>
      <c r="G297">
        <v>82.9</v>
      </c>
      <c r="H297">
        <v>4.5999999999999996</v>
      </c>
      <c r="I297">
        <v>9.1999999999999993</v>
      </c>
      <c r="J297">
        <v>7.5</v>
      </c>
      <c r="K297">
        <v>10.039999999999999</v>
      </c>
      <c r="L297">
        <v>77.599999999999994</v>
      </c>
      <c r="M297">
        <v>3.5</v>
      </c>
      <c r="N297" t="s">
        <v>31</v>
      </c>
      <c r="O297" t="s">
        <v>29</v>
      </c>
      <c r="P297">
        <v>4</v>
      </c>
      <c r="Q297">
        <v>8.1</v>
      </c>
    </row>
    <row r="298" spans="1:17" x14ac:dyDescent="0.25">
      <c r="A298" t="s">
        <v>41</v>
      </c>
      <c r="B298">
        <v>2020</v>
      </c>
      <c r="C298" t="s">
        <v>23</v>
      </c>
      <c r="D298" t="s">
        <v>28</v>
      </c>
      <c r="E298">
        <v>2.76</v>
      </c>
      <c r="F298">
        <v>1.28</v>
      </c>
      <c r="G298">
        <v>60.1</v>
      </c>
      <c r="H298">
        <v>9.8000000000000007</v>
      </c>
      <c r="I298">
        <v>8.6</v>
      </c>
      <c r="J298">
        <v>7.5</v>
      </c>
      <c r="K298">
        <v>4.3499999999999996</v>
      </c>
      <c r="L298">
        <v>50.6</v>
      </c>
      <c r="M298">
        <v>9.5</v>
      </c>
      <c r="N298" t="s">
        <v>20</v>
      </c>
      <c r="O298" t="s">
        <v>21</v>
      </c>
      <c r="P298">
        <v>0</v>
      </c>
      <c r="Q298">
        <v>5</v>
      </c>
    </row>
    <row r="299" spans="1:17" x14ac:dyDescent="0.25">
      <c r="A299" t="s">
        <v>22</v>
      </c>
      <c r="B299">
        <v>2021</v>
      </c>
      <c r="C299" t="s">
        <v>30</v>
      </c>
      <c r="D299" t="s">
        <v>19</v>
      </c>
      <c r="E299">
        <v>4.42</v>
      </c>
      <c r="F299">
        <v>1.1399999999999999</v>
      </c>
      <c r="G299">
        <v>87.2</v>
      </c>
      <c r="H299">
        <v>7.3</v>
      </c>
      <c r="I299">
        <v>3.8</v>
      </c>
      <c r="J299">
        <v>4.0999999999999996</v>
      </c>
      <c r="K299">
        <v>6.18</v>
      </c>
      <c r="L299">
        <v>1</v>
      </c>
      <c r="M299">
        <v>7.3</v>
      </c>
      <c r="N299" t="s">
        <v>25</v>
      </c>
      <c r="O299" t="s">
        <v>42</v>
      </c>
      <c r="P299">
        <v>5</v>
      </c>
      <c r="Q299">
        <v>9.6999999999999993</v>
      </c>
    </row>
    <row r="300" spans="1:17" x14ac:dyDescent="0.25">
      <c r="A300" t="s">
        <v>43</v>
      </c>
      <c r="B300">
        <v>2020</v>
      </c>
      <c r="C300" t="s">
        <v>30</v>
      </c>
      <c r="D300" t="s">
        <v>19</v>
      </c>
      <c r="E300">
        <v>4.9400000000000004</v>
      </c>
      <c r="F300">
        <v>1.54</v>
      </c>
      <c r="G300">
        <v>82.3</v>
      </c>
      <c r="H300">
        <v>8.1999999999999993</v>
      </c>
      <c r="I300">
        <v>5.5</v>
      </c>
      <c r="J300">
        <v>8.8000000000000007</v>
      </c>
      <c r="K300">
        <v>5.52</v>
      </c>
      <c r="L300">
        <v>45.4</v>
      </c>
      <c r="M300">
        <v>7.5</v>
      </c>
      <c r="N300" t="s">
        <v>20</v>
      </c>
      <c r="O300" t="s">
        <v>42</v>
      </c>
      <c r="P300">
        <v>7</v>
      </c>
      <c r="Q300">
        <v>8.6</v>
      </c>
    </row>
    <row r="301" spans="1:17" x14ac:dyDescent="0.25">
      <c r="A301" t="s">
        <v>43</v>
      </c>
      <c r="B301">
        <v>2021</v>
      </c>
      <c r="C301" t="s">
        <v>18</v>
      </c>
      <c r="D301" t="s">
        <v>24</v>
      </c>
      <c r="E301">
        <v>2.61</v>
      </c>
      <c r="F301">
        <v>2.19</v>
      </c>
      <c r="G301">
        <v>73.2</v>
      </c>
      <c r="H301">
        <v>4</v>
      </c>
      <c r="I301">
        <v>1.3</v>
      </c>
      <c r="J301">
        <v>8.3000000000000007</v>
      </c>
      <c r="K301">
        <v>3.35</v>
      </c>
      <c r="L301">
        <v>27.9</v>
      </c>
      <c r="M301">
        <v>3.6</v>
      </c>
      <c r="N301" t="s">
        <v>31</v>
      </c>
      <c r="O301" t="s">
        <v>26</v>
      </c>
      <c r="P301">
        <v>1</v>
      </c>
      <c r="Q301">
        <v>8.6999999999999993</v>
      </c>
    </row>
    <row r="302" spans="1:17" x14ac:dyDescent="0.25">
      <c r="A302" t="s">
        <v>37</v>
      </c>
      <c r="B302">
        <v>2021</v>
      </c>
      <c r="C302" t="s">
        <v>23</v>
      </c>
      <c r="D302" t="s">
        <v>28</v>
      </c>
      <c r="E302">
        <v>7.05</v>
      </c>
      <c r="F302">
        <v>5.72</v>
      </c>
      <c r="G302">
        <v>55</v>
      </c>
      <c r="H302">
        <v>6.2</v>
      </c>
      <c r="I302">
        <v>5.7</v>
      </c>
      <c r="J302">
        <v>8.1999999999999993</v>
      </c>
      <c r="K302">
        <v>8.91</v>
      </c>
      <c r="L302">
        <v>1.1000000000000001</v>
      </c>
      <c r="M302">
        <v>7.1</v>
      </c>
      <c r="N302" t="s">
        <v>25</v>
      </c>
      <c r="O302" t="s">
        <v>21</v>
      </c>
      <c r="P302">
        <v>6</v>
      </c>
      <c r="Q302">
        <v>0.5</v>
      </c>
    </row>
    <row r="303" spans="1:17" x14ac:dyDescent="0.25">
      <c r="A303" t="s">
        <v>41</v>
      </c>
      <c r="B303">
        <v>2020</v>
      </c>
      <c r="C303" t="s">
        <v>40</v>
      </c>
      <c r="D303" t="s">
        <v>24</v>
      </c>
      <c r="E303">
        <v>5.94</v>
      </c>
      <c r="F303">
        <v>2.06</v>
      </c>
      <c r="G303">
        <v>58.4</v>
      </c>
      <c r="H303">
        <v>3.5</v>
      </c>
      <c r="I303">
        <v>6.2</v>
      </c>
      <c r="J303">
        <v>5.7</v>
      </c>
      <c r="K303">
        <v>7.54</v>
      </c>
      <c r="L303">
        <v>36.4</v>
      </c>
      <c r="M303">
        <v>1.6</v>
      </c>
      <c r="N303" t="s">
        <v>20</v>
      </c>
      <c r="O303" t="s">
        <v>33</v>
      </c>
      <c r="P303">
        <v>0</v>
      </c>
      <c r="Q303">
        <v>7.8</v>
      </c>
    </row>
    <row r="304" spans="1:17" x14ac:dyDescent="0.25">
      <c r="A304" t="s">
        <v>35</v>
      </c>
      <c r="B304">
        <v>2022</v>
      </c>
      <c r="C304" t="s">
        <v>23</v>
      </c>
      <c r="D304" t="s">
        <v>28</v>
      </c>
      <c r="E304">
        <v>3.57</v>
      </c>
      <c r="F304">
        <v>1.83</v>
      </c>
      <c r="G304">
        <v>81.099999999999994</v>
      </c>
      <c r="H304">
        <v>3.3</v>
      </c>
      <c r="I304">
        <v>0.6</v>
      </c>
      <c r="J304">
        <v>5.9</v>
      </c>
      <c r="K304">
        <v>5.49</v>
      </c>
      <c r="L304">
        <v>57.8</v>
      </c>
      <c r="M304">
        <v>7</v>
      </c>
      <c r="N304" t="s">
        <v>25</v>
      </c>
      <c r="O304" t="s">
        <v>33</v>
      </c>
      <c r="P304">
        <v>4</v>
      </c>
      <c r="Q304">
        <v>6.3</v>
      </c>
    </row>
    <row r="305" spans="1:17" x14ac:dyDescent="0.25">
      <c r="A305" t="s">
        <v>43</v>
      </c>
      <c r="B305">
        <v>2023</v>
      </c>
      <c r="C305" t="s">
        <v>30</v>
      </c>
      <c r="D305" t="s">
        <v>28</v>
      </c>
      <c r="E305">
        <v>2.79</v>
      </c>
      <c r="F305">
        <v>1.46</v>
      </c>
      <c r="G305">
        <v>85.1</v>
      </c>
      <c r="H305">
        <v>1</v>
      </c>
      <c r="I305">
        <v>2.8</v>
      </c>
      <c r="J305">
        <v>5.4</v>
      </c>
      <c r="K305">
        <v>3.94</v>
      </c>
      <c r="L305">
        <v>88.2</v>
      </c>
      <c r="M305">
        <v>1.6</v>
      </c>
      <c r="N305" t="s">
        <v>36</v>
      </c>
      <c r="O305" t="s">
        <v>33</v>
      </c>
      <c r="P305">
        <v>3</v>
      </c>
      <c r="Q305">
        <v>5.2</v>
      </c>
    </row>
    <row r="306" spans="1:17" x14ac:dyDescent="0.25">
      <c r="A306" t="s">
        <v>17</v>
      </c>
      <c r="B306">
        <v>2022</v>
      </c>
      <c r="C306" t="s">
        <v>30</v>
      </c>
      <c r="D306" t="s">
        <v>28</v>
      </c>
      <c r="E306">
        <v>2.61</v>
      </c>
      <c r="F306">
        <v>2.5499999999999998</v>
      </c>
      <c r="G306">
        <v>46.8</v>
      </c>
      <c r="H306">
        <v>4</v>
      </c>
      <c r="I306">
        <v>7.4</v>
      </c>
      <c r="J306">
        <v>7.5</v>
      </c>
      <c r="K306">
        <v>3.74</v>
      </c>
      <c r="L306">
        <v>31.2</v>
      </c>
      <c r="M306">
        <v>4.5999999999999996</v>
      </c>
      <c r="N306" t="s">
        <v>36</v>
      </c>
      <c r="O306" t="s">
        <v>33</v>
      </c>
      <c r="P306">
        <v>2</v>
      </c>
      <c r="Q306">
        <v>2.6</v>
      </c>
    </row>
    <row r="307" spans="1:17" x14ac:dyDescent="0.25">
      <c r="A307" t="s">
        <v>35</v>
      </c>
      <c r="B307">
        <v>2022</v>
      </c>
      <c r="C307" t="s">
        <v>18</v>
      </c>
      <c r="D307" t="s">
        <v>28</v>
      </c>
      <c r="E307">
        <v>2.85</v>
      </c>
      <c r="F307">
        <v>1.64</v>
      </c>
      <c r="G307">
        <v>56.1</v>
      </c>
      <c r="H307">
        <v>2.9</v>
      </c>
      <c r="I307">
        <v>6.6</v>
      </c>
      <c r="J307">
        <v>8.8000000000000007</v>
      </c>
      <c r="K307">
        <v>4.26</v>
      </c>
      <c r="L307">
        <v>6.9</v>
      </c>
      <c r="M307">
        <v>1.7</v>
      </c>
      <c r="N307" t="s">
        <v>20</v>
      </c>
      <c r="O307" t="s">
        <v>21</v>
      </c>
      <c r="P307">
        <v>6</v>
      </c>
      <c r="Q307">
        <v>9.5</v>
      </c>
    </row>
    <row r="308" spans="1:17" x14ac:dyDescent="0.25">
      <c r="A308" t="s">
        <v>32</v>
      </c>
      <c r="B308">
        <v>2022</v>
      </c>
      <c r="C308" t="s">
        <v>34</v>
      </c>
      <c r="D308" t="s">
        <v>24</v>
      </c>
      <c r="E308">
        <v>3.68</v>
      </c>
      <c r="F308">
        <v>0.79</v>
      </c>
      <c r="G308">
        <v>75.900000000000006</v>
      </c>
      <c r="H308">
        <v>6.2</v>
      </c>
      <c r="I308">
        <v>6.5</v>
      </c>
      <c r="J308">
        <v>5.3</v>
      </c>
      <c r="K308">
        <v>4.2</v>
      </c>
      <c r="L308">
        <v>86.9</v>
      </c>
      <c r="M308">
        <v>3.3</v>
      </c>
      <c r="N308" t="s">
        <v>25</v>
      </c>
      <c r="O308" t="s">
        <v>21</v>
      </c>
      <c r="P308">
        <v>2</v>
      </c>
      <c r="Q308">
        <v>6.8</v>
      </c>
    </row>
    <row r="309" spans="1:17" x14ac:dyDescent="0.25">
      <c r="A309" t="s">
        <v>43</v>
      </c>
      <c r="B309">
        <v>2022</v>
      </c>
      <c r="C309" t="s">
        <v>30</v>
      </c>
      <c r="D309" t="s">
        <v>19</v>
      </c>
      <c r="E309">
        <v>7.36</v>
      </c>
      <c r="F309">
        <v>4.68</v>
      </c>
      <c r="G309">
        <v>58.8</v>
      </c>
      <c r="H309">
        <v>2.7</v>
      </c>
      <c r="I309">
        <v>6</v>
      </c>
      <c r="J309">
        <v>8.3000000000000007</v>
      </c>
      <c r="K309">
        <v>9.2799999999999994</v>
      </c>
      <c r="L309">
        <v>9.5</v>
      </c>
      <c r="M309">
        <v>2.4</v>
      </c>
      <c r="N309" t="s">
        <v>31</v>
      </c>
      <c r="O309" t="s">
        <v>42</v>
      </c>
      <c r="P309">
        <v>3</v>
      </c>
      <c r="Q309">
        <v>9.4</v>
      </c>
    </row>
    <row r="310" spans="1:17" x14ac:dyDescent="0.25">
      <c r="A310" t="s">
        <v>43</v>
      </c>
      <c r="B310">
        <v>2022</v>
      </c>
      <c r="C310" t="s">
        <v>18</v>
      </c>
      <c r="D310" t="s">
        <v>24</v>
      </c>
      <c r="E310">
        <v>7.63</v>
      </c>
      <c r="F310">
        <v>6.8</v>
      </c>
      <c r="G310">
        <v>52.2</v>
      </c>
      <c r="H310">
        <v>5.9</v>
      </c>
      <c r="I310">
        <v>7</v>
      </c>
      <c r="J310">
        <v>7.4</v>
      </c>
      <c r="K310">
        <v>8.74</v>
      </c>
      <c r="L310">
        <v>1.4</v>
      </c>
      <c r="M310">
        <v>6.2</v>
      </c>
      <c r="N310" t="s">
        <v>25</v>
      </c>
      <c r="O310" t="s">
        <v>33</v>
      </c>
      <c r="P310">
        <v>5</v>
      </c>
      <c r="Q310">
        <v>2.5</v>
      </c>
    </row>
    <row r="311" spans="1:17" x14ac:dyDescent="0.25">
      <c r="A311" t="s">
        <v>27</v>
      </c>
      <c r="B311">
        <v>2020</v>
      </c>
      <c r="C311" t="s">
        <v>34</v>
      </c>
      <c r="D311" t="s">
        <v>24</v>
      </c>
      <c r="E311">
        <v>5.05</v>
      </c>
      <c r="F311">
        <v>4.8600000000000003</v>
      </c>
      <c r="G311">
        <v>63.9</v>
      </c>
      <c r="H311">
        <v>8.4</v>
      </c>
      <c r="I311">
        <v>1.9</v>
      </c>
      <c r="J311">
        <v>7.4</v>
      </c>
      <c r="K311">
        <v>7.02</v>
      </c>
      <c r="L311">
        <v>9.1999999999999993</v>
      </c>
      <c r="M311">
        <v>1.1000000000000001</v>
      </c>
      <c r="N311" t="s">
        <v>31</v>
      </c>
      <c r="O311" t="s">
        <v>21</v>
      </c>
      <c r="P311">
        <v>6</v>
      </c>
      <c r="Q311">
        <v>4.3</v>
      </c>
    </row>
    <row r="312" spans="1:17" x14ac:dyDescent="0.25">
      <c r="A312" t="s">
        <v>22</v>
      </c>
      <c r="B312">
        <v>2022</v>
      </c>
      <c r="C312" t="s">
        <v>34</v>
      </c>
      <c r="D312" t="s">
        <v>28</v>
      </c>
      <c r="E312">
        <v>1.83</v>
      </c>
      <c r="F312">
        <v>1.5</v>
      </c>
      <c r="G312">
        <v>94.9</v>
      </c>
      <c r="H312">
        <v>4.3</v>
      </c>
      <c r="I312">
        <v>2.6</v>
      </c>
      <c r="J312">
        <v>6.2</v>
      </c>
      <c r="K312">
        <v>3.42</v>
      </c>
      <c r="L312">
        <v>0.8</v>
      </c>
      <c r="M312">
        <v>6.3</v>
      </c>
      <c r="N312" t="s">
        <v>31</v>
      </c>
      <c r="O312" t="s">
        <v>33</v>
      </c>
      <c r="P312">
        <v>3</v>
      </c>
      <c r="Q312">
        <v>6.1</v>
      </c>
    </row>
    <row r="313" spans="1:17" x14ac:dyDescent="0.25">
      <c r="A313" t="s">
        <v>27</v>
      </c>
      <c r="B313">
        <v>2021</v>
      </c>
      <c r="C313" t="s">
        <v>40</v>
      </c>
      <c r="D313" t="s">
        <v>19</v>
      </c>
      <c r="E313">
        <v>6.74</v>
      </c>
      <c r="F313">
        <v>2.0099999999999998</v>
      </c>
      <c r="G313">
        <v>82.8</v>
      </c>
      <c r="H313">
        <v>0.9</v>
      </c>
      <c r="I313">
        <v>2</v>
      </c>
      <c r="J313">
        <v>8.4</v>
      </c>
      <c r="K313">
        <v>8.35</v>
      </c>
      <c r="L313">
        <v>1.2</v>
      </c>
      <c r="M313">
        <v>3.2</v>
      </c>
      <c r="N313" t="s">
        <v>36</v>
      </c>
      <c r="O313" t="s">
        <v>29</v>
      </c>
      <c r="P313">
        <v>5</v>
      </c>
      <c r="Q313">
        <v>2.1</v>
      </c>
    </row>
    <row r="314" spans="1:17" x14ac:dyDescent="0.25">
      <c r="A314" t="s">
        <v>32</v>
      </c>
      <c r="B314">
        <v>2023</v>
      </c>
      <c r="C314" t="s">
        <v>23</v>
      </c>
      <c r="D314" t="s">
        <v>28</v>
      </c>
      <c r="E314">
        <v>3.44</v>
      </c>
      <c r="F314">
        <v>1.23</v>
      </c>
      <c r="G314">
        <v>43.8</v>
      </c>
      <c r="H314">
        <v>4.5999999999999996</v>
      </c>
      <c r="I314">
        <v>7.3</v>
      </c>
      <c r="J314">
        <v>7</v>
      </c>
      <c r="K314">
        <v>4.95</v>
      </c>
      <c r="L314">
        <v>7.3</v>
      </c>
      <c r="M314">
        <v>9.6</v>
      </c>
      <c r="N314" t="s">
        <v>20</v>
      </c>
      <c r="O314" t="s">
        <v>21</v>
      </c>
      <c r="P314">
        <v>1</v>
      </c>
      <c r="Q314">
        <v>8.4</v>
      </c>
    </row>
    <row r="315" spans="1:17" x14ac:dyDescent="0.25">
      <c r="A315" t="s">
        <v>22</v>
      </c>
      <c r="B315">
        <v>2023</v>
      </c>
      <c r="C315" t="s">
        <v>23</v>
      </c>
      <c r="D315" t="s">
        <v>28</v>
      </c>
      <c r="E315">
        <v>8.25</v>
      </c>
      <c r="F315">
        <v>6.88</v>
      </c>
      <c r="G315">
        <v>96</v>
      </c>
      <c r="H315">
        <v>5.4</v>
      </c>
      <c r="I315">
        <v>2</v>
      </c>
      <c r="J315">
        <v>7.1</v>
      </c>
      <c r="K315">
        <v>9.86</v>
      </c>
      <c r="L315">
        <v>66.400000000000006</v>
      </c>
      <c r="M315">
        <v>5.7</v>
      </c>
      <c r="N315" t="s">
        <v>31</v>
      </c>
      <c r="O315" t="s">
        <v>26</v>
      </c>
      <c r="P315">
        <v>1</v>
      </c>
      <c r="Q315">
        <v>0.7</v>
      </c>
    </row>
    <row r="316" spans="1:17" x14ac:dyDescent="0.25">
      <c r="A316" t="s">
        <v>35</v>
      </c>
      <c r="B316">
        <v>2021</v>
      </c>
      <c r="C316" t="s">
        <v>23</v>
      </c>
      <c r="D316" t="s">
        <v>28</v>
      </c>
      <c r="E316">
        <v>4.34</v>
      </c>
      <c r="F316">
        <v>4.04</v>
      </c>
      <c r="G316">
        <v>75.099999999999994</v>
      </c>
      <c r="H316">
        <v>5.4</v>
      </c>
      <c r="I316">
        <v>2.7</v>
      </c>
      <c r="J316">
        <v>5.8</v>
      </c>
      <c r="K316">
        <v>6.18</v>
      </c>
      <c r="L316">
        <v>60</v>
      </c>
      <c r="M316">
        <v>8.1</v>
      </c>
      <c r="N316" t="s">
        <v>20</v>
      </c>
      <c r="O316" t="s">
        <v>21</v>
      </c>
      <c r="P316">
        <v>5</v>
      </c>
      <c r="Q316">
        <v>4.5</v>
      </c>
    </row>
    <row r="317" spans="1:17" x14ac:dyDescent="0.25">
      <c r="A317" t="s">
        <v>22</v>
      </c>
      <c r="B317">
        <v>2023</v>
      </c>
      <c r="C317" t="s">
        <v>34</v>
      </c>
      <c r="D317" t="s">
        <v>28</v>
      </c>
      <c r="E317">
        <v>6.67</v>
      </c>
      <c r="F317">
        <v>2.0299999999999998</v>
      </c>
      <c r="G317">
        <v>82.3</v>
      </c>
      <c r="H317">
        <v>4.3</v>
      </c>
      <c r="I317">
        <v>4.4000000000000004</v>
      </c>
      <c r="J317">
        <v>7.2</v>
      </c>
      <c r="K317">
        <v>8.57</v>
      </c>
      <c r="L317">
        <v>5.8</v>
      </c>
      <c r="M317">
        <v>8.4</v>
      </c>
      <c r="N317" t="s">
        <v>20</v>
      </c>
      <c r="O317" t="s">
        <v>29</v>
      </c>
      <c r="P317">
        <v>7</v>
      </c>
      <c r="Q317">
        <v>2.9</v>
      </c>
    </row>
    <row r="318" spans="1:17" x14ac:dyDescent="0.25">
      <c r="A318" t="s">
        <v>17</v>
      </c>
      <c r="B318">
        <v>2023</v>
      </c>
      <c r="C318" t="s">
        <v>34</v>
      </c>
      <c r="D318" t="s">
        <v>24</v>
      </c>
      <c r="E318">
        <v>5</v>
      </c>
      <c r="F318">
        <v>0.6</v>
      </c>
      <c r="G318">
        <v>58.1</v>
      </c>
      <c r="H318">
        <v>5</v>
      </c>
      <c r="I318">
        <v>0.6</v>
      </c>
      <c r="J318">
        <v>6.5</v>
      </c>
      <c r="K318">
        <v>6.89</v>
      </c>
      <c r="L318">
        <v>9.5</v>
      </c>
      <c r="M318">
        <v>7.9</v>
      </c>
      <c r="N318" t="s">
        <v>20</v>
      </c>
      <c r="O318" t="s">
        <v>29</v>
      </c>
      <c r="P318">
        <v>6</v>
      </c>
      <c r="Q318">
        <v>4.0999999999999996</v>
      </c>
    </row>
    <row r="319" spans="1:17" x14ac:dyDescent="0.25">
      <c r="A319" t="s">
        <v>43</v>
      </c>
      <c r="B319">
        <v>2020</v>
      </c>
      <c r="C319" t="s">
        <v>23</v>
      </c>
      <c r="D319" t="s">
        <v>24</v>
      </c>
      <c r="E319">
        <v>6.9</v>
      </c>
      <c r="F319">
        <v>2.17</v>
      </c>
      <c r="G319">
        <v>49.6</v>
      </c>
      <c r="H319">
        <v>1.6</v>
      </c>
      <c r="I319">
        <v>0.7</v>
      </c>
      <c r="J319">
        <v>4.9000000000000004</v>
      </c>
      <c r="K319">
        <v>8.4</v>
      </c>
      <c r="L319">
        <v>79.400000000000006</v>
      </c>
      <c r="M319">
        <v>8.3000000000000007</v>
      </c>
      <c r="N319" t="s">
        <v>31</v>
      </c>
      <c r="O319" t="s">
        <v>26</v>
      </c>
      <c r="P319">
        <v>6</v>
      </c>
      <c r="Q319">
        <v>6.9</v>
      </c>
    </row>
    <row r="320" spans="1:17" x14ac:dyDescent="0.25">
      <c r="A320" t="s">
        <v>38</v>
      </c>
      <c r="B320">
        <v>2020</v>
      </c>
      <c r="C320" t="s">
        <v>30</v>
      </c>
      <c r="D320" t="s">
        <v>28</v>
      </c>
      <c r="E320">
        <v>1.99</v>
      </c>
      <c r="F320">
        <v>0.93</v>
      </c>
      <c r="G320">
        <v>58.6</v>
      </c>
      <c r="H320">
        <v>2.5</v>
      </c>
      <c r="I320">
        <v>5.2</v>
      </c>
      <c r="J320">
        <v>6.7</v>
      </c>
      <c r="K320">
        <v>3.03</v>
      </c>
      <c r="L320">
        <v>31.8</v>
      </c>
      <c r="M320">
        <v>8.5</v>
      </c>
      <c r="N320" t="s">
        <v>25</v>
      </c>
      <c r="O320" t="s">
        <v>26</v>
      </c>
      <c r="P320">
        <v>6</v>
      </c>
      <c r="Q320">
        <v>7.9</v>
      </c>
    </row>
    <row r="321" spans="1:17" x14ac:dyDescent="0.25">
      <c r="A321" t="s">
        <v>39</v>
      </c>
      <c r="B321">
        <v>2020</v>
      </c>
      <c r="C321" t="s">
        <v>23</v>
      </c>
      <c r="D321" t="s">
        <v>19</v>
      </c>
      <c r="E321">
        <v>3.77</v>
      </c>
      <c r="F321">
        <v>3.49</v>
      </c>
      <c r="G321">
        <v>97.2</v>
      </c>
      <c r="H321">
        <v>3.3</v>
      </c>
      <c r="I321">
        <v>3.5</v>
      </c>
      <c r="J321">
        <v>6.5</v>
      </c>
      <c r="K321">
        <v>5.68</v>
      </c>
      <c r="L321">
        <v>78.900000000000006</v>
      </c>
      <c r="M321">
        <v>1.9</v>
      </c>
      <c r="N321" t="s">
        <v>25</v>
      </c>
      <c r="O321" t="s">
        <v>42</v>
      </c>
      <c r="P321">
        <v>0</v>
      </c>
      <c r="Q321">
        <v>3.9</v>
      </c>
    </row>
    <row r="322" spans="1:17" x14ac:dyDescent="0.25">
      <c r="A322" t="s">
        <v>38</v>
      </c>
      <c r="B322">
        <v>2023</v>
      </c>
      <c r="C322" t="s">
        <v>30</v>
      </c>
      <c r="D322" t="s">
        <v>19</v>
      </c>
      <c r="E322">
        <v>5.98</v>
      </c>
      <c r="F322">
        <v>3.26</v>
      </c>
      <c r="G322">
        <v>51.6</v>
      </c>
      <c r="H322">
        <v>8.6</v>
      </c>
      <c r="I322">
        <v>6.8</v>
      </c>
      <c r="J322">
        <v>8.1999999999999993</v>
      </c>
      <c r="K322">
        <v>7.77</v>
      </c>
      <c r="L322">
        <v>67.400000000000006</v>
      </c>
      <c r="M322">
        <v>5</v>
      </c>
      <c r="N322" t="s">
        <v>36</v>
      </c>
      <c r="O322" t="s">
        <v>33</v>
      </c>
      <c r="P322">
        <v>6</v>
      </c>
      <c r="Q322">
        <v>6.1</v>
      </c>
    </row>
    <row r="323" spans="1:17" x14ac:dyDescent="0.25">
      <c r="A323" t="s">
        <v>43</v>
      </c>
      <c r="B323">
        <v>2023</v>
      </c>
      <c r="C323" t="s">
        <v>40</v>
      </c>
      <c r="D323" t="s">
        <v>19</v>
      </c>
      <c r="E323">
        <v>2.44</v>
      </c>
      <c r="F323">
        <v>1.81</v>
      </c>
      <c r="G323">
        <v>50.8</v>
      </c>
      <c r="H323">
        <v>6.9</v>
      </c>
      <c r="I323">
        <v>2.2999999999999998</v>
      </c>
      <c r="J323">
        <v>4.5999999999999996</v>
      </c>
      <c r="K323">
        <v>3.19</v>
      </c>
      <c r="L323">
        <v>0.2</v>
      </c>
      <c r="M323">
        <v>7.5</v>
      </c>
      <c r="N323" t="s">
        <v>20</v>
      </c>
      <c r="O323" t="s">
        <v>33</v>
      </c>
      <c r="P323">
        <v>1</v>
      </c>
      <c r="Q323">
        <v>7.3</v>
      </c>
    </row>
    <row r="324" spans="1:17" x14ac:dyDescent="0.25">
      <c r="A324" t="s">
        <v>41</v>
      </c>
      <c r="B324">
        <v>2023</v>
      </c>
      <c r="C324" t="s">
        <v>23</v>
      </c>
      <c r="D324" t="s">
        <v>19</v>
      </c>
      <c r="E324">
        <v>5.63</v>
      </c>
      <c r="F324">
        <v>1.33</v>
      </c>
      <c r="G324">
        <v>45</v>
      </c>
      <c r="H324">
        <v>0.2</v>
      </c>
      <c r="I324">
        <v>1.7</v>
      </c>
      <c r="J324">
        <v>8.5</v>
      </c>
      <c r="K324">
        <v>6.49</v>
      </c>
      <c r="L324">
        <v>31.9</v>
      </c>
      <c r="M324">
        <v>1.9</v>
      </c>
      <c r="N324" t="s">
        <v>20</v>
      </c>
      <c r="O324" t="s">
        <v>26</v>
      </c>
      <c r="P324">
        <v>0</v>
      </c>
      <c r="Q324">
        <v>2.2000000000000002</v>
      </c>
    </row>
    <row r="325" spans="1:17" x14ac:dyDescent="0.25">
      <c r="A325" t="s">
        <v>38</v>
      </c>
      <c r="B325">
        <v>2023</v>
      </c>
      <c r="C325" t="s">
        <v>23</v>
      </c>
      <c r="D325" t="s">
        <v>24</v>
      </c>
      <c r="E325">
        <v>5.67</v>
      </c>
      <c r="F325">
        <v>3.64</v>
      </c>
      <c r="G325">
        <v>54.7</v>
      </c>
      <c r="H325">
        <v>0.6</v>
      </c>
      <c r="I325">
        <v>3.9</v>
      </c>
      <c r="J325">
        <v>5.2</v>
      </c>
      <c r="K325">
        <v>6.5</v>
      </c>
      <c r="L325">
        <v>86.4</v>
      </c>
      <c r="M325">
        <v>6.5</v>
      </c>
      <c r="N325" t="s">
        <v>36</v>
      </c>
      <c r="O325" t="s">
        <v>21</v>
      </c>
      <c r="P325">
        <v>3</v>
      </c>
      <c r="Q325">
        <v>5.6</v>
      </c>
    </row>
    <row r="326" spans="1:17" x14ac:dyDescent="0.25">
      <c r="A326" t="s">
        <v>43</v>
      </c>
      <c r="B326">
        <v>2022</v>
      </c>
      <c r="C326" t="s">
        <v>30</v>
      </c>
      <c r="D326" t="s">
        <v>24</v>
      </c>
      <c r="E326">
        <v>4.74</v>
      </c>
      <c r="F326">
        <v>2.3199999999999998</v>
      </c>
      <c r="G326">
        <v>72.5</v>
      </c>
      <c r="H326">
        <v>7</v>
      </c>
      <c r="I326">
        <v>7</v>
      </c>
      <c r="J326">
        <v>4.9000000000000004</v>
      </c>
      <c r="K326">
        <v>5.99</v>
      </c>
      <c r="L326">
        <v>37.1</v>
      </c>
      <c r="M326">
        <v>8.8000000000000007</v>
      </c>
      <c r="N326" t="s">
        <v>20</v>
      </c>
      <c r="O326" t="s">
        <v>26</v>
      </c>
      <c r="P326">
        <v>0</v>
      </c>
      <c r="Q326">
        <v>6.3</v>
      </c>
    </row>
    <row r="327" spans="1:17" x14ac:dyDescent="0.25">
      <c r="A327" t="s">
        <v>32</v>
      </c>
      <c r="B327">
        <v>2020</v>
      </c>
      <c r="C327" t="s">
        <v>30</v>
      </c>
      <c r="D327" t="s">
        <v>19</v>
      </c>
      <c r="E327">
        <v>5.79</v>
      </c>
      <c r="F327">
        <v>1.1100000000000001</v>
      </c>
      <c r="G327">
        <v>76.3</v>
      </c>
      <c r="H327">
        <v>1.2</v>
      </c>
      <c r="I327">
        <v>3.4</v>
      </c>
      <c r="J327">
        <v>4.7</v>
      </c>
      <c r="K327">
        <v>7.33</v>
      </c>
      <c r="L327">
        <v>18.600000000000001</v>
      </c>
      <c r="M327">
        <v>4.5</v>
      </c>
      <c r="N327" t="s">
        <v>25</v>
      </c>
      <c r="O327" t="s">
        <v>26</v>
      </c>
      <c r="P327">
        <v>0</v>
      </c>
      <c r="Q327">
        <v>9</v>
      </c>
    </row>
    <row r="328" spans="1:17" x14ac:dyDescent="0.25">
      <c r="A328" t="s">
        <v>43</v>
      </c>
      <c r="B328">
        <v>2020</v>
      </c>
      <c r="C328" t="s">
        <v>30</v>
      </c>
      <c r="D328" t="s">
        <v>28</v>
      </c>
      <c r="E328">
        <v>2.84</v>
      </c>
      <c r="F328">
        <v>1.69</v>
      </c>
      <c r="G328">
        <v>65.2</v>
      </c>
      <c r="H328">
        <v>0.2</v>
      </c>
      <c r="I328">
        <v>7.9</v>
      </c>
      <c r="J328">
        <v>4.3</v>
      </c>
      <c r="K328">
        <v>4.05</v>
      </c>
      <c r="L328">
        <v>50.5</v>
      </c>
      <c r="M328">
        <v>6.7</v>
      </c>
      <c r="N328" t="s">
        <v>25</v>
      </c>
      <c r="O328" t="s">
        <v>42</v>
      </c>
      <c r="P328">
        <v>7</v>
      </c>
      <c r="Q328">
        <v>6.9</v>
      </c>
    </row>
    <row r="329" spans="1:17" x14ac:dyDescent="0.25">
      <c r="A329" t="s">
        <v>27</v>
      </c>
      <c r="B329">
        <v>2021</v>
      </c>
      <c r="C329" t="s">
        <v>34</v>
      </c>
      <c r="D329" t="s">
        <v>19</v>
      </c>
      <c r="E329">
        <v>3.28</v>
      </c>
      <c r="F329">
        <v>0.53</v>
      </c>
      <c r="G329">
        <v>83.4</v>
      </c>
      <c r="H329">
        <v>5.4</v>
      </c>
      <c r="I329">
        <v>8.4</v>
      </c>
      <c r="J329">
        <v>8.1</v>
      </c>
      <c r="K329">
        <v>5.04</v>
      </c>
      <c r="L329">
        <v>43.7</v>
      </c>
      <c r="M329">
        <v>4</v>
      </c>
      <c r="N329" t="s">
        <v>31</v>
      </c>
      <c r="O329" t="s">
        <v>21</v>
      </c>
      <c r="P329">
        <v>5</v>
      </c>
      <c r="Q329">
        <v>7.9</v>
      </c>
    </row>
    <row r="330" spans="1:17" x14ac:dyDescent="0.25">
      <c r="A330" t="s">
        <v>37</v>
      </c>
      <c r="B330">
        <v>2022</v>
      </c>
      <c r="C330" t="s">
        <v>30</v>
      </c>
      <c r="D330" t="s">
        <v>24</v>
      </c>
      <c r="E330">
        <v>5.0599999999999996</v>
      </c>
      <c r="F330">
        <v>1.34</v>
      </c>
      <c r="G330">
        <v>91.3</v>
      </c>
      <c r="H330">
        <v>8.8000000000000007</v>
      </c>
      <c r="I330">
        <v>4.7</v>
      </c>
      <c r="J330">
        <v>4.4000000000000004</v>
      </c>
      <c r="K330">
        <v>6.14</v>
      </c>
      <c r="L330">
        <v>72.3</v>
      </c>
      <c r="M330">
        <v>9.1</v>
      </c>
      <c r="N330" t="s">
        <v>20</v>
      </c>
      <c r="O330" t="s">
        <v>29</v>
      </c>
      <c r="P330">
        <v>3</v>
      </c>
      <c r="Q330">
        <v>2</v>
      </c>
    </row>
    <row r="331" spans="1:17" x14ac:dyDescent="0.25">
      <c r="A331" t="s">
        <v>32</v>
      </c>
      <c r="B331">
        <v>2022</v>
      </c>
      <c r="C331" t="s">
        <v>18</v>
      </c>
      <c r="D331" t="s">
        <v>19</v>
      </c>
      <c r="E331">
        <v>1.6</v>
      </c>
      <c r="F331">
        <v>1.47</v>
      </c>
      <c r="G331">
        <v>63.4</v>
      </c>
      <c r="H331">
        <v>5.4</v>
      </c>
      <c r="I331">
        <v>9.6999999999999993</v>
      </c>
      <c r="J331">
        <v>4.3</v>
      </c>
      <c r="K331">
        <v>3.07</v>
      </c>
      <c r="L331">
        <v>6.7</v>
      </c>
      <c r="M331">
        <v>4.4000000000000004</v>
      </c>
      <c r="N331" t="s">
        <v>20</v>
      </c>
      <c r="O331" t="s">
        <v>42</v>
      </c>
      <c r="P331">
        <v>7</v>
      </c>
      <c r="Q331">
        <v>8</v>
      </c>
    </row>
    <row r="332" spans="1:17" x14ac:dyDescent="0.25">
      <c r="A332" t="s">
        <v>35</v>
      </c>
      <c r="B332">
        <v>2022</v>
      </c>
      <c r="C332" t="s">
        <v>40</v>
      </c>
      <c r="D332" t="s">
        <v>28</v>
      </c>
      <c r="E332">
        <v>4.9000000000000004</v>
      </c>
      <c r="F332">
        <v>4.8899999999999997</v>
      </c>
      <c r="G332">
        <v>73.5</v>
      </c>
      <c r="H332">
        <v>3.2</v>
      </c>
      <c r="I332">
        <v>2.2000000000000002</v>
      </c>
      <c r="J332">
        <v>5.8</v>
      </c>
      <c r="K332">
        <v>5.96</v>
      </c>
      <c r="L332">
        <v>6.2</v>
      </c>
      <c r="M332">
        <v>4.3</v>
      </c>
      <c r="N332" t="s">
        <v>31</v>
      </c>
      <c r="O332" t="s">
        <v>42</v>
      </c>
      <c r="P332">
        <v>6</v>
      </c>
      <c r="Q332">
        <v>4.5999999999999996</v>
      </c>
    </row>
    <row r="333" spans="1:17" x14ac:dyDescent="0.25">
      <c r="A333" t="s">
        <v>41</v>
      </c>
      <c r="B333">
        <v>2022</v>
      </c>
      <c r="C333" t="s">
        <v>40</v>
      </c>
      <c r="D333" t="s">
        <v>19</v>
      </c>
      <c r="E333">
        <v>7.5</v>
      </c>
      <c r="F333">
        <v>5.0999999999999996</v>
      </c>
      <c r="G333">
        <v>82.5</v>
      </c>
      <c r="H333">
        <v>0.1</v>
      </c>
      <c r="I333">
        <v>2.2000000000000002</v>
      </c>
      <c r="J333">
        <v>7.3</v>
      </c>
      <c r="K333">
        <v>8.73</v>
      </c>
      <c r="L333">
        <v>0.5</v>
      </c>
      <c r="M333">
        <v>8.1999999999999993</v>
      </c>
      <c r="N333" t="s">
        <v>36</v>
      </c>
      <c r="O333" t="s">
        <v>21</v>
      </c>
      <c r="P333">
        <v>3</v>
      </c>
      <c r="Q333">
        <v>7.7</v>
      </c>
    </row>
    <row r="334" spans="1:17" x14ac:dyDescent="0.25">
      <c r="A334" t="s">
        <v>38</v>
      </c>
      <c r="B334">
        <v>2021</v>
      </c>
      <c r="C334" t="s">
        <v>40</v>
      </c>
      <c r="D334" t="s">
        <v>19</v>
      </c>
      <c r="E334">
        <v>5.94</v>
      </c>
      <c r="F334">
        <v>0.86</v>
      </c>
      <c r="G334">
        <v>86</v>
      </c>
      <c r="H334">
        <v>5.8</v>
      </c>
      <c r="I334">
        <v>7.8</v>
      </c>
      <c r="J334">
        <v>7.8</v>
      </c>
      <c r="K334">
        <v>7.64</v>
      </c>
      <c r="L334">
        <v>46.6</v>
      </c>
      <c r="M334">
        <v>2.2999999999999998</v>
      </c>
      <c r="N334" t="s">
        <v>36</v>
      </c>
      <c r="O334" t="s">
        <v>42</v>
      </c>
      <c r="P334">
        <v>2</v>
      </c>
      <c r="Q334">
        <v>6.7</v>
      </c>
    </row>
    <row r="335" spans="1:17" x14ac:dyDescent="0.25">
      <c r="A335" t="s">
        <v>32</v>
      </c>
      <c r="B335">
        <v>2021</v>
      </c>
      <c r="C335" t="s">
        <v>18</v>
      </c>
      <c r="D335" t="s">
        <v>19</v>
      </c>
      <c r="E335">
        <v>6.58</v>
      </c>
      <c r="F335">
        <v>5.01</v>
      </c>
      <c r="G335">
        <v>50.2</v>
      </c>
      <c r="H335">
        <v>1.9</v>
      </c>
      <c r="I335">
        <v>8.9</v>
      </c>
      <c r="J335">
        <v>7.7</v>
      </c>
      <c r="K335">
        <v>8.44</v>
      </c>
      <c r="L335">
        <v>68.3</v>
      </c>
      <c r="M335">
        <v>6.4</v>
      </c>
      <c r="N335" t="s">
        <v>31</v>
      </c>
      <c r="O335" t="s">
        <v>26</v>
      </c>
      <c r="P335">
        <v>7</v>
      </c>
      <c r="Q335">
        <v>6.5</v>
      </c>
    </row>
    <row r="336" spans="1:17" x14ac:dyDescent="0.25">
      <c r="A336" t="s">
        <v>39</v>
      </c>
      <c r="B336">
        <v>2020</v>
      </c>
      <c r="C336" t="s">
        <v>23</v>
      </c>
      <c r="D336" t="s">
        <v>28</v>
      </c>
      <c r="E336">
        <v>9</v>
      </c>
      <c r="F336">
        <v>5.42</v>
      </c>
      <c r="G336">
        <v>77.900000000000006</v>
      </c>
      <c r="H336">
        <v>1.6</v>
      </c>
      <c r="I336">
        <v>4.7</v>
      </c>
      <c r="J336">
        <v>7.6</v>
      </c>
      <c r="K336">
        <v>9.91</v>
      </c>
      <c r="L336">
        <v>18.2</v>
      </c>
      <c r="M336">
        <v>3.8</v>
      </c>
      <c r="N336" t="s">
        <v>20</v>
      </c>
      <c r="O336" t="s">
        <v>26</v>
      </c>
      <c r="P336">
        <v>4</v>
      </c>
      <c r="Q336">
        <v>2.4</v>
      </c>
    </row>
    <row r="337" spans="1:17" x14ac:dyDescent="0.25">
      <c r="A337" t="s">
        <v>32</v>
      </c>
      <c r="B337">
        <v>2020</v>
      </c>
      <c r="C337" t="s">
        <v>34</v>
      </c>
      <c r="D337" t="s">
        <v>19</v>
      </c>
      <c r="E337">
        <v>2.93</v>
      </c>
      <c r="F337">
        <v>1.53</v>
      </c>
      <c r="G337">
        <v>94.5</v>
      </c>
      <c r="H337">
        <v>5.0999999999999996</v>
      </c>
      <c r="I337">
        <v>1.9</v>
      </c>
      <c r="J337">
        <v>4.4000000000000004</v>
      </c>
      <c r="K337">
        <v>4.47</v>
      </c>
      <c r="L337">
        <v>34.5</v>
      </c>
      <c r="M337">
        <v>8.4</v>
      </c>
      <c r="N337" t="s">
        <v>20</v>
      </c>
      <c r="O337" t="s">
        <v>42</v>
      </c>
      <c r="P337">
        <v>3</v>
      </c>
      <c r="Q337">
        <v>6.6</v>
      </c>
    </row>
    <row r="338" spans="1:17" x14ac:dyDescent="0.25">
      <c r="A338" t="s">
        <v>39</v>
      </c>
      <c r="B338">
        <v>2022</v>
      </c>
      <c r="C338" t="s">
        <v>34</v>
      </c>
      <c r="D338" t="s">
        <v>19</v>
      </c>
      <c r="E338">
        <v>8.17</v>
      </c>
      <c r="F338">
        <v>2.59</v>
      </c>
      <c r="G338">
        <v>81.5</v>
      </c>
      <c r="H338">
        <v>2.6</v>
      </c>
      <c r="I338">
        <v>9.4</v>
      </c>
      <c r="J338">
        <v>7.2</v>
      </c>
      <c r="K338">
        <v>9.16</v>
      </c>
      <c r="L338">
        <v>24.3</v>
      </c>
      <c r="M338">
        <v>2.7</v>
      </c>
      <c r="N338" t="s">
        <v>20</v>
      </c>
      <c r="O338" t="s">
        <v>26</v>
      </c>
      <c r="P338">
        <v>7</v>
      </c>
      <c r="Q338">
        <v>6.9</v>
      </c>
    </row>
    <row r="339" spans="1:17" x14ac:dyDescent="0.25">
      <c r="A339" t="s">
        <v>27</v>
      </c>
      <c r="B339">
        <v>2021</v>
      </c>
      <c r="C339" t="s">
        <v>40</v>
      </c>
      <c r="D339" t="s">
        <v>19</v>
      </c>
      <c r="E339">
        <v>2.97</v>
      </c>
      <c r="F339">
        <v>1.97</v>
      </c>
      <c r="G339">
        <v>55.9</v>
      </c>
      <c r="H339">
        <v>6.6</v>
      </c>
      <c r="I339">
        <v>8.1</v>
      </c>
      <c r="J339">
        <v>7.9</v>
      </c>
      <c r="K339">
        <v>4.6100000000000003</v>
      </c>
      <c r="L339">
        <v>16.899999999999999</v>
      </c>
      <c r="M339">
        <v>1.8</v>
      </c>
      <c r="N339" t="s">
        <v>31</v>
      </c>
      <c r="O339" t="s">
        <v>33</v>
      </c>
      <c r="P339">
        <v>6</v>
      </c>
      <c r="Q339">
        <v>7</v>
      </c>
    </row>
    <row r="340" spans="1:17" x14ac:dyDescent="0.25">
      <c r="A340" t="s">
        <v>43</v>
      </c>
      <c r="B340">
        <v>2022</v>
      </c>
      <c r="C340" t="s">
        <v>18</v>
      </c>
      <c r="D340" t="s">
        <v>24</v>
      </c>
      <c r="E340">
        <v>4.32</v>
      </c>
      <c r="F340">
        <v>2.15</v>
      </c>
      <c r="G340">
        <v>41.9</v>
      </c>
      <c r="H340">
        <v>2.6</v>
      </c>
      <c r="I340">
        <v>0.3</v>
      </c>
      <c r="J340">
        <v>8.4</v>
      </c>
      <c r="K340">
        <v>5.19</v>
      </c>
      <c r="L340">
        <v>50.2</v>
      </c>
      <c r="M340">
        <v>1.4</v>
      </c>
      <c r="N340" t="s">
        <v>31</v>
      </c>
      <c r="O340" t="s">
        <v>29</v>
      </c>
      <c r="P340">
        <v>7</v>
      </c>
      <c r="Q340">
        <v>6.7</v>
      </c>
    </row>
    <row r="341" spans="1:17" x14ac:dyDescent="0.25">
      <c r="A341" t="s">
        <v>43</v>
      </c>
      <c r="B341">
        <v>2020</v>
      </c>
      <c r="C341" t="s">
        <v>40</v>
      </c>
      <c r="D341" t="s">
        <v>24</v>
      </c>
      <c r="E341">
        <v>3.91</v>
      </c>
      <c r="F341">
        <v>3.56</v>
      </c>
      <c r="G341">
        <v>93.3</v>
      </c>
      <c r="H341">
        <v>3.3</v>
      </c>
      <c r="I341">
        <v>9</v>
      </c>
      <c r="J341">
        <v>9</v>
      </c>
      <c r="K341">
        <v>5.65</v>
      </c>
      <c r="L341">
        <v>76</v>
      </c>
      <c r="M341">
        <v>3.2</v>
      </c>
      <c r="N341" t="s">
        <v>20</v>
      </c>
      <c r="O341" t="s">
        <v>33</v>
      </c>
      <c r="P341">
        <v>5</v>
      </c>
      <c r="Q341">
        <v>5.8</v>
      </c>
    </row>
    <row r="342" spans="1:17" x14ac:dyDescent="0.25">
      <c r="A342" t="s">
        <v>32</v>
      </c>
      <c r="B342">
        <v>2020</v>
      </c>
      <c r="C342" t="s">
        <v>23</v>
      </c>
      <c r="D342" t="s">
        <v>19</v>
      </c>
      <c r="E342">
        <v>1.61</v>
      </c>
      <c r="F342">
        <v>0.61</v>
      </c>
      <c r="G342">
        <v>99.9</v>
      </c>
      <c r="H342">
        <v>3.3</v>
      </c>
      <c r="I342">
        <v>7.5</v>
      </c>
      <c r="J342">
        <v>8</v>
      </c>
      <c r="K342">
        <v>3.4</v>
      </c>
      <c r="L342">
        <v>89.8</v>
      </c>
      <c r="M342">
        <v>3.2</v>
      </c>
      <c r="N342" t="s">
        <v>20</v>
      </c>
      <c r="O342" t="s">
        <v>26</v>
      </c>
      <c r="P342">
        <v>4</v>
      </c>
      <c r="Q342">
        <v>0.4</v>
      </c>
    </row>
    <row r="343" spans="1:17" x14ac:dyDescent="0.25">
      <c r="A343" t="s">
        <v>22</v>
      </c>
      <c r="B343">
        <v>2023</v>
      </c>
      <c r="C343" t="s">
        <v>18</v>
      </c>
      <c r="D343" t="s">
        <v>19</v>
      </c>
      <c r="E343">
        <v>4.7</v>
      </c>
      <c r="F343">
        <v>1.05</v>
      </c>
      <c r="G343">
        <v>41.3</v>
      </c>
      <c r="H343">
        <v>3.6</v>
      </c>
      <c r="I343">
        <v>7.8</v>
      </c>
      <c r="J343">
        <v>6.8</v>
      </c>
      <c r="K343">
        <v>5.67</v>
      </c>
      <c r="L343">
        <v>58.9</v>
      </c>
      <c r="M343">
        <v>3.1</v>
      </c>
      <c r="N343" t="s">
        <v>20</v>
      </c>
      <c r="O343" t="s">
        <v>33</v>
      </c>
      <c r="P343">
        <v>3</v>
      </c>
      <c r="Q343">
        <v>0.1</v>
      </c>
    </row>
    <row r="344" spans="1:17" x14ac:dyDescent="0.25">
      <c r="A344" t="s">
        <v>32</v>
      </c>
      <c r="B344">
        <v>2021</v>
      </c>
      <c r="C344" t="s">
        <v>40</v>
      </c>
      <c r="D344" t="s">
        <v>28</v>
      </c>
      <c r="E344">
        <v>7.88</v>
      </c>
      <c r="F344">
        <v>5.0999999999999996</v>
      </c>
      <c r="G344">
        <v>85.7</v>
      </c>
      <c r="H344">
        <v>0.4</v>
      </c>
      <c r="I344">
        <v>8.4</v>
      </c>
      <c r="J344">
        <v>7.1</v>
      </c>
      <c r="K344">
        <v>9.23</v>
      </c>
      <c r="L344">
        <v>56.2</v>
      </c>
      <c r="M344">
        <v>8.8000000000000007</v>
      </c>
      <c r="N344" t="s">
        <v>31</v>
      </c>
      <c r="O344" t="s">
        <v>33</v>
      </c>
      <c r="P344">
        <v>7</v>
      </c>
      <c r="Q344">
        <v>5.9</v>
      </c>
    </row>
    <row r="345" spans="1:17" x14ac:dyDescent="0.25">
      <c r="A345" t="s">
        <v>43</v>
      </c>
      <c r="B345">
        <v>2023</v>
      </c>
      <c r="C345" t="s">
        <v>30</v>
      </c>
      <c r="D345" t="s">
        <v>28</v>
      </c>
      <c r="E345">
        <v>6.23</v>
      </c>
      <c r="F345">
        <v>6.18</v>
      </c>
      <c r="G345">
        <v>85.4</v>
      </c>
      <c r="H345">
        <v>4.4000000000000004</v>
      </c>
      <c r="I345">
        <v>7.1</v>
      </c>
      <c r="J345">
        <v>5.9</v>
      </c>
      <c r="K345">
        <v>7.07</v>
      </c>
      <c r="L345">
        <v>53.7</v>
      </c>
      <c r="M345">
        <v>9.4</v>
      </c>
      <c r="N345" t="s">
        <v>31</v>
      </c>
      <c r="O345" t="s">
        <v>21</v>
      </c>
      <c r="P345">
        <v>2</v>
      </c>
      <c r="Q345">
        <v>9.3000000000000007</v>
      </c>
    </row>
    <row r="346" spans="1:17" x14ac:dyDescent="0.25">
      <c r="A346" t="s">
        <v>22</v>
      </c>
      <c r="B346">
        <v>2023</v>
      </c>
      <c r="C346" t="s">
        <v>30</v>
      </c>
      <c r="D346" t="s">
        <v>28</v>
      </c>
      <c r="E346">
        <v>4.08</v>
      </c>
      <c r="F346">
        <v>2.39</v>
      </c>
      <c r="G346">
        <v>52.7</v>
      </c>
      <c r="H346">
        <v>10</v>
      </c>
      <c r="I346">
        <v>9.8000000000000007</v>
      </c>
      <c r="J346">
        <v>7.2</v>
      </c>
      <c r="K346">
        <v>5.79</v>
      </c>
      <c r="L346">
        <v>64.400000000000006</v>
      </c>
      <c r="M346">
        <v>6.3</v>
      </c>
      <c r="N346" t="s">
        <v>25</v>
      </c>
      <c r="O346" t="s">
        <v>29</v>
      </c>
      <c r="P346">
        <v>0</v>
      </c>
      <c r="Q346">
        <v>0.5</v>
      </c>
    </row>
    <row r="347" spans="1:17" x14ac:dyDescent="0.25">
      <c r="A347" t="s">
        <v>17</v>
      </c>
      <c r="B347">
        <v>2020</v>
      </c>
      <c r="C347" t="s">
        <v>34</v>
      </c>
      <c r="D347" t="s">
        <v>24</v>
      </c>
      <c r="E347">
        <v>5.09</v>
      </c>
      <c r="F347">
        <v>3.6</v>
      </c>
      <c r="G347">
        <v>80.7</v>
      </c>
      <c r="H347">
        <v>3.7</v>
      </c>
      <c r="I347">
        <v>9.4</v>
      </c>
      <c r="J347">
        <v>4.8</v>
      </c>
      <c r="K347">
        <v>6.34</v>
      </c>
      <c r="L347">
        <v>62.2</v>
      </c>
      <c r="M347">
        <v>7.3</v>
      </c>
      <c r="N347" t="s">
        <v>20</v>
      </c>
      <c r="O347" t="s">
        <v>21</v>
      </c>
      <c r="P347">
        <v>1</v>
      </c>
      <c r="Q347">
        <v>6.5</v>
      </c>
    </row>
    <row r="348" spans="1:17" x14ac:dyDescent="0.25">
      <c r="A348" t="s">
        <v>41</v>
      </c>
      <c r="B348">
        <v>2020</v>
      </c>
      <c r="C348" t="s">
        <v>30</v>
      </c>
      <c r="D348" t="s">
        <v>28</v>
      </c>
      <c r="E348">
        <v>3.48</v>
      </c>
      <c r="F348">
        <v>0.97</v>
      </c>
      <c r="G348">
        <v>78.2</v>
      </c>
      <c r="H348">
        <v>6</v>
      </c>
      <c r="I348">
        <v>1.8</v>
      </c>
      <c r="J348">
        <v>7.5</v>
      </c>
      <c r="K348">
        <v>4.66</v>
      </c>
      <c r="L348">
        <v>60.1</v>
      </c>
      <c r="M348">
        <v>8.5</v>
      </c>
      <c r="N348" t="s">
        <v>36</v>
      </c>
      <c r="O348" t="s">
        <v>33</v>
      </c>
      <c r="P348">
        <v>0</v>
      </c>
      <c r="Q348">
        <v>1.7</v>
      </c>
    </row>
    <row r="349" spans="1:17" x14ac:dyDescent="0.25">
      <c r="A349" t="s">
        <v>37</v>
      </c>
      <c r="B349">
        <v>2023</v>
      </c>
      <c r="C349" t="s">
        <v>40</v>
      </c>
      <c r="D349" t="s">
        <v>19</v>
      </c>
      <c r="E349">
        <v>1.17</v>
      </c>
      <c r="F349">
        <v>1.02</v>
      </c>
      <c r="G349">
        <v>76.599999999999994</v>
      </c>
      <c r="H349">
        <v>7</v>
      </c>
      <c r="I349">
        <v>8.4</v>
      </c>
      <c r="J349">
        <v>8</v>
      </c>
      <c r="K349">
        <v>3.11</v>
      </c>
      <c r="L349">
        <v>48.2</v>
      </c>
      <c r="M349">
        <v>5.4</v>
      </c>
      <c r="N349" t="s">
        <v>25</v>
      </c>
      <c r="O349" t="s">
        <v>29</v>
      </c>
      <c r="P349">
        <v>6</v>
      </c>
      <c r="Q349">
        <v>4</v>
      </c>
    </row>
    <row r="350" spans="1:17" x14ac:dyDescent="0.25">
      <c r="A350" t="s">
        <v>35</v>
      </c>
      <c r="B350">
        <v>2020</v>
      </c>
      <c r="C350" t="s">
        <v>23</v>
      </c>
      <c r="D350" t="s">
        <v>28</v>
      </c>
      <c r="E350">
        <v>2.38</v>
      </c>
      <c r="F350">
        <v>1.58</v>
      </c>
      <c r="G350">
        <v>56.6</v>
      </c>
      <c r="H350">
        <v>9.1999999999999993</v>
      </c>
      <c r="I350">
        <v>5.8</v>
      </c>
      <c r="J350">
        <v>7</v>
      </c>
      <c r="K350">
        <v>3.41</v>
      </c>
      <c r="L350">
        <v>4.7</v>
      </c>
      <c r="M350">
        <v>1.3</v>
      </c>
      <c r="N350" t="s">
        <v>31</v>
      </c>
      <c r="O350" t="s">
        <v>29</v>
      </c>
      <c r="P350">
        <v>4</v>
      </c>
      <c r="Q350">
        <v>4.2</v>
      </c>
    </row>
    <row r="351" spans="1:17" x14ac:dyDescent="0.25">
      <c r="A351" t="s">
        <v>35</v>
      </c>
      <c r="B351">
        <v>2023</v>
      </c>
      <c r="C351" t="s">
        <v>30</v>
      </c>
      <c r="D351" t="s">
        <v>19</v>
      </c>
      <c r="E351">
        <v>1.76</v>
      </c>
      <c r="F351">
        <v>1.26</v>
      </c>
      <c r="G351">
        <v>92.9</v>
      </c>
      <c r="H351">
        <v>8.8000000000000007</v>
      </c>
      <c r="I351">
        <v>6.6</v>
      </c>
      <c r="J351">
        <v>5.0999999999999996</v>
      </c>
      <c r="K351">
        <v>3.55</v>
      </c>
      <c r="L351">
        <v>79.7</v>
      </c>
      <c r="M351">
        <v>2.8</v>
      </c>
      <c r="N351" t="s">
        <v>25</v>
      </c>
      <c r="O351" t="s">
        <v>29</v>
      </c>
      <c r="P351">
        <v>2</v>
      </c>
      <c r="Q351">
        <v>7.4</v>
      </c>
    </row>
    <row r="352" spans="1:17" x14ac:dyDescent="0.25">
      <c r="A352" t="s">
        <v>27</v>
      </c>
      <c r="B352">
        <v>2021</v>
      </c>
      <c r="C352" t="s">
        <v>23</v>
      </c>
      <c r="D352" t="s">
        <v>28</v>
      </c>
      <c r="E352">
        <v>3.58</v>
      </c>
      <c r="F352">
        <v>2.97</v>
      </c>
      <c r="G352">
        <v>99.8</v>
      </c>
      <c r="H352">
        <v>0.3</v>
      </c>
      <c r="I352">
        <v>9</v>
      </c>
      <c r="J352">
        <v>7.1</v>
      </c>
      <c r="K352">
        <v>5.54</v>
      </c>
      <c r="L352">
        <v>41.9</v>
      </c>
      <c r="M352">
        <v>8.6</v>
      </c>
      <c r="N352" t="s">
        <v>31</v>
      </c>
      <c r="O352" t="s">
        <v>33</v>
      </c>
      <c r="P352">
        <v>4</v>
      </c>
      <c r="Q352">
        <v>0.6</v>
      </c>
    </row>
    <row r="353" spans="1:17" x14ac:dyDescent="0.25">
      <c r="A353" t="s">
        <v>32</v>
      </c>
      <c r="B353">
        <v>2020</v>
      </c>
      <c r="C353" t="s">
        <v>18</v>
      </c>
      <c r="D353" t="s">
        <v>24</v>
      </c>
      <c r="E353">
        <v>4.0199999999999996</v>
      </c>
      <c r="F353">
        <v>0.74</v>
      </c>
      <c r="G353">
        <v>98.5</v>
      </c>
      <c r="H353">
        <v>8.1999999999999993</v>
      </c>
      <c r="I353">
        <v>8.5</v>
      </c>
      <c r="J353">
        <v>8.6999999999999993</v>
      </c>
      <c r="K353">
        <v>4.6500000000000004</v>
      </c>
      <c r="L353">
        <v>34.700000000000003</v>
      </c>
      <c r="M353">
        <v>1.6</v>
      </c>
      <c r="N353" t="s">
        <v>36</v>
      </c>
      <c r="O353" t="s">
        <v>29</v>
      </c>
      <c r="P353">
        <v>3</v>
      </c>
      <c r="Q353">
        <v>2.1</v>
      </c>
    </row>
    <row r="354" spans="1:17" x14ac:dyDescent="0.25">
      <c r="A354" t="s">
        <v>27</v>
      </c>
      <c r="B354">
        <v>2022</v>
      </c>
      <c r="C354" t="s">
        <v>34</v>
      </c>
      <c r="D354" t="s">
        <v>28</v>
      </c>
      <c r="E354">
        <v>3.06</v>
      </c>
      <c r="F354">
        <v>1.7</v>
      </c>
      <c r="G354">
        <v>56.1</v>
      </c>
      <c r="H354">
        <v>1</v>
      </c>
      <c r="I354">
        <v>1.7</v>
      </c>
      <c r="J354">
        <v>4.7</v>
      </c>
      <c r="K354">
        <v>5.0199999999999996</v>
      </c>
      <c r="L354">
        <v>68.3</v>
      </c>
      <c r="M354">
        <v>9.6999999999999993</v>
      </c>
      <c r="N354" t="s">
        <v>25</v>
      </c>
      <c r="O354" t="s">
        <v>26</v>
      </c>
      <c r="P354">
        <v>6</v>
      </c>
      <c r="Q354">
        <v>4.4000000000000004</v>
      </c>
    </row>
    <row r="355" spans="1:17" x14ac:dyDescent="0.25">
      <c r="A355" t="s">
        <v>32</v>
      </c>
      <c r="B355">
        <v>2023</v>
      </c>
      <c r="C355" t="s">
        <v>23</v>
      </c>
      <c r="D355" t="s">
        <v>24</v>
      </c>
      <c r="E355">
        <v>3.51</v>
      </c>
      <c r="F355">
        <v>2.9</v>
      </c>
      <c r="G355">
        <v>59.6</v>
      </c>
      <c r="H355">
        <v>3</v>
      </c>
      <c r="I355">
        <v>2.2999999999999998</v>
      </c>
      <c r="J355">
        <v>4.5999999999999996</v>
      </c>
      <c r="K355">
        <v>4.3899999999999997</v>
      </c>
      <c r="L355">
        <v>32</v>
      </c>
      <c r="M355">
        <v>7.1</v>
      </c>
      <c r="N355" t="s">
        <v>25</v>
      </c>
      <c r="O355" t="s">
        <v>26</v>
      </c>
      <c r="P355">
        <v>2</v>
      </c>
      <c r="Q355">
        <v>0.6</v>
      </c>
    </row>
    <row r="356" spans="1:17" x14ac:dyDescent="0.25">
      <c r="A356" t="s">
        <v>17</v>
      </c>
      <c r="B356">
        <v>2023</v>
      </c>
      <c r="C356" t="s">
        <v>40</v>
      </c>
      <c r="D356" t="s">
        <v>28</v>
      </c>
      <c r="E356">
        <v>2.89</v>
      </c>
      <c r="F356">
        <v>2.4300000000000002</v>
      </c>
      <c r="G356">
        <v>48.8</v>
      </c>
      <c r="H356">
        <v>3.4</v>
      </c>
      <c r="I356">
        <v>8.6</v>
      </c>
      <c r="J356">
        <v>4.8</v>
      </c>
      <c r="K356">
        <v>3.51</v>
      </c>
      <c r="L356">
        <v>43.6</v>
      </c>
      <c r="M356">
        <v>3.7</v>
      </c>
      <c r="N356" t="s">
        <v>31</v>
      </c>
      <c r="O356" t="s">
        <v>29</v>
      </c>
      <c r="P356">
        <v>1</v>
      </c>
      <c r="Q356">
        <v>5.6</v>
      </c>
    </row>
    <row r="357" spans="1:17" x14ac:dyDescent="0.25">
      <c r="A357" t="s">
        <v>22</v>
      </c>
      <c r="B357">
        <v>2020</v>
      </c>
      <c r="C357" t="s">
        <v>30</v>
      </c>
      <c r="D357" t="s">
        <v>19</v>
      </c>
      <c r="E357">
        <v>8.23</v>
      </c>
      <c r="F357">
        <v>1.56</v>
      </c>
      <c r="G357">
        <v>74.8</v>
      </c>
      <c r="H357">
        <v>5.0999999999999996</v>
      </c>
      <c r="I357">
        <v>1.4</v>
      </c>
      <c r="J357">
        <v>7.1</v>
      </c>
      <c r="K357">
        <v>9.14</v>
      </c>
      <c r="L357">
        <v>43.9</v>
      </c>
      <c r="M357">
        <v>1.7</v>
      </c>
      <c r="N357" t="s">
        <v>36</v>
      </c>
      <c r="O357" t="s">
        <v>33</v>
      </c>
      <c r="P357">
        <v>0</v>
      </c>
      <c r="Q357">
        <v>4.5999999999999996</v>
      </c>
    </row>
    <row r="358" spans="1:17" x14ac:dyDescent="0.25">
      <c r="A358" t="s">
        <v>17</v>
      </c>
      <c r="B358">
        <v>2022</v>
      </c>
      <c r="C358" t="s">
        <v>23</v>
      </c>
      <c r="D358" t="s">
        <v>28</v>
      </c>
      <c r="E358">
        <v>3.76</v>
      </c>
      <c r="F358">
        <v>3.18</v>
      </c>
      <c r="G358">
        <v>43.4</v>
      </c>
      <c r="H358">
        <v>4.2</v>
      </c>
      <c r="I358">
        <v>4.5999999999999996</v>
      </c>
      <c r="J358">
        <v>7.6</v>
      </c>
      <c r="K358">
        <v>5.12</v>
      </c>
      <c r="L358">
        <v>60</v>
      </c>
      <c r="M358">
        <v>8</v>
      </c>
      <c r="N358" t="s">
        <v>25</v>
      </c>
      <c r="O358" t="s">
        <v>21</v>
      </c>
      <c r="P358">
        <v>5</v>
      </c>
      <c r="Q358">
        <v>8.6</v>
      </c>
    </row>
    <row r="359" spans="1:17" x14ac:dyDescent="0.25">
      <c r="A359" t="s">
        <v>35</v>
      </c>
      <c r="B359">
        <v>2021</v>
      </c>
      <c r="C359" t="s">
        <v>23</v>
      </c>
      <c r="D359" t="s">
        <v>19</v>
      </c>
      <c r="E359">
        <v>3.82</v>
      </c>
      <c r="F359">
        <v>2.29</v>
      </c>
      <c r="G359">
        <v>90.4</v>
      </c>
      <c r="H359">
        <v>9.9</v>
      </c>
      <c r="I359">
        <v>8.9</v>
      </c>
      <c r="J359">
        <v>5.9</v>
      </c>
      <c r="K359">
        <v>4.6100000000000003</v>
      </c>
      <c r="L359">
        <v>44</v>
      </c>
      <c r="M359">
        <v>7.7</v>
      </c>
      <c r="N359" t="s">
        <v>36</v>
      </c>
      <c r="O359" t="s">
        <v>26</v>
      </c>
      <c r="P359">
        <v>4</v>
      </c>
      <c r="Q359">
        <v>4.9000000000000004</v>
      </c>
    </row>
    <row r="360" spans="1:17" x14ac:dyDescent="0.25">
      <c r="A360" t="s">
        <v>41</v>
      </c>
      <c r="B360">
        <v>2021</v>
      </c>
      <c r="C360" t="s">
        <v>23</v>
      </c>
      <c r="D360" t="s">
        <v>24</v>
      </c>
      <c r="E360">
        <v>5.35</v>
      </c>
      <c r="F360">
        <v>4.57</v>
      </c>
      <c r="G360">
        <v>61.7</v>
      </c>
      <c r="H360">
        <v>8.6</v>
      </c>
      <c r="I360">
        <v>4.0999999999999996</v>
      </c>
      <c r="J360">
        <v>5.6</v>
      </c>
      <c r="K360">
        <v>6.53</v>
      </c>
      <c r="L360">
        <v>68.599999999999994</v>
      </c>
      <c r="M360">
        <v>2.1</v>
      </c>
      <c r="N360" t="s">
        <v>31</v>
      </c>
      <c r="O360" t="s">
        <v>42</v>
      </c>
      <c r="P360">
        <v>2</v>
      </c>
      <c r="Q360">
        <v>2</v>
      </c>
    </row>
    <row r="361" spans="1:17" x14ac:dyDescent="0.25">
      <c r="A361" t="s">
        <v>17</v>
      </c>
      <c r="B361">
        <v>2022</v>
      </c>
      <c r="C361" t="s">
        <v>34</v>
      </c>
      <c r="D361" t="s">
        <v>19</v>
      </c>
      <c r="E361">
        <v>9.56</v>
      </c>
      <c r="F361">
        <v>2.09</v>
      </c>
      <c r="G361">
        <v>74.099999999999994</v>
      </c>
      <c r="H361">
        <v>5.8</v>
      </c>
      <c r="I361">
        <v>4.9000000000000004</v>
      </c>
      <c r="J361">
        <v>7.2</v>
      </c>
      <c r="K361">
        <v>10.4</v>
      </c>
      <c r="L361">
        <v>49.7</v>
      </c>
      <c r="M361">
        <v>4.3</v>
      </c>
      <c r="N361" t="s">
        <v>36</v>
      </c>
      <c r="O361" t="s">
        <v>21</v>
      </c>
      <c r="P361">
        <v>1</v>
      </c>
      <c r="Q361">
        <v>6.6</v>
      </c>
    </row>
    <row r="362" spans="1:17" x14ac:dyDescent="0.25">
      <c r="A362" t="s">
        <v>39</v>
      </c>
      <c r="B362">
        <v>2023</v>
      </c>
      <c r="C362" t="s">
        <v>18</v>
      </c>
      <c r="D362" t="s">
        <v>19</v>
      </c>
      <c r="E362">
        <v>2.27</v>
      </c>
      <c r="F362">
        <v>1.51</v>
      </c>
      <c r="G362">
        <v>51.1</v>
      </c>
      <c r="H362">
        <v>2.8</v>
      </c>
      <c r="I362">
        <v>2.2000000000000002</v>
      </c>
      <c r="J362">
        <v>4.9000000000000004</v>
      </c>
      <c r="K362">
        <v>4.01</v>
      </c>
      <c r="L362">
        <v>25.7</v>
      </c>
      <c r="M362">
        <v>9.3000000000000007</v>
      </c>
      <c r="N362" t="s">
        <v>31</v>
      </c>
      <c r="O362" t="s">
        <v>42</v>
      </c>
      <c r="P362">
        <v>7</v>
      </c>
      <c r="Q362">
        <v>9.6999999999999993</v>
      </c>
    </row>
    <row r="363" spans="1:17" x14ac:dyDescent="0.25">
      <c r="A363" t="s">
        <v>27</v>
      </c>
      <c r="B363">
        <v>2022</v>
      </c>
      <c r="C363" t="s">
        <v>23</v>
      </c>
      <c r="D363" t="s">
        <v>24</v>
      </c>
      <c r="E363">
        <v>6.14</v>
      </c>
      <c r="F363">
        <v>1.31</v>
      </c>
      <c r="G363">
        <v>62.5</v>
      </c>
      <c r="H363">
        <v>8</v>
      </c>
      <c r="I363">
        <v>3.7</v>
      </c>
      <c r="J363">
        <v>4.4000000000000004</v>
      </c>
      <c r="K363">
        <v>7.48</v>
      </c>
      <c r="L363">
        <v>76.099999999999994</v>
      </c>
      <c r="M363">
        <v>8.1999999999999993</v>
      </c>
      <c r="N363" t="s">
        <v>36</v>
      </c>
      <c r="O363" t="s">
        <v>21</v>
      </c>
      <c r="P363">
        <v>6</v>
      </c>
      <c r="Q363">
        <v>1.8</v>
      </c>
    </row>
    <row r="364" spans="1:17" x14ac:dyDescent="0.25">
      <c r="A364" t="s">
        <v>17</v>
      </c>
      <c r="B364">
        <v>2022</v>
      </c>
      <c r="C364" t="s">
        <v>30</v>
      </c>
      <c r="D364" t="s">
        <v>28</v>
      </c>
      <c r="E364">
        <v>7.05</v>
      </c>
      <c r="F364">
        <v>1.94</v>
      </c>
      <c r="G364">
        <v>53.1</v>
      </c>
      <c r="H364">
        <v>8.6999999999999993</v>
      </c>
      <c r="I364">
        <v>2.5</v>
      </c>
      <c r="J364">
        <v>5.3</v>
      </c>
      <c r="K364">
        <v>7.55</v>
      </c>
      <c r="L364">
        <v>78.400000000000006</v>
      </c>
      <c r="M364">
        <v>8.1</v>
      </c>
      <c r="N364" t="s">
        <v>25</v>
      </c>
      <c r="O364" t="s">
        <v>26</v>
      </c>
      <c r="P364">
        <v>4</v>
      </c>
      <c r="Q364">
        <v>6.3</v>
      </c>
    </row>
    <row r="365" spans="1:17" x14ac:dyDescent="0.25">
      <c r="A365" t="s">
        <v>41</v>
      </c>
      <c r="B365">
        <v>2023</v>
      </c>
      <c r="C365" t="s">
        <v>30</v>
      </c>
      <c r="D365" t="s">
        <v>28</v>
      </c>
      <c r="E365">
        <v>7.75</v>
      </c>
      <c r="F365">
        <v>1.6</v>
      </c>
      <c r="G365">
        <v>67.5</v>
      </c>
      <c r="H365">
        <v>3.5</v>
      </c>
      <c r="I365">
        <v>0.9</v>
      </c>
      <c r="J365">
        <v>6.4</v>
      </c>
      <c r="K365">
        <v>9.6300000000000008</v>
      </c>
      <c r="L365">
        <v>3.6</v>
      </c>
      <c r="M365">
        <v>3.6</v>
      </c>
      <c r="N365" t="s">
        <v>36</v>
      </c>
      <c r="O365" t="s">
        <v>33</v>
      </c>
      <c r="P365">
        <v>5</v>
      </c>
      <c r="Q365">
        <v>2.1</v>
      </c>
    </row>
    <row r="366" spans="1:17" x14ac:dyDescent="0.25">
      <c r="A366" t="s">
        <v>17</v>
      </c>
      <c r="B366">
        <v>2020</v>
      </c>
      <c r="C366" t="s">
        <v>34</v>
      </c>
      <c r="D366" t="s">
        <v>24</v>
      </c>
      <c r="E366">
        <v>3.14</v>
      </c>
      <c r="F366">
        <v>2.9</v>
      </c>
      <c r="G366">
        <v>68.099999999999994</v>
      </c>
      <c r="H366">
        <v>4.7</v>
      </c>
      <c r="I366">
        <v>7.6</v>
      </c>
      <c r="J366">
        <v>4.8</v>
      </c>
      <c r="K366">
        <v>4.37</v>
      </c>
      <c r="L366">
        <v>38.700000000000003</v>
      </c>
      <c r="M366">
        <v>6.4</v>
      </c>
      <c r="N366" t="s">
        <v>36</v>
      </c>
      <c r="O366" t="s">
        <v>33</v>
      </c>
      <c r="P366">
        <v>4</v>
      </c>
      <c r="Q366">
        <v>10</v>
      </c>
    </row>
    <row r="367" spans="1:17" x14ac:dyDescent="0.25">
      <c r="A367" t="s">
        <v>17</v>
      </c>
      <c r="B367">
        <v>2021</v>
      </c>
      <c r="C367" t="s">
        <v>34</v>
      </c>
      <c r="D367" t="s">
        <v>19</v>
      </c>
      <c r="E367">
        <v>7.93</v>
      </c>
      <c r="F367">
        <v>3.46</v>
      </c>
      <c r="G367">
        <v>89.7</v>
      </c>
      <c r="H367">
        <v>1.7</v>
      </c>
      <c r="I367">
        <v>0.3</v>
      </c>
      <c r="J367">
        <v>5</v>
      </c>
      <c r="K367">
        <v>8.94</v>
      </c>
      <c r="L367">
        <v>46</v>
      </c>
      <c r="M367">
        <v>6.5</v>
      </c>
      <c r="N367" t="s">
        <v>36</v>
      </c>
      <c r="O367" t="s">
        <v>42</v>
      </c>
      <c r="P367">
        <v>6</v>
      </c>
      <c r="Q367">
        <v>9.1</v>
      </c>
    </row>
    <row r="368" spans="1:17" x14ac:dyDescent="0.25">
      <c r="A368" t="s">
        <v>17</v>
      </c>
      <c r="B368">
        <v>2020</v>
      </c>
      <c r="C368" t="s">
        <v>34</v>
      </c>
      <c r="D368" t="s">
        <v>24</v>
      </c>
      <c r="E368">
        <v>5.59</v>
      </c>
      <c r="F368">
        <v>3.05</v>
      </c>
      <c r="G368">
        <v>43</v>
      </c>
      <c r="H368">
        <v>0.3</v>
      </c>
      <c r="I368">
        <v>5.5</v>
      </c>
      <c r="J368">
        <v>6.2</v>
      </c>
      <c r="K368">
        <v>7.35</v>
      </c>
      <c r="L368">
        <v>14.5</v>
      </c>
      <c r="M368">
        <v>1.2</v>
      </c>
      <c r="N368" t="s">
        <v>25</v>
      </c>
      <c r="O368" t="s">
        <v>29</v>
      </c>
      <c r="P368">
        <v>5</v>
      </c>
      <c r="Q368">
        <v>4.5</v>
      </c>
    </row>
    <row r="369" spans="1:17" x14ac:dyDescent="0.25">
      <c r="A369" t="s">
        <v>32</v>
      </c>
      <c r="B369">
        <v>2020</v>
      </c>
      <c r="C369" t="s">
        <v>18</v>
      </c>
      <c r="D369" t="s">
        <v>24</v>
      </c>
      <c r="E369">
        <v>3.14</v>
      </c>
      <c r="F369">
        <v>0.63</v>
      </c>
      <c r="G369">
        <v>83.5</v>
      </c>
      <c r="H369">
        <v>1.1000000000000001</v>
      </c>
      <c r="I369">
        <v>6.1</v>
      </c>
      <c r="J369">
        <v>5.4</v>
      </c>
      <c r="K369">
        <v>3.9</v>
      </c>
      <c r="L369">
        <v>34.200000000000003</v>
      </c>
      <c r="M369">
        <v>8.1999999999999993</v>
      </c>
      <c r="N369" t="s">
        <v>36</v>
      </c>
      <c r="O369" t="s">
        <v>26</v>
      </c>
      <c r="P369">
        <v>3</v>
      </c>
      <c r="Q369">
        <v>3.9</v>
      </c>
    </row>
    <row r="370" spans="1:17" x14ac:dyDescent="0.25">
      <c r="A370" t="s">
        <v>37</v>
      </c>
      <c r="B370">
        <v>2021</v>
      </c>
      <c r="C370" t="s">
        <v>40</v>
      </c>
      <c r="D370" t="s">
        <v>19</v>
      </c>
      <c r="E370">
        <v>7.76</v>
      </c>
      <c r="F370">
        <v>1.41</v>
      </c>
      <c r="G370">
        <v>86.4</v>
      </c>
      <c r="H370">
        <v>2.4</v>
      </c>
      <c r="I370">
        <v>6.8</v>
      </c>
      <c r="J370">
        <v>6.8</v>
      </c>
      <c r="K370">
        <v>9.65</v>
      </c>
      <c r="L370">
        <v>34.9</v>
      </c>
      <c r="M370">
        <v>1.6</v>
      </c>
      <c r="N370" t="s">
        <v>20</v>
      </c>
      <c r="O370" t="s">
        <v>33</v>
      </c>
      <c r="P370">
        <v>4</v>
      </c>
      <c r="Q370">
        <v>0.2</v>
      </c>
    </row>
    <row r="371" spans="1:17" x14ac:dyDescent="0.25">
      <c r="A371" t="s">
        <v>38</v>
      </c>
      <c r="B371">
        <v>2023</v>
      </c>
      <c r="C371" t="s">
        <v>30</v>
      </c>
      <c r="D371" t="s">
        <v>19</v>
      </c>
      <c r="E371">
        <v>8.44</v>
      </c>
      <c r="F371">
        <v>4.67</v>
      </c>
      <c r="G371">
        <v>86.5</v>
      </c>
      <c r="H371">
        <v>2.2999999999999998</v>
      </c>
      <c r="I371">
        <v>3.5</v>
      </c>
      <c r="J371">
        <v>4.2</v>
      </c>
      <c r="K371">
        <v>10.38</v>
      </c>
      <c r="L371">
        <v>60.1</v>
      </c>
      <c r="M371">
        <v>9.4</v>
      </c>
      <c r="N371" t="s">
        <v>20</v>
      </c>
      <c r="O371" t="s">
        <v>42</v>
      </c>
      <c r="P371">
        <v>4</v>
      </c>
      <c r="Q371">
        <v>2.7</v>
      </c>
    </row>
    <row r="372" spans="1:17" x14ac:dyDescent="0.25">
      <c r="A372" t="s">
        <v>32</v>
      </c>
      <c r="B372">
        <v>2022</v>
      </c>
      <c r="C372" t="s">
        <v>40</v>
      </c>
      <c r="D372" t="s">
        <v>19</v>
      </c>
      <c r="E372">
        <v>6.5</v>
      </c>
      <c r="F372">
        <v>4.57</v>
      </c>
      <c r="G372">
        <v>59.1</v>
      </c>
      <c r="H372">
        <v>8.5</v>
      </c>
      <c r="I372">
        <v>9.5</v>
      </c>
      <c r="J372">
        <v>8.4</v>
      </c>
      <c r="K372">
        <v>8.11</v>
      </c>
      <c r="L372">
        <v>25</v>
      </c>
      <c r="M372">
        <v>3.5</v>
      </c>
      <c r="N372" t="s">
        <v>31</v>
      </c>
      <c r="O372" t="s">
        <v>33</v>
      </c>
      <c r="P372">
        <v>3</v>
      </c>
      <c r="Q372">
        <v>9.6</v>
      </c>
    </row>
    <row r="373" spans="1:17" x14ac:dyDescent="0.25">
      <c r="A373" t="s">
        <v>43</v>
      </c>
      <c r="B373">
        <v>2021</v>
      </c>
      <c r="C373" t="s">
        <v>40</v>
      </c>
      <c r="D373" t="s">
        <v>19</v>
      </c>
      <c r="E373">
        <v>1.0900000000000001</v>
      </c>
      <c r="F373">
        <v>0.92</v>
      </c>
      <c r="G373">
        <v>82.4</v>
      </c>
      <c r="H373">
        <v>6.2</v>
      </c>
      <c r="I373">
        <v>9.9</v>
      </c>
      <c r="J373">
        <v>5.6</v>
      </c>
      <c r="K373">
        <v>2.1</v>
      </c>
      <c r="L373">
        <v>7.1</v>
      </c>
      <c r="M373">
        <v>5</v>
      </c>
      <c r="N373" t="s">
        <v>20</v>
      </c>
      <c r="O373" t="s">
        <v>33</v>
      </c>
      <c r="P373">
        <v>0</v>
      </c>
      <c r="Q373">
        <v>2.6</v>
      </c>
    </row>
    <row r="374" spans="1:17" x14ac:dyDescent="0.25">
      <c r="A374" t="s">
        <v>32</v>
      </c>
      <c r="B374">
        <v>2022</v>
      </c>
      <c r="C374" t="s">
        <v>23</v>
      </c>
      <c r="D374" t="s">
        <v>24</v>
      </c>
      <c r="E374">
        <v>4.09</v>
      </c>
      <c r="F374">
        <v>3.5</v>
      </c>
      <c r="G374">
        <v>96.1</v>
      </c>
      <c r="H374">
        <v>1.9</v>
      </c>
      <c r="I374">
        <v>3.7</v>
      </c>
      <c r="J374">
        <v>8.6</v>
      </c>
      <c r="K374">
        <v>4.68</v>
      </c>
      <c r="L374">
        <v>8.3000000000000007</v>
      </c>
      <c r="M374">
        <v>2.5</v>
      </c>
      <c r="N374" t="s">
        <v>31</v>
      </c>
      <c r="O374" t="s">
        <v>42</v>
      </c>
      <c r="P374">
        <v>5</v>
      </c>
      <c r="Q374">
        <v>6</v>
      </c>
    </row>
    <row r="375" spans="1:17" x14ac:dyDescent="0.25">
      <c r="A375" t="s">
        <v>32</v>
      </c>
      <c r="B375">
        <v>2021</v>
      </c>
      <c r="C375" t="s">
        <v>18</v>
      </c>
      <c r="D375" t="s">
        <v>24</v>
      </c>
      <c r="E375">
        <v>2.35</v>
      </c>
      <c r="F375">
        <v>2.29</v>
      </c>
      <c r="G375">
        <v>66.8</v>
      </c>
      <c r="H375">
        <v>5</v>
      </c>
      <c r="I375">
        <v>2.5</v>
      </c>
      <c r="J375">
        <v>6.4</v>
      </c>
      <c r="K375">
        <v>3.84</v>
      </c>
      <c r="L375">
        <v>67.599999999999994</v>
      </c>
      <c r="M375">
        <v>7.8</v>
      </c>
      <c r="N375" t="s">
        <v>20</v>
      </c>
      <c r="O375" t="s">
        <v>42</v>
      </c>
      <c r="P375">
        <v>5</v>
      </c>
      <c r="Q375">
        <v>5.8</v>
      </c>
    </row>
    <row r="376" spans="1:17" x14ac:dyDescent="0.25">
      <c r="A376" t="s">
        <v>41</v>
      </c>
      <c r="B376">
        <v>2023</v>
      </c>
      <c r="C376" t="s">
        <v>18</v>
      </c>
      <c r="D376" t="s">
        <v>24</v>
      </c>
      <c r="E376">
        <v>9.14</v>
      </c>
      <c r="F376">
        <v>7.56</v>
      </c>
      <c r="G376">
        <v>85.4</v>
      </c>
      <c r="H376">
        <v>0.6</v>
      </c>
      <c r="I376">
        <v>0.1</v>
      </c>
      <c r="J376">
        <v>5.0999999999999996</v>
      </c>
      <c r="K376">
        <v>10.64</v>
      </c>
      <c r="L376">
        <v>37</v>
      </c>
      <c r="M376">
        <v>4.5999999999999996</v>
      </c>
      <c r="N376" t="s">
        <v>36</v>
      </c>
      <c r="O376" t="s">
        <v>29</v>
      </c>
      <c r="P376">
        <v>3</v>
      </c>
      <c r="Q376">
        <v>8.8000000000000007</v>
      </c>
    </row>
    <row r="377" spans="1:17" x14ac:dyDescent="0.25">
      <c r="A377" t="s">
        <v>39</v>
      </c>
      <c r="B377">
        <v>2023</v>
      </c>
      <c r="C377" t="s">
        <v>18</v>
      </c>
      <c r="D377" t="s">
        <v>24</v>
      </c>
      <c r="E377">
        <v>9.06</v>
      </c>
      <c r="F377">
        <v>8.2799999999999994</v>
      </c>
      <c r="G377">
        <v>58.8</v>
      </c>
      <c r="H377">
        <v>6.9</v>
      </c>
      <c r="I377">
        <v>2.7</v>
      </c>
      <c r="J377">
        <v>5</v>
      </c>
      <c r="K377">
        <v>9.84</v>
      </c>
      <c r="L377">
        <v>30.8</v>
      </c>
      <c r="M377">
        <v>4.9000000000000004</v>
      </c>
      <c r="N377" t="s">
        <v>31</v>
      </c>
      <c r="O377" t="s">
        <v>26</v>
      </c>
      <c r="P377">
        <v>3</v>
      </c>
      <c r="Q377">
        <v>8.3000000000000007</v>
      </c>
    </row>
    <row r="378" spans="1:17" x14ac:dyDescent="0.25">
      <c r="A378" t="s">
        <v>37</v>
      </c>
      <c r="B378">
        <v>2021</v>
      </c>
      <c r="C378" t="s">
        <v>23</v>
      </c>
      <c r="D378" t="s">
        <v>19</v>
      </c>
      <c r="E378">
        <v>2.08</v>
      </c>
      <c r="F378">
        <v>1.66</v>
      </c>
      <c r="G378">
        <v>71.900000000000006</v>
      </c>
      <c r="H378">
        <v>2.9</v>
      </c>
      <c r="I378">
        <v>4.9000000000000004</v>
      </c>
      <c r="J378">
        <v>5.5</v>
      </c>
      <c r="K378">
        <v>3.47</v>
      </c>
      <c r="L378">
        <v>39</v>
      </c>
      <c r="M378">
        <v>2.5</v>
      </c>
      <c r="N378" t="s">
        <v>36</v>
      </c>
      <c r="O378" t="s">
        <v>21</v>
      </c>
      <c r="P378">
        <v>7</v>
      </c>
      <c r="Q378">
        <v>1.2</v>
      </c>
    </row>
    <row r="379" spans="1:17" x14ac:dyDescent="0.25">
      <c r="A379" t="s">
        <v>38</v>
      </c>
      <c r="B379">
        <v>2020</v>
      </c>
      <c r="C379" t="s">
        <v>40</v>
      </c>
      <c r="D379" t="s">
        <v>28</v>
      </c>
      <c r="E379">
        <v>5.92</v>
      </c>
      <c r="F379">
        <v>5.39</v>
      </c>
      <c r="G379">
        <v>60.6</v>
      </c>
      <c r="H379">
        <v>7.3</v>
      </c>
      <c r="I379">
        <v>6.6</v>
      </c>
      <c r="J379">
        <v>8.6999999999999993</v>
      </c>
      <c r="K379">
        <v>7.65</v>
      </c>
      <c r="L379">
        <v>51</v>
      </c>
      <c r="M379">
        <v>6.9</v>
      </c>
      <c r="N379" t="s">
        <v>36</v>
      </c>
      <c r="O379" t="s">
        <v>21</v>
      </c>
      <c r="P379">
        <v>4</v>
      </c>
      <c r="Q379">
        <v>9</v>
      </c>
    </row>
    <row r="380" spans="1:17" x14ac:dyDescent="0.25">
      <c r="A380" t="s">
        <v>27</v>
      </c>
      <c r="B380">
        <v>2022</v>
      </c>
      <c r="C380" t="s">
        <v>30</v>
      </c>
      <c r="D380" t="s">
        <v>28</v>
      </c>
      <c r="E380">
        <v>4.5999999999999996</v>
      </c>
      <c r="F380">
        <v>1.84</v>
      </c>
      <c r="G380">
        <v>40.6</v>
      </c>
      <c r="H380">
        <v>8.3000000000000007</v>
      </c>
      <c r="I380">
        <v>8</v>
      </c>
      <c r="J380">
        <v>4.5</v>
      </c>
      <c r="K380">
        <v>5.97</v>
      </c>
      <c r="L380">
        <v>41.8</v>
      </c>
      <c r="M380">
        <v>2.1</v>
      </c>
      <c r="N380" t="s">
        <v>36</v>
      </c>
      <c r="O380" t="s">
        <v>42</v>
      </c>
      <c r="P380">
        <v>1</v>
      </c>
      <c r="Q380">
        <v>9.8000000000000007</v>
      </c>
    </row>
    <row r="381" spans="1:17" x14ac:dyDescent="0.25">
      <c r="A381" t="s">
        <v>43</v>
      </c>
      <c r="B381">
        <v>2023</v>
      </c>
      <c r="C381" t="s">
        <v>23</v>
      </c>
      <c r="D381" t="s">
        <v>24</v>
      </c>
      <c r="E381">
        <v>2.93</v>
      </c>
      <c r="F381">
        <v>0.66</v>
      </c>
      <c r="G381">
        <v>75.7</v>
      </c>
      <c r="H381">
        <v>7.4</v>
      </c>
      <c r="I381">
        <v>0.3</v>
      </c>
      <c r="J381">
        <v>7.3</v>
      </c>
      <c r="K381">
        <v>4.2300000000000004</v>
      </c>
      <c r="L381">
        <v>9.3000000000000007</v>
      </c>
      <c r="M381">
        <v>2.6</v>
      </c>
      <c r="N381" t="s">
        <v>36</v>
      </c>
      <c r="O381" t="s">
        <v>29</v>
      </c>
      <c r="P381">
        <v>0</v>
      </c>
      <c r="Q381">
        <v>5.7</v>
      </c>
    </row>
    <row r="382" spans="1:17" x14ac:dyDescent="0.25">
      <c r="A382" t="s">
        <v>39</v>
      </c>
      <c r="B382">
        <v>2020</v>
      </c>
      <c r="C382" t="s">
        <v>34</v>
      </c>
      <c r="D382" t="s">
        <v>19</v>
      </c>
      <c r="E382">
        <v>3.67</v>
      </c>
      <c r="F382">
        <v>3.47</v>
      </c>
      <c r="G382">
        <v>89.1</v>
      </c>
      <c r="H382">
        <v>9.8000000000000007</v>
      </c>
      <c r="I382">
        <v>2.6</v>
      </c>
      <c r="J382">
        <v>8.8000000000000007</v>
      </c>
      <c r="K382">
        <v>4.82</v>
      </c>
      <c r="L382">
        <v>31.3</v>
      </c>
      <c r="M382">
        <v>1.5</v>
      </c>
      <c r="N382" t="s">
        <v>31</v>
      </c>
      <c r="O382" t="s">
        <v>21</v>
      </c>
      <c r="P382">
        <v>0</v>
      </c>
      <c r="Q382">
        <v>0.5</v>
      </c>
    </row>
    <row r="383" spans="1:17" x14ac:dyDescent="0.25">
      <c r="A383" t="s">
        <v>37</v>
      </c>
      <c r="B383">
        <v>2023</v>
      </c>
      <c r="C383" t="s">
        <v>18</v>
      </c>
      <c r="D383" t="s">
        <v>24</v>
      </c>
      <c r="E383">
        <v>7.23</v>
      </c>
      <c r="F383">
        <v>3.58</v>
      </c>
      <c r="G383">
        <v>53.6</v>
      </c>
      <c r="H383">
        <v>6.1</v>
      </c>
      <c r="I383">
        <v>2.5</v>
      </c>
      <c r="J383">
        <v>6.9</v>
      </c>
      <c r="K383">
        <v>8.27</v>
      </c>
      <c r="L383">
        <v>74.099999999999994</v>
      </c>
      <c r="M383">
        <v>8.4</v>
      </c>
      <c r="N383" t="s">
        <v>25</v>
      </c>
      <c r="O383" t="s">
        <v>26</v>
      </c>
      <c r="P383">
        <v>1</v>
      </c>
      <c r="Q383">
        <v>4.8</v>
      </c>
    </row>
    <row r="384" spans="1:17" x14ac:dyDescent="0.25">
      <c r="A384" t="s">
        <v>38</v>
      </c>
      <c r="B384">
        <v>2021</v>
      </c>
      <c r="C384" t="s">
        <v>23</v>
      </c>
      <c r="D384" t="s">
        <v>28</v>
      </c>
      <c r="E384">
        <v>4.16</v>
      </c>
      <c r="F384">
        <v>1.83</v>
      </c>
      <c r="G384">
        <v>88.3</v>
      </c>
      <c r="H384">
        <v>3.3</v>
      </c>
      <c r="I384">
        <v>2.1</v>
      </c>
      <c r="J384">
        <v>4.4000000000000004</v>
      </c>
      <c r="K384">
        <v>5.36</v>
      </c>
      <c r="L384">
        <v>43.4</v>
      </c>
      <c r="M384">
        <v>8.6</v>
      </c>
      <c r="N384" t="s">
        <v>20</v>
      </c>
      <c r="O384" t="s">
        <v>42</v>
      </c>
      <c r="P384">
        <v>5</v>
      </c>
      <c r="Q384">
        <v>2.2000000000000002</v>
      </c>
    </row>
    <row r="385" spans="1:17" x14ac:dyDescent="0.25">
      <c r="A385" t="s">
        <v>32</v>
      </c>
      <c r="B385">
        <v>2023</v>
      </c>
      <c r="C385" t="s">
        <v>23</v>
      </c>
      <c r="D385" t="s">
        <v>28</v>
      </c>
      <c r="E385">
        <v>4.43</v>
      </c>
      <c r="F385">
        <v>3.68</v>
      </c>
      <c r="G385">
        <v>89.4</v>
      </c>
      <c r="H385">
        <v>3.8</v>
      </c>
      <c r="I385">
        <v>4.5999999999999996</v>
      </c>
      <c r="J385">
        <v>5.5</v>
      </c>
      <c r="K385">
        <v>6.33</v>
      </c>
      <c r="L385">
        <v>10.7</v>
      </c>
      <c r="M385">
        <v>9.4</v>
      </c>
      <c r="N385" t="s">
        <v>20</v>
      </c>
      <c r="O385" t="s">
        <v>33</v>
      </c>
      <c r="P385">
        <v>0</v>
      </c>
      <c r="Q385">
        <v>6.8</v>
      </c>
    </row>
    <row r="386" spans="1:17" x14ac:dyDescent="0.25">
      <c r="A386" t="s">
        <v>43</v>
      </c>
      <c r="B386">
        <v>2020</v>
      </c>
      <c r="C386" t="s">
        <v>18</v>
      </c>
      <c r="D386" t="s">
        <v>24</v>
      </c>
      <c r="E386">
        <v>5.78</v>
      </c>
      <c r="F386">
        <v>0.67</v>
      </c>
      <c r="G386">
        <v>68.5</v>
      </c>
      <c r="H386">
        <v>4.0999999999999996</v>
      </c>
      <c r="I386">
        <v>1.6</v>
      </c>
      <c r="J386">
        <v>7.3</v>
      </c>
      <c r="K386">
        <v>7.74</v>
      </c>
      <c r="L386">
        <v>50.6</v>
      </c>
      <c r="M386">
        <v>7.4</v>
      </c>
      <c r="N386" t="s">
        <v>25</v>
      </c>
      <c r="O386" t="s">
        <v>26</v>
      </c>
      <c r="P386">
        <v>2</v>
      </c>
      <c r="Q386">
        <v>0.7</v>
      </c>
    </row>
    <row r="387" spans="1:17" x14ac:dyDescent="0.25">
      <c r="A387" t="s">
        <v>39</v>
      </c>
      <c r="B387">
        <v>2022</v>
      </c>
      <c r="C387" t="s">
        <v>18</v>
      </c>
      <c r="D387" t="s">
        <v>24</v>
      </c>
      <c r="E387">
        <v>4.76</v>
      </c>
      <c r="F387">
        <v>1</v>
      </c>
      <c r="G387">
        <v>76.8</v>
      </c>
      <c r="H387">
        <v>9.4</v>
      </c>
      <c r="I387">
        <v>6.6</v>
      </c>
      <c r="J387">
        <v>4.4000000000000004</v>
      </c>
      <c r="K387">
        <v>5.79</v>
      </c>
      <c r="L387">
        <v>49.6</v>
      </c>
      <c r="M387">
        <v>4.5999999999999996</v>
      </c>
      <c r="N387" t="s">
        <v>20</v>
      </c>
      <c r="O387" t="s">
        <v>29</v>
      </c>
      <c r="P387">
        <v>7</v>
      </c>
      <c r="Q387">
        <v>8.3000000000000007</v>
      </c>
    </row>
    <row r="388" spans="1:17" x14ac:dyDescent="0.25">
      <c r="A388" t="s">
        <v>39</v>
      </c>
      <c r="B388">
        <v>2023</v>
      </c>
      <c r="C388" t="s">
        <v>34</v>
      </c>
      <c r="D388" t="s">
        <v>24</v>
      </c>
      <c r="E388">
        <v>8.33</v>
      </c>
      <c r="F388">
        <v>5.29</v>
      </c>
      <c r="G388">
        <v>62.4</v>
      </c>
      <c r="H388">
        <v>2.6</v>
      </c>
      <c r="I388">
        <v>1.1000000000000001</v>
      </c>
      <c r="J388">
        <v>5.8</v>
      </c>
      <c r="K388">
        <v>9.4499999999999993</v>
      </c>
      <c r="L388">
        <v>60.8</v>
      </c>
      <c r="M388">
        <v>6.9</v>
      </c>
      <c r="N388" t="s">
        <v>36</v>
      </c>
      <c r="O388" t="s">
        <v>33</v>
      </c>
      <c r="P388">
        <v>1</v>
      </c>
      <c r="Q388">
        <v>0.7</v>
      </c>
    </row>
    <row r="389" spans="1:17" x14ac:dyDescent="0.25">
      <c r="A389" t="s">
        <v>38</v>
      </c>
      <c r="B389">
        <v>2020</v>
      </c>
      <c r="C389" t="s">
        <v>34</v>
      </c>
      <c r="D389" t="s">
        <v>19</v>
      </c>
      <c r="E389">
        <v>4.5599999999999996</v>
      </c>
      <c r="F389">
        <v>1.24</v>
      </c>
      <c r="G389">
        <v>49.4</v>
      </c>
      <c r="H389">
        <v>8.3000000000000007</v>
      </c>
      <c r="I389">
        <v>0.4</v>
      </c>
      <c r="J389">
        <v>6.1</v>
      </c>
      <c r="K389">
        <v>5.31</v>
      </c>
      <c r="L389">
        <v>79.099999999999994</v>
      </c>
      <c r="M389">
        <v>6</v>
      </c>
      <c r="N389" t="s">
        <v>31</v>
      </c>
      <c r="O389" t="s">
        <v>26</v>
      </c>
      <c r="P389">
        <v>2</v>
      </c>
      <c r="Q389">
        <v>2.2999999999999998</v>
      </c>
    </row>
    <row r="390" spans="1:17" x14ac:dyDescent="0.25">
      <c r="A390" t="s">
        <v>27</v>
      </c>
      <c r="B390">
        <v>2021</v>
      </c>
      <c r="C390" t="s">
        <v>23</v>
      </c>
      <c r="D390" t="s">
        <v>19</v>
      </c>
      <c r="E390">
        <v>5.52</v>
      </c>
      <c r="F390">
        <v>4.17</v>
      </c>
      <c r="G390">
        <v>97.5</v>
      </c>
      <c r="H390">
        <v>2.2000000000000002</v>
      </c>
      <c r="I390">
        <v>8.9</v>
      </c>
      <c r="J390">
        <v>8.6999999999999993</v>
      </c>
      <c r="K390">
        <v>7.39</v>
      </c>
      <c r="L390">
        <v>57.2</v>
      </c>
      <c r="M390">
        <v>6.7</v>
      </c>
      <c r="N390" t="s">
        <v>31</v>
      </c>
      <c r="O390" t="s">
        <v>29</v>
      </c>
      <c r="P390">
        <v>6</v>
      </c>
      <c r="Q390">
        <v>4</v>
      </c>
    </row>
    <row r="391" spans="1:17" x14ac:dyDescent="0.25">
      <c r="A391" t="s">
        <v>43</v>
      </c>
      <c r="B391">
        <v>2021</v>
      </c>
      <c r="C391" t="s">
        <v>40</v>
      </c>
      <c r="D391" t="s">
        <v>28</v>
      </c>
      <c r="E391">
        <v>7.77</v>
      </c>
      <c r="F391">
        <v>4.3600000000000003</v>
      </c>
      <c r="G391">
        <v>80.599999999999994</v>
      </c>
      <c r="H391">
        <v>4.3</v>
      </c>
      <c r="I391">
        <v>7.3</v>
      </c>
      <c r="J391">
        <v>8.1</v>
      </c>
      <c r="K391">
        <v>8.49</v>
      </c>
      <c r="L391">
        <v>75</v>
      </c>
      <c r="M391">
        <v>5.9</v>
      </c>
      <c r="N391" t="s">
        <v>20</v>
      </c>
      <c r="O391" t="s">
        <v>21</v>
      </c>
      <c r="P391">
        <v>6</v>
      </c>
      <c r="Q391">
        <v>8.4</v>
      </c>
    </row>
    <row r="392" spans="1:17" x14ac:dyDescent="0.25">
      <c r="A392" t="s">
        <v>32</v>
      </c>
      <c r="B392">
        <v>2020</v>
      </c>
      <c r="C392" t="s">
        <v>23</v>
      </c>
      <c r="D392" t="s">
        <v>19</v>
      </c>
      <c r="E392">
        <v>4.88</v>
      </c>
      <c r="F392">
        <v>2.16</v>
      </c>
      <c r="G392">
        <v>94.9</v>
      </c>
      <c r="H392">
        <v>2.5</v>
      </c>
      <c r="I392">
        <v>8.4</v>
      </c>
      <c r="J392">
        <v>6.4</v>
      </c>
      <c r="K392">
        <v>6.15</v>
      </c>
      <c r="L392">
        <v>27.8</v>
      </c>
      <c r="M392">
        <v>6.2</v>
      </c>
      <c r="N392" t="s">
        <v>36</v>
      </c>
      <c r="O392" t="s">
        <v>29</v>
      </c>
      <c r="P392">
        <v>6</v>
      </c>
      <c r="Q392">
        <v>3.3</v>
      </c>
    </row>
    <row r="393" spans="1:17" x14ac:dyDescent="0.25">
      <c r="A393" t="s">
        <v>32</v>
      </c>
      <c r="B393">
        <v>2020</v>
      </c>
      <c r="C393" t="s">
        <v>30</v>
      </c>
      <c r="D393" t="s">
        <v>19</v>
      </c>
      <c r="E393">
        <v>1.35</v>
      </c>
      <c r="F393">
        <v>0.73</v>
      </c>
      <c r="G393">
        <v>40.4</v>
      </c>
      <c r="H393">
        <v>9.8000000000000007</v>
      </c>
      <c r="I393">
        <v>9.6999999999999993</v>
      </c>
      <c r="J393">
        <v>6</v>
      </c>
      <c r="K393">
        <v>2.94</v>
      </c>
      <c r="L393">
        <v>31.1</v>
      </c>
      <c r="M393">
        <v>7</v>
      </c>
      <c r="N393" t="s">
        <v>31</v>
      </c>
      <c r="O393" t="s">
        <v>26</v>
      </c>
      <c r="P393">
        <v>1</v>
      </c>
      <c r="Q393">
        <v>8.1</v>
      </c>
    </row>
    <row r="394" spans="1:17" x14ac:dyDescent="0.25">
      <c r="A394" t="s">
        <v>22</v>
      </c>
      <c r="B394">
        <v>2021</v>
      </c>
      <c r="C394" t="s">
        <v>18</v>
      </c>
      <c r="D394" t="s">
        <v>24</v>
      </c>
      <c r="E394">
        <v>9.52</v>
      </c>
      <c r="F394">
        <v>4.1100000000000003</v>
      </c>
      <c r="G394">
        <v>87</v>
      </c>
      <c r="H394">
        <v>2.7</v>
      </c>
      <c r="I394">
        <v>9.9</v>
      </c>
      <c r="J394">
        <v>4.0999999999999996</v>
      </c>
      <c r="K394">
        <v>10.93</v>
      </c>
      <c r="L394">
        <v>59.4</v>
      </c>
      <c r="M394">
        <v>7.2</v>
      </c>
      <c r="N394" t="s">
        <v>20</v>
      </c>
      <c r="O394" t="s">
        <v>42</v>
      </c>
      <c r="P394">
        <v>1</v>
      </c>
      <c r="Q394">
        <v>1.2</v>
      </c>
    </row>
    <row r="395" spans="1:17" x14ac:dyDescent="0.25">
      <c r="A395" t="s">
        <v>38</v>
      </c>
      <c r="B395">
        <v>2023</v>
      </c>
      <c r="C395" t="s">
        <v>23</v>
      </c>
      <c r="D395" t="s">
        <v>28</v>
      </c>
      <c r="E395">
        <v>9.4499999999999993</v>
      </c>
      <c r="F395">
        <v>2.12</v>
      </c>
      <c r="G395">
        <v>77.400000000000006</v>
      </c>
      <c r="H395">
        <v>2.2000000000000002</v>
      </c>
      <c r="I395">
        <v>3.1</v>
      </c>
      <c r="J395">
        <v>6.7</v>
      </c>
      <c r="K395">
        <v>10.58</v>
      </c>
      <c r="L395">
        <v>14.4</v>
      </c>
      <c r="M395">
        <v>2.5</v>
      </c>
      <c r="N395" t="s">
        <v>31</v>
      </c>
      <c r="O395" t="s">
        <v>29</v>
      </c>
      <c r="P395">
        <v>6</v>
      </c>
      <c r="Q395">
        <v>4.2</v>
      </c>
    </row>
    <row r="396" spans="1:17" x14ac:dyDescent="0.25">
      <c r="A396" t="s">
        <v>37</v>
      </c>
      <c r="B396">
        <v>2023</v>
      </c>
      <c r="C396" t="s">
        <v>23</v>
      </c>
      <c r="D396" t="s">
        <v>19</v>
      </c>
      <c r="E396">
        <v>7.82</v>
      </c>
      <c r="F396">
        <v>7.07</v>
      </c>
      <c r="G396">
        <v>45</v>
      </c>
      <c r="H396">
        <v>3.9</v>
      </c>
      <c r="I396">
        <v>1</v>
      </c>
      <c r="J396">
        <v>4.0999999999999996</v>
      </c>
      <c r="K396">
        <v>9.31</v>
      </c>
      <c r="L396">
        <v>54.2</v>
      </c>
      <c r="M396">
        <v>2.5</v>
      </c>
      <c r="N396" t="s">
        <v>31</v>
      </c>
      <c r="O396" t="s">
        <v>33</v>
      </c>
      <c r="P396">
        <v>7</v>
      </c>
      <c r="Q396">
        <v>2.2999999999999998</v>
      </c>
    </row>
    <row r="397" spans="1:17" x14ac:dyDescent="0.25">
      <c r="A397" t="s">
        <v>37</v>
      </c>
      <c r="B397">
        <v>2021</v>
      </c>
      <c r="C397" t="s">
        <v>18</v>
      </c>
      <c r="D397" t="s">
        <v>28</v>
      </c>
      <c r="E397">
        <v>1.21</v>
      </c>
      <c r="F397">
        <v>1.0900000000000001</v>
      </c>
      <c r="G397">
        <v>98.5</v>
      </c>
      <c r="H397">
        <v>1.4</v>
      </c>
      <c r="I397">
        <v>2.2999999999999998</v>
      </c>
      <c r="J397">
        <v>8.3000000000000007</v>
      </c>
      <c r="K397">
        <v>3.1</v>
      </c>
      <c r="L397">
        <v>37.799999999999997</v>
      </c>
      <c r="M397">
        <v>1.5</v>
      </c>
      <c r="N397" t="s">
        <v>25</v>
      </c>
      <c r="O397" t="s">
        <v>21</v>
      </c>
      <c r="P397">
        <v>5</v>
      </c>
      <c r="Q397">
        <v>0.4</v>
      </c>
    </row>
    <row r="398" spans="1:17" x14ac:dyDescent="0.25">
      <c r="A398" t="s">
        <v>17</v>
      </c>
      <c r="B398">
        <v>2021</v>
      </c>
      <c r="C398" t="s">
        <v>18</v>
      </c>
      <c r="D398" t="s">
        <v>19</v>
      </c>
      <c r="E398">
        <v>6.17</v>
      </c>
      <c r="F398">
        <v>2.73</v>
      </c>
      <c r="G398">
        <v>41.7</v>
      </c>
      <c r="H398">
        <v>5.8</v>
      </c>
      <c r="I398">
        <v>0.1</v>
      </c>
      <c r="J398">
        <v>7.9</v>
      </c>
      <c r="K398">
        <v>7.13</v>
      </c>
      <c r="L398">
        <v>3.6</v>
      </c>
      <c r="M398">
        <v>6.3</v>
      </c>
      <c r="N398" t="s">
        <v>20</v>
      </c>
      <c r="O398" t="s">
        <v>33</v>
      </c>
      <c r="P398">
        <v>2</v>
      </c>
      <c r="Q398">
        <v>4</v>
      </c>
    </row>
    <row r="399" spans="1:17" x14ac:dyDescent="0.25">
      <c r="A399" t="s">
        <v>22</v>
      </c>
      <c r="B399">
        <v>2023</v>
      </c>
      <c r="C399" t="s">
        <v>40</v>
      </c>
      <c r="D399" t="s">
        <v>28</v>
      </c>
      <c r="E399">
        <v>9.76</v>
      </c>
      <c r="F399">
        <v>5.54</v>
      </c>
      <c r="G399">
        <v>56.5</v>
      </c>
      <c r="H399">
        <v>7.1</v>
      </c>
      <c r="I399">
        <v>2.7</v>
      </c>
      <c r="J399">
        <v>8.5</v>
      </c>
      <c r="K399">
        <v>10.82</v>
      </c>
      <c r="L399">
        <v>49.5</v>
      </c>
      <c r="M399">
        <v>1.5</v>
      </c>
      <c r="N399" t="s">
        <v>20</v>
      </c>
      <c r="O399" t="s">
        <v>29</v>
      </c>
      <c r="P399">
        <v>6</v>
      </c>
      <c r="Q399">
        <v>4.3</v>
      </c>
    </row>
    <row r="400" spans="1:17" x14ac:dyDescent="0.25">
      <c r="A400" t="s">
        <v>32</v>
      </c>
      <c r="B400">
        <v>2021</v>
      </c>
      <c r="C400" t="s">
        <v>40</v>
      </c>
      <c r="D400" t="s">
        <v>28</v>
      </c>
      <c r="E400">
        <v>8.49</v>
      </c>
      <c r="F400">
        <v>6.94</v>
      </c>
      <c r="G400">
        <v>53.5</v>
      </c>
      <c r="H400">
        <v>2.2999999999999998</v>
      </c>
      <c r="I400">
        <v>8.1999999999999993</v>
      </c>
      <c r="J400">
        <v>8.6999999999999993</v>
      </c>
      <c r="K400">
        <v>9.1300000000000008</v>
      </c>
      <c r="L400">
        <v>40.5</v>
      </c>
      <c r="M400">
        <v>4</v>
      </c>
      <c r="N400" t="s">
        <v>20</v>
      </c>
      <c r="O400" t="s">
        <v>29</v>
      </c>
      <c r="P400">
        <v>2</v>
      </c>
      <c r="Q400">
        <v>8.6999999999999993</v>
      </c>
    </row>
    <row r="401" spans="1:17" x14ac:dyDescent="0.25">
      <c r="A401" t="s">
        <v>43</v>
      </c>
      <c r="B401">
        <v>2022</v>
      </c>
      <c r="C401" t="s">
        <v>30</v>
      </c>
      <c r="D401" t="s">
        <v>19</v>
      </c>
      <c r="E401">
        <v>1.75</v>
      </c>
      <c r="F401">
        <v>0.76</v>
      </c>
      <c r="G401">
        <v>85.1</v>
      </c>
      <c r="H401">
        <v>0.5</v>
      </c>
      <c r="I401">
        <v>4.9000000000000004</v>
      </c>
      <c r="J401">
        <v>6.2</v>
      </c>
      <c r="K401">
        <v>2.75</v>
      </c>
      <c r="L401">
        <v>35.5</v>
      </c>
      <c r="M401">
        <v>5.8</v>
      </c>
      <c r="N401" t="s">
        <v>31</v>
      </c>
      <c r="O401" t="s">
        <v>42</v>
      </c>
      <c r="P401">
        <v>0</v>
      </c>
      <c r="Q401">
        <v>1.6</v>
      </c>
    </row>
    <row r="402" spans="1:17" x14ac:dyDescent="0.25">
      <c r="A402" t="s">
        <v>39</v>
      </c>
      <c r="B402">
        <v>2020</v>
      </c>
      <c r="C402" t="s">
        <v>40</v>
      </c>
      <c r="D402" t="s">
        <v>19</v>
      </c>
      <c r="E402">
        <v>6.15</v>
      </c>
      <c r="F402">
        <v>5.05</v>
      </c>
      <c r="G402">
        <v>85.6</v>
      </c>
      <c r="H402">
        <v>1.5</v>
      </c>
      <c r="I402">
        <v>1.5</v>
      </c>
      <c r="J402">
        <v>5.3</v>
      </c>
      <c r="K402">
        <v>7.19</v>
      </c>
      <c r="L402">
        <v>36.799999999999997</v>
      </c>
      <c r="M402">
        <v>7.1</v>
      </c>
      <c r="N402" t="s">
        <v>20</v>
      </c>
      <c r="O402" t="s">
        <v>42</v>
      </c>
      <c r="P402">
        <v>7</v>
      </c>
      <c r="Q402">
        <v>0.6</v>
      </c>
    </row>
    <row r="403" spans="1:17" x14ac:dyDescent="0.25">
      <c r="A403" t="s">
        <v>32</v>
      </c>
      <c r="B403">
        <v>2023</v>
      </c>
      <c r="C403" t="s">
        <v>40</v>
      </c>
      <c r="D403" t="s">
        <v>28</v>
      </c>
      <c r="E403">
        <v>1.31</v>
      </c>
      <c r="F403">
        <v>0.82</v>
      </c>
      <c r="G403">
        <v>81.8</v>
      </c>
      <c r="H403">
        <v>1.9</v>
      </c>
      <c r="I403">
        <v>6.4</v>
      </c>
      <c r="J403">
        <v>5.3</v>
      </c>
      <c r="K403">
        <v>3.14</v>
      </c>
      <c r="L403">
        <v>80.599999999999994</v>
      </c>
      <c r="M403">
        <v>3.7</v>
      </c>
      <c r="N403" t="s">
        <v>36</v>
      </c>
      <c r="O403" t="s">
        <v>42</v>
      </c>
      <c r="P403">
        <v>2</v>
      </c>
      <c r="Q403">
        <v>2.2999999999999998</v>
      </c>
    </row>
    <row r="404" spans="1:17" x14ac:dyDescent="0.25">
      <c r="A404" t="s">
        <v>17</v>
      </c>
      <c r="B404">
        <v>2020</v>
      </c>
      <c r="C404" t="s">
        <v>30</v>
      </c>
      <c r="D404" t="s">
        <v>24</v>
      </c>
      <c r="E404">
        <v>4.7</v>
      </c>
      <c r="F404">
        <v>1.51</v>
      </c>
      <c r="G404">
        <v>80.3</v>
      </c>
      <c r="H404">
        <v>8.3000000000000007</v>
      </c>
      <c r="I404">
        <v>6.7</v>
      </c>
      <c r="J404">
        <v>8.1</v>
      </c>
      <c r="K404">
        <v>5.8</v>
      </c>
      <c r="L404">
        <v>14.1</v>
      </c>
      <c r="M404">
        <v>7.6</v>
      </c>
      <c r="N404" t="s">
        <v>25</v>
      </c>
      <c r="O404" t="s">
        <v>33</v>
      </c>
      <c r="P404">
        <v>3</v>
      </c>
      <c r="Q404">
        <v>3.6</v>
      </c>
    </row>
    <row r="405" spans="1:17" x14ac:dyDescent="0.25">
      <c r="A405" t="s">
        <v>22</v>
      </c>
      <c r="B405">
        <v>2022</v>
      </c>
      <c r="C405" t="s">
        <v>30</v>
      </c>
      <c r="D405" t="s">
        <v>24</v>
      </c>
      <c r="E405">
        <v>7.04</v>
      </c>
      <c r="F405">
        <v>2.27</v>
      </c>
      <c r="G405">
        <v>44.9</v>
      </c>
      <c r="H405">
        <v>9.9</v>
      </c>
      <c r="I405">
        <v>1.6</v>
      </c>
      <c r="J405">
        <v>8.9</v>
      </c>
      <c r="K405">
        <v>9.01</v>
      </c>
      <c r="L405">
        <v>71.400000000000006</v>
      </c>
      <c r="M405">
        <v>6.9</v>
      </c>
      <c r="N405" t="s">
        <v>36</v>
      </c>
      <c r="O405" t="s">
        <v>29</v>
      </c>
      <c r="P405">
        <v>1</v>
      </c>
      <c r="Q405">
        <v>5.8</v>
      </c>
    </row>
    <row r="406" spans="1:17" x14ac:dyDescent="0.25">
      <c r="A406" t="s">
        <v>37</v>
      </c>
      <c r="B406">
        <v>2020</v>
      </c>
      <c r="C406" t="s">
        <v>18</v>
      </c>
      <c r="D406" t="s">
        <v>28</v>
      </c>
      <c r="E406">
        <v>8.7899999999999991</v>
      </c>
      <c r="F406">
        <v>2.9</v>
      </c>
      <c r="G406">
        <v>68.099999999999994</v>
      </c>
      <c r="H406">
        <v>6.2</v>
      </c>
      <c r="I406">
        <v>4.0999999999999996</v>
      </c>
      <c r="J406">
        <v>6.1</v>
      </c>
      <c r="K406">
        <v>9.7899999999999991</v>
      </c>
      <c r="L406">
        <v>50.8</v>
      </c>
      <c r="M406">
        <v>8.6999999999999993</v>
      </c>
      <c r="N406" t="s">
        <v>31</v>
      </c>
      <c r="O406" t="s">
        <v>29</v>
      </c>
      <c r="P406">
        <v>0</v>
      </c>
      <c r="Q406">
        <v>2</v>
      </c>
    </row>
    <row r="407" spans="1:17" x14ac:dyDescent="0.25">
      <c r="A407" t="s">
        <v>43</v>
      </c>
      <c r="B407">
        <v>2021</v>
      </c>
      <c r="C407" t="s">
        <v>40</v>
      </c>
      <c r="D407" t="s">
        <v>19</v>
      </c>
      <c r="E407">
        <v>9.41</v>
      </c>
      <c r="F407">
        <v>6.64</v>
      </c>
      <c r="G407">
        <v>89.4</v>
      </c>
      <c r="H407">
        <v>5.6</v>
      </c>
      <c r="I407">
        <v>7.8</v>
      </c>
      <c r="J407">
        <v>4.0999999999999996</v>
      </c>
      <c r="K407">
        <v>11.14</v>
      </c>
      <c r="L407">
        <v>3.6</v>
      </c>
      <c r="M407">
        <v>9</v>
      </c>
      <c r="N407" t="s">
        <v>20</v>
      </c>
      <c r="O407" t="s">
        <v>33</v>
      </c>
      <c r="P407">
        <v>0</v>
      </c>
      <c r="Q407">
        <v>9.9</v>
      </c>
    </row>
    <row r="408" spans="1:17" x14ac:dyDescent="0.25">
      <c r="A408" t="s">
        <v>43</v>
      </c>
      <c r="B408">
        <v>2022</v>
      </c>
      <c r="C408" t="s">
        <v>18</v>
      </c>
      <c r="D408" t="s">
        <v>19</v>
      </c>
      <c r="E408">
        <v>3.65</v>
      </c>
      <c r="F408">
        <v>1.1599999999999999</v>
      </c>
      <c r="G408">
        <v>85.9</v>
      </c>
      <c r="H408">
        <v>2.5</v>
      </c>
      <c r="I408">
        <v>8.6999999999999993</v>
      </c>
      <c r="J408">
        <v>4.5</v>
      </c>
      <c r="K408">
        <v>4.34</v>
      </c>
      <c r="L408">
        <v>88.1</v>
      </c>
      <c r="M408">
        <v>7.1</v>
      </c>
      <c r="N408" t="s">
        <v>36</v>
      </c>
      <c r="O408" t="s">
        <v>26</v>
      </c>
      <c r="P408">
        <v>3</v>
      </c>
      <c r="Q408">
        <v>8.5</v>
      </c>
    </row>
    <row r="409" spans="1:17" x14ac:dyDescent="0.25">
      <c r="A409" t="s">
        <v>27</v>
      </c>
      <c r="B409">
        <v>2022</v>
      </c>
      <c r="C409" t="s">
        <v>23</v>
      </c>
      <c r="D409" t="s">
        <v>28</v>
      </c>
      <c r="E409">
        <v>3.92</v>
      </c>
      <c r="F409">
        <v>2.81</v>
      </c>
      <c r="G409">
        <v>75.7</v>
      </c>
      <c r="H409">
        <v>6</v>
      </c>
      <c r="I409">
        <v>6.8</v>
      </c>
      <c r="J409">
        <v>6.9</v>
      </c>
      <c r="K409">
        <v>5.0599999999999996</v>
      </c>
      <c r="L409">
        <v>24.8</v>
      </c>
      <c r="M409">
        <v>7.9</v>
      </c>
      <c r="N409" t="s">
        <v>36</v>
      </c>
      <c r="O409" t="s">
        <v>21</v>
      </c>
      <c r="P409">
        <v>2</v>
      </c>
      <c r="Q409">
        <v>2.2999999999999998</v>
      </c>
    </row>
    <row r="410" spans="1:17" x14ac:dyDescent="0.25">
      <c r="A410" t="s">
        <v>27</v>
      </c>
      <c r="B410">
        <v>2021</v>
      </c>
      <c r="C410" t="s">
        <v>34</v>
      </c>
      <c r="D410" t="s">
        <v>28</v>
      </c>
      <c r="E410">
        <v>7.23</v>
      </c>
      <c r="F410">
        <v>2.0699999999999998</v>
      </c>
      <c r="G410">
        <v>77.5</v>
      </c>
      <c r="H410">
        <v>7.5</v>
      </c>
      <c r="I410">
        <v>2.2000000000000002</v>
      </c>
      <c r="J410">
        <v>4.3</v>
      </c>
      <c r="K410">
        <v>7.93</v>
      </c>
      <c r="L410">
        <v>54.5</v>
      </c>
      <c r="M410">
        <v>8.6</v>
      </c>
      <c r="N410" t="s">
        <v>31</v>
      </c>
      <c r="O410" t="s">
        <v>29</v>
      </c>
      <c r="P410">
        <v>4</v>
      </c>
      <c r="Q410">
        <v>0.4</v>
      </c>
    </row>
    <row r="411" spans="1:17" x14ac:dyDescent="0.25">
      <c r="A411" t="s">
        <v>37</v>
      </c>
      <c r="B411">
        <v>2021</v>
      </c>
      <c r="C411" t="s">
        <v>18</v>
      </c>
      <c r="D411" t="s">
        <v>28</v>
      </c>
      <c r="E411">
        <v>7.61</v>
      </c>
      <c r="F411">
        <v>2.93</v>
      </c>
      <c r="G411">
        <v>68.7</v>
      </c>
      <c r="H411">
        <v>9.3000000000000007</v>
      </c>
      <c r="I411">
        <v>3.3</v>
      </c>
      <c r="J411">
        <v>6.3</v>
      </c>
      <c r="K411">
        <v>8.1300000000000008</v>
      </c>
      <c r="L411">
        <v>7.3</v>
      </c>
      <c r="M411">
        <v>3.3</v>
      </c>
      <c r="N411" t="s">
        <v>31</v>
      </c>
      <c r="O411" t="s">
        <v>33</v>
      </c>
      <c r="P411">
        <v>4</v>
      </c>
      <c r="Q411">
        <v>0.3</v>
      </c>
    </row>
    <row r="412" spans="1:17" x14ac:dyDescent="0.25">
      <c r="A412" t="s">
        <v>22</v>
      </c>
      <c r="B412">
        <v>2020</v>
      </c>
      <c r="C412" t="s">
        <v>30</v>
      </c>
      <c r="D412" t="s">
        <v>24</v>
      </c>
      <c r="E412">
        <v>6.68</v>
      </c>
      <c r="F412">
        <v>3.14</v>
      </c>
      <c r="G412">
        <v>72.900000000000006</v>
      </c>
      <c r="H412">
        <v>1.7</v>
      </c>
      <c r="I412">
        <v>3</v>
      </c>
      <c r="J412">
        <v>7.3</v>
      </c>
      <c r="K412">
        <v>8.6300000000000008</v>
      </c>
      <c r="L412">
        <v>4.5</v>
      </c>
      <c r="M412">
        <v>9</v>
      </c>
      <c r="N412" t="s">
        <v>25</v>
      </c>
      <c r="O412" t="s">
        <v>33</v>
      </c>
      <c r="P412">
        <v>2</v>
      </c>
      <c r="Q412">
        <v>5.8</v>
      </c>
    </row>
    <row r="413" spans="1:17" x14ac:dyDescent="0.25">
      <c r="A413" t="s">
        <v>41</v>
      </c>
      <c r="B413">
        <v>2021</v>
      </c>
      <c r="C413" t="s">
        <v>30</v>
      </c>
      <c r="D413" t="s">
        <v>28</v>
      </c>
      <c r="E413">
        <v>6.08</v>
      </c>
      <c r="F413">
        <v>3.29</v>
      </c>
      <c r="G413">
        <v>44.2</v>
      </c>
      <c r="H413">
        <v>0.9</v>
      </c>
      <c r="I413">
        <v>6</v>
      </c>
      <c r="J413">
        <v>5.7</v>
      </c>
      <c r="K413">
        <v>7.96</v>
      </c>
      <c r="L413">
        <v>36.6</v>
      </c>
      <c r="M413">
        <v>2.2999999999999998</v>
      </c>
      <c r="N413" t="s">
        <v>31</v>
      </c>
      <c r="O413" t="s">
        <v>21</v>
      </c>
      <c r="P413">
        <v>6</v>
      </c>
      <c r="Q413">
        <v>7.1</v>
      </c>
    </row>
    <row r="414" spans="1:17" x14ac:dyDescent="0.25">
      <c r="A414" t="s">
        <v>43</v>
      </c>
      <c r="B414">
        <v>2021</v>
      </c>
      <c r="C414" t="s">
        <v>23</v>
      </c>
      <c r="D414" t="s">
        <v>28</v>
      </c>
      <c r="E414">
        <v>3.64</v>
      </c>
      <c r="F414">
        <v>2.15</v>
      </c>
      <c r="G414">
        <v>81.900000000000006</v>
      </c>
      <c r="H414">
        <v>9</v>
      </c>
      <c r="I414">
        <v>7.9</v>
      </c>
      <c r="J414">
        <v>7.4</v>
      </c>
      <c r="K414">
        <v>5.16</v>
      </c>
      <c r="L414">
        <v>85.1</v>
      </c>
      <c r="M414">
        <v>3.7</v>
      </c>
      <c r="N414" t="s">
        <v>31</v>
      </c>
      <c r="O414" t="s">
        <v>42</v>
      </c>
      <c r="P414">
        <v>6</v>
      </c>
      <c r="Q414">
        <v>0</v>
      </c>
    </row>
    <row r="415" spans="1:17" x14ac:dyDescent="0.25">
      <c r="A415" t="s">
        <v>43</v>
      </c>
      <c r="B415">
        <v>2020</v>
      </c>
      <c r="C415" t="s">
        <v>34</v>
      </c>
      <c r="D415" t="s">
        <v>24</v>
      </c>
      <c r="E415">
        <v>3.45</v>
      </c>
      <c r="F415">
        <v>1.1399999999999999</v>
      </c>
      <c r="G415">
        <v>79.7</v>
      </c>
      <c r="H415">
        <v>6.3</v>
      </c>
      <c r="I415">
        <v>5.9</v>
      </c>
      <c r="J415">
        <v>4.0999999999999996</v>
      </c>
      <c r="K415">
        <v>5.04</v>
      </c>
      <c r="L415">
        <v>29.1</v>
      </c>
      <c r="M415">
        <v>7</v>
      </c>
      <c r="N415" t="s">
        <v>31</v>
      </c>
      <c r="O415" t="s">
        <v>33</v>
      </c>
      <c r="P415">
        <v>7</v>
      </c>
      <c r="Q415">
        <v>5.6</v>
      </c>
    </row>
    <row r="416" spans="1:17" x14ac:dyDescent="0.25">
      <c r="A416" t="s">
        <v>43</v>
      </c>
      <c r="B416">
        <v>2022</v>
      </c>
      <c r="C416" t="s">
        <v>23</v>
      </c>
      <c r="D416" t="s">
        <v>19</v>
      </c>
      <c r="E416">
        <v>4.08</v>
      </c>
      <c r="F416">
        <v>0.98</v>
      </c>
      <c r="G416">
        <v>45.7</v>
      </c>
      <c r="H416">
        <v>8.3000000000000007</v>
      </c>
      <c r="I416">
        <v>9.1999999999999993</v>
      </c>
      <c r="J416">
        <v>7.2</v>
      </c>
      <c r="K416">
        <v>4.74</v>
      </c>
      <c r="L416">
        <v>36.200000000000003</v>
      </c>
      <c r="M416">
        <v>7.6</v>
      </c>
      <c r="N416" t="s">
        <v>25</v>
      </c>
      <c r="O416" t="s">
        <v>42</v>
      </c>
      <c r="P416">
        <v>5</v>
      </c>
      <c r="Q416">
        <v>7.8</v>
      </c>
    </row>
    <row r="417" spans="1:17" x14ac:dyDescent="0.25">
      <c r="A417" t="s">
        <v>17</v>
      </c>
      <c r="B417">
        <v>2023</v>
      </c>
      <c r="C417" t="s">
        <v>30</v>
      </c>
      <c r="D417" t="s">
        <v>24</v>
      </c>
      <c r="E417">
        <v>2.06</v>
      </c>
      <c r="F417">
        <v>0.5</v>
      </c>
      <c r="G417">
        <v>82.7</v>
      </c>
      <c r="H417">
        <v>3.6</v>
      </c>
      <c r="I417">
        <v>2.5</v>
      </c>
      <c r="J417">
        <v>4.0999999999999996</v>
      </c>
      <c r="K417">
        <v>3.37</v>
      </c>
      <c r="L417">
        <v>76.599999999999994</v>
      </c>
      <c r="M417">
        <v>9.6</v>
      </c>
      <c r="N417" t="s">
        <v>20</v>
      </c>
      <c r="O417" t="s">
        <v>42</v>
      </c>
      <c r="P417">
        <v>4</v>
      </c>
      <c r="Q417">
        <v>5.7</v>
      </c>
    </row>
    <row r="418" spans="1:17" x14ac:dyDescent="0.25">
      <c r="A418" t="s">
        <v>39</v>
      </c>
      <c r="B418">
        <v>2022</v>
      </c>
      <c r="C418" t="s">
        <v>18</v>
      </c>
      <c r="D418" t="s">
        <v>28</v>
      </c>
      <c r="E418">
        <v>5.63</v>
      </c>
      <c r="F418">
        <v>0.94</v>
      </c>
      <c r="G418">
        <v>72.900000000000006</v>
      </c>
      <c r="H418">
        <v>3.8</v>
      </c>
      <c r="I418">
        <v>6.1</v>
      </c>
      <c r="J418">
        <v>5.9</v>
      </c>
      <c r="K418">
        <v>6.49</v>
      </c>
      <c r="L418">
        <v>8.5</v>
      </c>
      <c r="M418">
        <v>3.8</v>
      </c>
      <c r="N418" t="s">
        <v>20</v>
      </c>
      <c r="O418" t="s">
        <v>29</v>
      </c>
      <c r="P418">
        <v>7</v>
      </c>
      <c r="Q418">
        <v>1</v>
      </c>
    </row>
    <row r="419" spans="1:17" x14ac:dyDescent="0.25">
      <c r="A419" t="s">
        <v>39</v>
      </c>
      <c r="B419">
        <v>2020</v>
      </c>
      <c r="C419" t="s">
        <v>34</v>
      </c>
      <c r="D419" t="s">
        <v>19</v>
      </c>
      <c r="E419">
        <v>2.59</v>
      </c>
      <c r="F419">
        <v>2.56</v>
      </c>
      <c r="G419">
        <v>66.599999999999994</v>
      </c>
      <c r="H419">
        <v>5.3</v>
      </c>
      <c r="I419">
        <v>8.6999999999999993</v>
      </c>
      <c r="J419">
        <v>9</v>
      </c>
      <c r="K419">
        <v>3.96</v>
      </c>
      <c r="L419">
        <v>73.099999999999994</v>
      </c>
      <c r="M419">
        <v>3.9</v>
      </c>
      <c r="N419" t="s">
        <v>36</v>
      </c>
      <c r="O419" t="s">
        <v>26</v>
      </c>
      <c r="P419">
        <v>1</v>
      </c>
      <c r="Q419">
        <v>3.1</v>
      </c>
    </row>
    <row r="420" spans="1:17" x14ac:dyDescent="0.25">
      <c r="A420" t="s">
        <v>41</v>
      </c>
      <c r="B420">
        <v>2023</v>
      </c>
      <c r="C420" t="s">
        <v>40</v>
      </c>
      <c r="D420" t="s">
        <v>19</v>
      </c>
      <c r="E420">
        <v>4.62</v>
      </c>
      <c r="F420">
        <v>3.27</v>
      </c>
      <c r="G420">
        <v>80.900000000000006</v>
      </c>
      <c r="H420">
        <v>3.2</v>
      </c>
      <c r="I420">
        <v>1.3</v>
      </c>
      <c r="J420">
        <v>7.2</v>
      </c>
      <c r="K420">
        <v>5.31</v>
      </c>
      <c r="L420">
        <v>52.1</v>
      </c>
      <c r="M420">
        <v>7.2</v>
      </c>
      <c r="N420" t="s">
        <v>36</v>
      </c>
      <c r="O420" t="s">
        <v>21</v>
      </c>
      <c r="P420">
        <v>2</v>
      </c>
      <c r="Q420">
        <v>7</v>
      </c>
    </row>
    <row r="421" spans="1:17" x14ac:dyDescent="0.25">
      <c r="A421" t="s">
        <v>38</v>
      </c>
      <c r="B421">
        <v>2021</v>
      </c>
      <c r="C421" t="s">
        <v>18</v>
      </c>
      <c r="D421" t="s">
        <v>19</v>
      </c>
      <c r="E421">
        <v>7.78</v>
      </c>
      <c r="F421">
        <v>6.85</v>
      </c>
      <c r="G421">
        <v>70</v>
      </c>
      <c r="H421">
        <v>7.3</v>
      </c>
      <c r="I421">
        <v>6.2</v>
      </c>
      <c r="J421">
        <v>4.9000000000000004</v>
      </c>
      <c r="K421">
        <v>8.32</v>
      </c>
      <c r="L421">
        <v>25.6</v>
      </c>
      <c r="M421">
        <v>5</v>
      </c>
      <c r="N421" t="s">
        <v>31</v>
      </c>
      <c r="O421" t="s">
        <v>33</v>
      </c>
      <c r="P421">
        <v>1</v>
      </c>
      <c r="Q421">
        <v>6.2</v>
      </c>
    </row>
    <row r="422" spans="1:17" x14ac:dyDescent="0.25">
      <c r="A422" t="s">
        <v>39</v>
      </c>
      <c r="B422">
        <v>2021</v>
      </c>
      <c r="C422" t="s">
        <v>34</v>
      </c>
      <c r="D422" t="s">
        <v>24</v>
      </c>
      <c r="E422">
        <v>8.65</v>
      </c>
      <c r="F422">
        <v>2.1</v>
      </c>
      <c r="G422">
        <v>47.5</v>
      </c>
      <c r="H422">
        <v>9.6</v>
      </c>
      <c r="I422">
        <v>1.1000000000000001</v>
      </c>
      <c r="J422">
        <v>6.4</v>
      </c>
      <c r="K422">
        <v>10.029999999999999</v>
      </c>
      <c r="L422">
        <v>48.7</v>
      </c>
      <c r="M422">
        <v>1.8</v>
      </c>
      <c r="N422" t="s">
        <v>31</v>
      </c>
      <c r="O422" t="s">
        <v>21</v>
      </c>
      <c r="P422">
        <v>6</v>
      </c>
      <c r="Q422">
        <v>0.6</v>
      </c>
    </row>
    <row r="423" spans="1:17" x14ac:dyDescent="0.25">
      <c r="A423" t="s">
        <v>17</v>
      </c>
      <c r="B423">
        <v>2020</v>
      </c>
      <c r="C423" t="s">
        <v>34</v>
      </c>
      <c r="D423" t="s">
        <v>19</v>
      </c>
      <c r="E423">
        <v>1.95</v>
      </c>
      <c r="F423">
        <v>1.35</v>
      </c>
      <c r="G423">
        <v>72.7</v>
      </c>
      <c r="H423">
        <v>2.2999999999999998</v>
      </c>
      <c r="I423">
        <v>6.4</v>
      </c>
      <c r="J423">
        <v>8.1</v>
      </c>
      <c r="K423">
        <v>2.5099999999999998</v>
      </c>
      <c r="L423">
        <v>44.8</v>
      </c>
      <c r="M423">
        <v>7.2</v>
      </c>
      <c r="N423" t="s">
        <v>36</v>
      </c>
      <c r="O423" t="s">
        <v>26</v>
      </c>
      <c r="P423">
        <v>2</v>
      </c>
      <c r="Q423">
        <v>2.5</v>
      </c>
    </row>
    <row r="424" spans="1:17" x14ac:dyDescent="0.25">
      <c r="A424" t="s">
        <v>37</v>
      </c>
      <c r="B424">
        <v>2021</v>
      </c>
      <c r="C424" t="s">
        <v>23</v>
      </c>
      <c r="D424" t="s">
        <v>28</v>
      </c>
      <c r="E424">
        <v>3.77</v>
      </c>
      <c r="F424">
        <v>2.5099999999999998</v>
      </c>
      <c r="G424">
        <v>93.9</v>
      </c>
      <c r="H424">
        <v>8.1</v>
      </c>
      <c r="I424">
        <v>5.8</v>
      </c>
      <c r="J424">
        <v>7.7</v>
      </c>
      <c r="K424">
        <v>4.82</v>
      </c>
      <c r="L424">
        <v>57.7</v>
      </c>
      <c r="M424">
        <v>5.2</v>
      </c>
      <c r="N424" t="s">
        <v>36</v>
      </c>
      <c r="O424" t="s">
        <v>26</v>
      </c>
      <c r="P424">
        <v>0</v>
      </c>
      <c r="Q424">
        <v>1.9</v>
      </c>
    </row>
    <row r="425" spans="1:17" x14ac:dyDescent="0.25">
      <c r="A425" t="s">
        <v>39</v>
      </c>
      <c r="B425">
        <v>2020</v>
      </c>
      <c r="C425" t="s">
        <v>40</v>
      </c>
      <c r="D425" t="s">
        <v>28</v>
      </c>
      <c r="E425">
        <v>7.32</v>
      </c>
      <c r="F425">
        <v>4.3</v>
      </c>
      <c r="G425">
        <v>61.5</v>
      </c>
      <c r="H425">
        <v>9.1</v>
      </c>
      <c r="I425">
        <v>0.2</v>
      </c>
      <c r="J425">
        <v>5.6</v>
      </c>
      <c r="K425">
        <v>7.91</v>
      </c>
      <c r="L425">
        <v>69</v>
      </c>
      <c r="M425">
        <v>7.3</v>
      </c>
      <c r="N425" t="s">
        <v>20</v>
      </c>
      <c r="O425" t="s">
        <v>42</v>
      </c>
      <c r="P425">
        <v>1</v>
      </c>
      <c r="Q425">
        <v>3.3</v>
      </c>
    </row>
    <row r="426" spans="1:17" x14ac:dyDescent="0.25">
      <c r="A426" t="s">
        <v>27</v>
      </c>
      <c r="B426">
        <v>2023</v>
      </c>
      <c r="C426" t="s">
        <v>34</v>
      </c>
      <c r="D426" t="s">
        <v>28</v>
      </c>
      <c r="E426">
        <v>7.08</v>
      </c>
      <c r="F426">
        <v>3.11</v>
      </c>
      <c r="G426">
        <v>85.4</v>
      </c>
      <c r="H426">
        <v>4.5</v>
      </c>
      <c r="I426">
        <v>4.0999999999999996</v>
      </c>
      <c r="J426">
        <v>8.6999999999999993</v>
      </c>
      <c r="K426">
        <v>7.96</v>
      </c>
      <c r="L426">
        <v>10.8</v>
      </c>
      <c r="M426">
        <v>6.3</v>
      </c>
      <c r="N426" t="s">
        <v>25</v>
      </c>
      <c r="O426" t="s">
        <v>26</v>
      </c>
      <c r="P426">
        <v>5</v>
      </c>
      <c r="Q426">
        <v>9.6999999999999993</v>
      </c>
    </row>
    <row r="427" spans="1:17" x14ac:dyDescent="0.25">
      <c r="A427" t="s">
        <v>39</v>
      </c>
      <c r="B427">
        <v>2022</v>
      </c>
      <c r="C427" t="s">
        <v>30</v>
      </c>
      <c r="D427" t="s">
        <v>24</v>
      </c>
      <c r="E427">
        <v>4.4000000000000004</v>
      </c>
      <c r="F427">
        <v>0.74</v>
      </c>
      <c r="G427">
        <v>60.4</v>
      </c>
      <c r="H427">
        <v>5.0999999999999996</v>
      </c>
      <c r="I427">
        <v>1.6</v>
      </c>
      <c r="J427">
        <v>7.3</v>
      </c>
      <c r="K427">
        <v>6.4</v>
      </c>
      <c r="L427">
        <v>40.700000000000003</v>
      </c>
      <c r="M427">
        <v>4.2</v>
      </c>
      <c r="N427" t="s">
        <v>20</v>
      </c>
      <c r="O427" t="s">
        <v>21</v>
      </c>
      <c r="P427">
        <v>1</v>
      </c>
      <c r="Q427">
        <v>4</v>
      </c>
    </row>
    <row r="428" spans="1:17" x14ac:dyDescent="0.25">
      <c r="A428" t="s">
        <v>22</v>
      </c>
      <c r="B428">
        <v>2020</v>
      </c>
      <c r="C428" t="s">
        <v>23</v>
      </c>
      <c r="D428" t="s">
        <v>28</v>
      </c>
      <c r="E428">
        <v>2.04</v>
      </c>
      <c r="F428">
        <v>1.86</v>
      </c>
      <c r="G428">
        <v>64.900000000000006</v>
      </c>
      <c r="H428">
        <v>3.9</v>
      </c>
      <c r="I428">
        <v>6.6</v>
      </c>
      <c r="J428">
        <v>6.2</v>
      </c>
      <c r="K428">
        <v>3.51</v>
      </c>
      <c r="L428">
        <v>5.5</v>
      </c>
      <c r="M428">
        <v>8.3000000000000007</v>
      </c>
      <c r="N428" t="s">
        <v>20</v>
      </c>
      <c r="O428" t="s">
        <v>42</v>
      </c>
      <c r="P428">
        <v>5</v>
      </c>
      <c r="Q428">
        <v>9.4</v>
      </c>
    </row>
    <row r="429" spans="1:17" x14ac:dyDescent="0.25">
      <c r="A429" t="s">
        <v>27</v>
      </c>
      <c r="B429">
        <v>2021</v>
      </c>
      <c r="C429" t="s">
        <v>40</v>
      </c>
      <c r="D429" t="s">
        <v>28</v>
      </c>
      <c r="E429">
        <v>6.84</v>
      </c>
      <c r="F429">
        <v>6.55</v>
      </c>
      <c r="G429">
        <v>49.1</v>
      </c>
      <c r="H429">
        <v>4.8</v>
      </c>
      <c r="I429">
        <v>6</v>
      </c>
      <c r="J429">
        <v>6.9</v>
      </c>
      <c r="K429">
        <v>7.94</v>
      </c>
      <c r="L429">
        <v>30.4</v>
      </c>
      <c r="M429">
        <v>2.1</v>
      </c>
      <c r="N429" t="s">
        <v>36</v>
      </c>
      <c r="O429" t="s">
        <v>21</v>
      </c>
      <c r="P429">
        <v>1</v>
      </c>
      <c r="Q429">
        <v>3.9</v>
      </c>
    </row>
    <row r="430" spans="1:17" x14ac:dyDescent="0.25">
      <c r="A430" t="s">
        <v>17</v>
      </c>
      <c r="B430">
        <v>2021</v>
      </c>
      <c r="C430" t="s">
        <v>34</v>
      </c>
      <c r="D430" t="s">
        <v>28</v>
      </c>
      <c r="E430">
        <v>2.46</v>
      </c>
      <c r="F430">
        <v>1.94</v>
      </c>
      <c r="G430">
        <v>52.5</v>
      </c>
      <c r="H430">
        <v>0.6</v>
      </c>
      <c r="I430">
        <v>5.5</v>
      </c>
      <c r="J430">
        <v>7</v>
      </c>
      <c r="K430">
        <v>4.2699999999999996</v>
      </c>
      <c r="L430">
        <v>51.9</v>
      </c>
      <c r="M430">
        <v>4.0999999999999996</v>
      </c>
      <c r="N430" t="s">
        <v>36</v>
      </c>
      <c r="O430" t="s">
        <v>33</v>
      </c>
      <c r="P430">
        <v>6</v>
      </c>
      <c r="Q430">
        <v>8</v>
      </c>
    </row>
    <row r="431" spans="1:17" x14ac:dyDescent="0.25">
      <c r="A431" t="s">
        <v>39</v>
      </c>
      <c r="B431">
        <v>2021</v>
      </c>
      <c r="C431" t="s">
        <v>30</v>
      </c>
      <c r="D431" t="s">
        <v>24</v>
      </c>
      <c r="E431">
        <v>5.86</v>
      </c>
      <c r="F431">
        <v>0.92</v>
      </c>
      <c r="G431">
        <v>74</v>
      </c>
      <c r="H431">
        <v>9.1</v>
      </c>
      <c r="I431">
        <v>4</v>
      </c>
      <c r="J431">
        <v>5.5</v>
      </c>
      <c r="K431">
        <v>6.58</v>
      </c>
      <c r="L431">
        <v>13.6</v>
      </c>
      <c r="M431">
        <v>4.9000000000000004</v>
      </c>
      <c r="N431" t="s">
        <v>25</v>
      </c>
      <c r="O431" t="s">
        <v>21</v>
      </c>
      <c r="P431">
        <v>4</v>
      </c>
      <c r="Q431">
        <v>6</v>
      </c>
    </row>
    <row r="432" spans="1:17" x14ac:dyDescent="0.25">
      <c r="A432" t="s">
        <v>35</v>
      </c>
      <c r="B432">
        <v>2022</v>
      </c>
      <c r="C432" t="s">
        <v>30</v>
      </c>
      <c r="D432" t="s">
        <v>28</v>
      </c>
      <c r="E432">
        <v>1.73</v>
      </c>
      <c r="F432">
        <v>1.66</v>
      </c>
      <c r="G432">
        <v>85.3</v>
      </c>
      <c r="H432">
        <v>5.9</v>
      </c>
      <c r="I432">
        <v>8.3000000000000007</v>
      </c>
      <c r="J432">
        <v>4.4000000000000004</v>
      </c>
      <c r="K432">
        <v>2.95</v>
      </c>
      <c r="L432">
        <v>56.7</v>
      </c>
      <c r="M432">
        <v>8.5</v>
      </c>
      <c r="N432" t="s">
        <v>20</v>
      </c>
      <c r="O432" t="s">
        <v>42</v>
      </c>
      <c r="P432">
        <v>4</v>
      </c>
      <c r="Q432">
        <v>7.8</v>
      </c>
    </row>
    <row r="433" spans="1:17" x14ac:dyDescent="0.25">
      <c r="A433" t="s">
        <v>35</v>
      </c>
      <c r="B433">
        <v>2021</v>
      </c>
      <c r="C433" t="s">
        <v>40</v>
      </c>
      <c r="D433" t="s">
        <v>24</v>
      </c>
      <c r="E433">
        <v>3.49</v>
      </c>
      <c r="F433">
        <v>3.31</v>
      </c>
      <c r="G433">
        <v>47.5</v>
      </c>
      <c r="H433">
        <v>8.8000000000000007</v>
      </c>
      <c r="I433">
        <v>9.6999999999999993</v>
      </c>
      <c r="J433">
        <v>4.9000000000000004</v>
      </c>
      <c r="K433">
        <v>5.07</v>
      </c>
      <c r="L433">
        <v>3.6</v>
      </c>
      <c r="M433">
        <v>4.5999999999999996</v>
      </c>
      <c r="N433" t="s">
        <v>25</v>
      </c>
      <c r="O433" t="s">
        <v>21</v>
      </c>
      <c r="P433">
        <v>7</v>
      </c>
      <c r="Q433">
        <v>5.2</v>
      </c>
    </row>
    <row r="434" spans="1:17" x14ac:dyDescent="0.25">
      <c r="A434" t="s">
        <v>37</v>
      </c>
      <c r="B434">
        <v>2020</v>
      </c>
      <c r="C434" t="s">
        <v>23</v>
      </c>
      <c r="D434" t="s">
        <v>19</v>
      </c>
      <c r="E434">
        <v>6.23</v>
      </c>
      <c r="F434">
        <v>5.86</v>
      </c>
      <c r="G434">
        <v>80.3</v>
      </c>
      <c r="H434">
        <v>4.8</v>
      </c>
      <c r="I434">
        <v>8.1</v>
      </c>
      <c r="J434">
        <v>8.8000000000000007</v>
      </c>
      <c r="K434">
        <v>6.76</v>
      </c>
      <c r="L434">
        <v>88.4</v>
      </c>
      <c r="M434">
        <v>1.8</v>
      </c>
      <c r="N434" t="s">
        <v>31</v>
      </c>
      <c r="O434" t="s">
        <v>33</v>
      </c>
      <c r="P434">
        <v>2</v>
      </c>
      <c r="Q434">
        <v>8.1</v>
      </c>
    </row>
    <row r="435" spans="1:17" x14ac:dyDescent="0.25">
      <c r="A435" t="s">
        <v>32</v>
      </c>
      <c r="B435">
        <v>2023</v>
      </c>
      <c r="C435" t="s">
        <v>18</v>
      </c>
      <c r="D435" t="s">
        <v>28</v>
      </c>
      <c r="E435">
        <v>3.52</v>
      </c>
      <c r="F435">
        <v>0.9</v>
      </c>
      <c r="G435">
        <v>66.400000000000006</v>
      </c>
      <c r="H435">
        <v>6.4</v>
      </c>
      <c r="I435">
        <v>3.8</v>
      </c>
      <c r="J435">
        <v>4.3</v>
      </c>
      <c r="K435">
        <v>4.92</v>
      </c>
      <c r="L435">
        <v>81.2</v>
      </c>
      <c r="M435">
        <v>4.4000000000000004</v>
      </c>
      <c r="N435" t="s">
        <v>20</v>
      </c>
      <c r="O435" t="s">
        <v>42</v>
      </c>
      <c r="P435">
        <v>1</v>
      </c>
      <c r="Q435">
        <v>2.2000000000000002</v>
      </c>
    </row>
    <row r="436" spans="1:17" x14ac:dyDescent="0.25">
      <c r="A436" t="s">
        <v>35</v>
      </c>
      <c r="B436">
        <v>2020</v>
      </c>
      <c r="C436" t="s">
        <v>34</v>
      </c>
      <c r="D436" t="s">
        <v>24</v>
      </c>
      <c r="E436">
        <v>4.9800000000000004</v>
      </c>
      <c r="F436">
        <v>0.72</v>
      </c>
      <c r="G436">
        <v>89.2</v>
      </c>
      <c r="H436">
        <v>8.3000000000000007</v>
      </c>
      <c r="I436">
        <v>5.9</v>
      </c>
      <c r="J436">
        <v>5.8</v>
      </c>
      <c r="K436">
        <v>6.68</v>
      </c>
      <c r="L436">
        <v>49.9</v>
      </c>
      <c r="M436">
        <v>8.4</v>
      </c>
      <c r="N436" t="s">
        <v>20</v>
      </c>
      <c r="O436" t="s">
        <v>26</v>
      </c>
      <c r="P436">
        <v>0</v>
      </c>
      <c r="Q436">
        <v>6.3</v>
      </c>
    </row>
    <row r="437" spans="1:17" x14ac:dyDescent="0.25">
      <c r="A437" t="s">
        <v>32</v>
      </c>
      <c r="B437">
        <v>2022</v>
      </c>
      <c r="C437" t="s">
        <v>23</v>
      </c>
      <c r="D437" t="s">
        <v>24</v>
      </c>
      <c r="E437">
        <v>8.06</v>
      </c>
      <c r="F437">
        <v>5.03</v>
      </c>
      <c r="G437">
        <v>64.8</v>
      </c>
      <c r="H437">
        <v>9.6</v>
      </c>
      <c r="I437">
        <v>5.4</v>
      </c>
      <c r="J437">
        <v>7</v>
      </c>
      <c r="K437">
        <v>8.89</v>
      </c>
      <c r="L437">
        <v>56.3</v>
      </c>
      <c r="M437">
        <v>6.1</v>
      </c>
      <c r="N437" t="s">
        <v>36</v>
      </c>
      <c r="O437" t="s">
        <v>42</v>
      </c>
      <c r="P437">
        <v>1</v>
      </c>
      <c r="Q437">
        <v>1.8</v>
      </c>
    </row>
    <row r="438" spans="1:17" x14ac:dyDescent="0.25">
      <c r="A438" t="s">
        <v>22</v>
      </c>
      <c r="B438">
        <v>2021</v>
      </c>
      <c r="C438" t="s">
        <v>18</v>
      </c>
      <c r="D438" t="s">
        <v>19</v>
      </c>
      <c r="E438">
        <v>1.54</v>
      </c>
      <c r="F438">
        <v>1.1299999999999999</v>
      </c>
      <c r="G438">
        <v>85.8</v>
      </c>
      <c r="H438">
        <v>5.2</v>
      </c>
      <c r="I438">
        <v>2.2999999999999998</v>
      </c>
      <c r="J438">
        <v>7.3</v>
      </c>
      <c r="K438">
        <v>2.16</v>
      </c>
      <c r="L438">
        <v>39.799999999999997</v>
      </c>
      <c r="M438">
        <v>2.5</v>
      </c>
      <c r="N438" t="s">
        <v>31</v>
      </c>
      <c r="O438" t="s">
        <v>26</v>
      </c>
      <c r="P438">
        <v>3</v>
      </c>
      <c r="Q438">
        <v>1.8</v>
      </c>
    </row>
    <row r="439" spans="1:17" x14ac:dyDescent="0.25">
      <c r="A439" t="s">
        <v>41</v>
      </c>
      <c r="B439">
        <v>2022</v>
      </c>
      <c r="C439" t="s">
        <v>40</v>
      </c>
      <c r="D439" t="s">
        <v>28</v>
      </c>
      <c r="E439">
        <v>2.82</v>
      </c>
      <c r="F439">
        <v>1.4</v>
      </c>
      <c r="G439">
        <v>43.1</v>
      </c>
      <c r="H439">
        <v>4</v>
      </c>
      <c r="I439">
        <v>5.0999999999999996</v>
      </c>
      <c r="J439">
        <v>6.4</v>
      </c>
      <c r="K439">
        <v>3.89</v>
      </c>
      <c r="L439">
        <v>75.5</v>
      </c>
      <c r="M439">
        <v>2.2999999999999998</v>
      </c>
      <c r="N439" t="s">
        <v>25</v>
      </c>
      <c r="O439" t="s">
        <v>33</v>
      </c>
      <c r="P439">
        <v>6</v>
      </c>
      <c r="Q439">
        <v>5.0999999999999996</v>
      </c>
    </row>
    <row r="440" spans="1:17" x14ac:dyDescent="0.25">
      <c r="A440" t="s">
        <v>27</v>
      </c>
      <c r="B440">
        <v>2020</v>
      </c>
      <c r="C440" t="s">
        <v>30</v>
      </c>
      <c r="D440" t="s">
        <v>19</v>
      </c>
      <c r="E440">
        <v>1.56</v>
      </c>
      <c r="F440">
        <v>0.57999999999999996</v>
      </c>
      <c r="G440">
        <v>74.400000000000006</v>
      </c>
      <c r="H440">
        <v>5.7</v>
      </c>
      <c r="I440">
        <v>8.8000000000000007</v>
      </c>
      <c r="J440">
        <v>6.8</v>
      </c>
      <c r="K440">
        <v>3.5</v>
      </c>
      <c r="L440">
        <v>4.4000000000000004</v>
      </c>
      <c r="M440">
        <v>1.9</v>
      </c>
      <c r="N440" t="s">
        <v>36</v>
      </c>
      <c r="O440" t="s">
        <v>26</v>
      </c>
      <c r="P440">
        <v>7</v>
      </c>
      <c r="Q440">
        <v>0.4</v>
      </c>
    </row>
    <row r="441" spans="1:17" x14ac:dyDescent="0.25">
      <c r="A441" t="s">
        <v>37</v>
      </c>
      <c r="B441">
        <v>2020</v>
      </c>
      <c r="C441" t="s">
        <v>18</v>
      </c>
      <c r="D441" t="s">
        <v>28</v>
      </c>
      <c r="E441">
        <v>2.67</v>
      </c>
      <c r="F441">
        <v>1.67</v>
      </c>
      <c r="G441">
        <v>78.7</v>
      </c>
      <c r="H441">
        <v>0.5</v>
      </c>
      <c r="I441">
        <v>9.5</v>
      </c>
      <c r="J441">
        <v>8.1999999999999993</v>
      </c>
      <c r="K441">
        <v>3.61</v>
      </c>
      <c r="L441">
        <v>6.9</v>
      </c>
      <c r="M441">
        <v>2.5</v>
      </c>
      <c r="N441" t="s">
        <v>20</v>
      </c>
      <c r="O441" t="s">
        <v>26</v>
      </c>
      <c r="P441">
        <v>0</v>
      </c>
      <c r="Q441">
        <v>1.3</v>
      </c>
    </row>
    <row r="442" spans="1:17" x14ac:dyDescent="0.25">
      <c r="A442" t="s">
        <v>41</v>
      </c>
      <c r="B442">
        <v>2020</v>
      </c>
      <c r="C442" t="s">
        <v>30</v>
      </c>
      <c r="D442" t="s">
        <v>24</v>
      </c>
      <c r="E442">
        <v>2.11</v>
      </c>
      <c r="F442">
        <v>1.33</v>
      </c>
      <c r="G442">
        <v>54.8</v>
      </c>
      <c r="H442">
        <v>3.6</v>
      </c>
      <c r="I442">
        <v>9.9</v>
      </c>
      <c r="J442">
        <v>7.4</v>
      </c>
      <c r="K442">
        <v>4.03</v>
      </c>
      <c r="L442">
        <v>12.8</v>
      </c>
      <c r="M442">
        <v>4.4000000000000004</v>
      </c>
      <c r="N442" t="s">
        <v>31</v>
      </c>
      <c r="O442" t="s">
        <v>29</v>
      </c>
      <c r="P442">
        <v>4</v>
      </c>
      <c r="Q442">
        <v>5.5</v>
      </c>
    </row>
    <row r="443" spans="1:17" x14ac:dyDescent="0.25">
      <c r="A443" t="s">
        <v>41</v>
      </c>
      <c r="B443">
        <v>2022</v>
      </c>
      <c r="C443" t="s">
        <v>30</v>
      </c>
      <c r="D443" t="s">
        <v>28</v>
      </c>
      <c r="E443">
        <v>1.69</v>
      </c>
      <c r="F443">
        <v>0.5</v>
      </c>
      <c r="G443">
        <v>80.2</v>
      </c>
      <c r="H443">
        <v>6.4</v>
      </c>
      <c r="I443">
        <v>4.0999999999999996</v>
      </c>
      <c r="J443">
        <v>6.4</v>
      </c>
      <c r="K443">
        <v>2.81</v>
      </c>
      <c r="L443">
        <v>2.2000000000000002</v>
      </c>
      <c r="M443">
        <v>4</v>
      </c>
      <c r="N443" t="s">
        <v>31</v>
      </c>
      <c r="O443" t="s">
        <v>26</v>
      </c>
      <c r="P443">
        <v>0</v>
      </c>
      <c r="Q443">
        <v>1.8</v>
      </c>
    </row>
    <row r="444" spans="1:17" x14ac:dyDescent="0.25">
      <c r="A444" t="s">
        <v>39</v>
      </c>
      <c r="B444">
        <v>2023</v>
      </c>
      <c r="C444" t="s">
        <v>18</v>
      </c>
      <c r="D444" t="s">
        <v>28</v>
      </c>
      <c r="E444">
        <v>1.89</v>
      </c>
      <c r="F444">
        <v>1.83</v>
      </c>
      <c r="G444">
        <v>76</v>
      </c>
      <c r="H444">
        <v>7.3</v>
      </c>
      <c r="I444">
        <v>3.2</v>
      </c>
      <c r="J444">
        <v>6</v>
      </c>
      <c r="K444">
        <v>2.75</v>
      </c>
      <c r="L444">
        <v>8.6999999999999993</v>
      </c>
      <c r="M444">
        <v>2.6</v>
      </c>
      <c r="N444" t="s">
        <v>25</v>
      </c>
      <c r="O444" t="s">
        <v>33</v>
      </c>
      <c r="P444">
        <v>1</v>
      </c>
      <c r="Q444">
        <v>8</v>
      </c>
    </row>
    <row r="445" spans="1:17" x14ac:dyDescent="0.25">
      <c r="A445" t="s">
        <v>43</v>
      </c>
      <c r="B445">
        <v>2023</v>
      </c>
      <c r="C445" t="s">
        <v>23</v>
      </c>
      <c r="D445" t="s">
        <v>24</v>
      </c>
      <c r="E445">
        <v>7.1</v>
      </c>
      <c r="F445">
        <v>4.1100000000000003</v>
      </c>
      <c r="G445">
        <v>68.5</v>
      </c>
      <c r="H445">
        <v>9.1999999999999993</v>
      </c>
      <c r="I445">
        <v>0.7</v>
      </c>
      <c r="J445">
        <v>5.4</v>
      </c>
      <c r="K445">
        <v>8.1199999999999992</v>
      </c>
      <c r="L445">
        <v>70.400000000000006</v>
      </c>
      <c r="M445">
        <v>9.9</v>
      </c>
      <c r="N445" t="s">
        <v>25</v>
      </c>
      <c r="O445" t="s">
        <v>42</v>
      </c>
      <c r="P445">
        <v>2</v>
      </c>
      <c r="Q445">
        <v>2.4</v>
      </c>
    </row>
    <row r="446" spans="1:17" x14ac:dyDescent="0.25">
      <c r="A446" t="s">
        <v>39</v>
      </c>
      <c r="B446">
        <v>2021</v>
      </c>
      <c r="C446" t="s">
        <v>18</v>
      </c>
      <c r="D446" t="s">
        <v>19</v>
      </c>
      <c r="E446">
        <v>8.8699999999999992</v>
      </c>
      <c r="F446">
        <v>7.45</v>
      </c>
      <c r="G446">
        <v>53.5</v>
      </c>
      <c r="H446">
        <v>4</v>
      </c>
      <c r="I446">
        <v>4.0999999999999996</v>
      </c>
      <c r="J446">
        <v>8.9</v>
      </c>
      <c r="K446">
        <v>9.64</v>
      </c>
      <c r="L446">
        <v>71.900000000000006</v>
      </c>
      <c r="M446">
        <v>4</v>
      </c>
      <c r="N446" t="s">
        <v>25</v>
      </c>
      <c r="O446" t="s">
        <v>21</v>
      </c>
      <c r="P446">
        <v>0</v>
      </c>
      <c r="Q446">
        <v>7.3</v>
      </c>
    </row>
    <row r="447" spans="1:17" x14ac:dyDescent="0.25">
      <c r="A447" t="s">
        <v>35</v>
      </c>
      <c r="B447">
        <v>2020</v>
      </c>
      <c r="C447" t="s">
        <v>30</v>
      </c>
      <c r="D447" t="s">
        <v>19</v>
      </c>
      <c r="E447">
        <v>4.78</v>
      </c>
      <c r="F447">
        <v>2.98</v>
      </c>
      <c r="G447">
        <v>90</v>
      </c>
      <c r="H447">
        <v>8</v>
      </c>
      <c r="I447">
        <v>8.6999999999999993</v>
      </c>
      <c r="J447">
        <v>4.3</v>
      </c>
      <c r="K447">
        <v>6.32</v>
      </c>
      <c r="L447">
        <v>12.6</v>
      </c>
      <c r="M447">
        <v>4.7</v>
      </c>
      <c r="N447" t="s">
        <v>36</v>
      </c>
      <c r="O447" t="s">
        <v>33</v>
      </c>
      <c r="P447">
        <v>6</v>
      </c>
      <c r="Q447">
        <v>5.5</v>
      </c>
    </row>
    <row r="448" spans="1:17" x14ac:dyDescent="0.25">
      <c r="A448" t="s">
        <v>41</v>
      </c>
      <c r="B448">
        <v>2021</v>
      </c>
      <c r="C448" t="s">
        <v>34</v>
      </c>
      <c r="D448" t="s">
        <v>28</v>
      </c>
      <c r="E448">
        <v>4.62</v>
      </c>
      <c r="F448">
        <v>2.64</v>
      </c>
      <c r="G448">
        <v>99.8</v>
      </c>
      <c r="H448">
        <v>1.4</v>
      </c>
      <c r="I448">
        <v>6.8</v>
      </c>
      <c r="J448">
        <v>6</v>
      </c>
      <c r="K448">
        <v>5.32</v>
      </c>
      <c r="L448">
        <v>14.3</v>
      </c>
      <c r="M448">
        <v>9.5</v>
      </c>
      <c r="N448" t="s">
        <v>36</v>
      </c>
      <c r="O448" t="s">
        <v>21</v>
      </c>
      <c r="P448">
        <v>5</v>
      </c>
      <c r="Q448">
        <v>8.8000000000000007</v>
      </c>
    </row>
    <row r="449" spans="1:17" x14ac:dyDescent="0.25">
      <c r="A449" t="s">
        <v>27</v>
      </c>
      <c r="B449">
        <v>2023</v>
      </c>
      <c r="C449" t="s">
        <v>18</v>
      </c>
      <c r="D449" t="s">
        <v>24</v>
      </c>
      <c r="E449">
        <v>9.16</v>
      </c>
      <c r="F449">
        <v>9.09</v>
      </c>
      <c r="G449">
        <v>52.5</v>
      </c>
      <c r="H449">
        <v>3.6</v>
      </c>
      <c r="I449">
        <v>6.7</v>
      </c>
      <c r="J449">
        <v>6.4</v>
      </c>
      <c r="K449">
        <v>10.29</v>
      </c>
      <c r="L449">
        <v>32.200000000000003</v>
      </c>
      <c r="M449">
        <v>6.3</v>
      </c>
      <c r="N449" t="s">
        <v>25</v>
      </c>
      <c r="O449" t="s">
        <v>29</v>
      </c>
      <c r="P449">
        <v>5</v>
      </c>
      <c r="Q449">
        <v>5.8</v>
      </c>
    </row>
    <row r="450" spans="1:17" x14ac:dyDescent="0.25">
      <c r="A450" t="s">
        <v>17</v>
      </c>
      <c r="B450">
        <v>2020</v>
      </c>
      <c r="C450" t="s">
        <v>30</v>
      </c>
      <c r="D450" t="s">
        <v>19</v>
      </c>
      <c r="E450">
        <v>2.4500000000000002</v>
      </c>
      <c r="F450">
        <v>1.42</v>
      </c>
      <c r="G450">
        <v>73.2</v>
      </c>
      <c r="H450">
        <v>5.7</v>
      </c>
      <c r="I450">
        <v>2.1</v>
      </c>
      <c r="J450">
        <v>7.7</v>
      </c>
      <c r="K450">
        <v>2.99</v>
      </c>
      <c r="L450">
        <v>31.9</v>
      </c>
      <c r="M450">
        <v>8</v>
      </c>
      <c r="N450" t="s">
        <v>25</v>
      </c>
      <c r="O450" t="s">
        <v>42</v>
      </c>
      <c r="P450">
        <v>1</v>
      </c>
      <c r="Q450">
        <v>5.6</v>
      </c>
    </row>
    <row r="451" spans="1:17" x14ac:dyDescent="0.25">
      <c r="A451" t="s">
        <v>43</v>
      </c>
      <c r="B451">
        <v>2022</v>
      </c>
      <c r="C451" t="s">
        <v>18</v>
      </c>
      <c r="D451" t="s">
        <v>24</v>
      </c>
      <c r="E451">
        <v>3.35</v>
      </c>
      <c r="F451">
        <v>2.48</v>
      </c>
      <c r="G451">
        <v>74</v>
      </c>
      <c r="H451">
        <v>8</v>
      </c>
      <c r="I451">
        <v>7.4</v>
      </c>
      <c r="J451">
        <v>7.1</v>
      </c>
      <c r="K451">
        <v>4.58</v>
      </c>
      <c r="L451">
        <v>12</v>
      </c>
      <c r="M451">
        <v>3.4</v>
      </c>
      <c r="N451" t="s">
        <v>25</v>
      </c>
      <c r="O451" t="s">
        <v>29</v>
      </c>
      <c r="P451">
        <v>7</v>
      </c>
      <c r="Q451">
        <v>4.2</v>
      </c>
    </row>
    <row r="452" spans="1:17" x14ac:dyDescent="0.25">
      <c r="A452" t="s">
        <v>35</v>
      </c>
      <c r="B452">
        <v>2022</v>
      </c>
      <c r="C452" t="s">
        <v>30</v>
      </c>
      <c r="D452" t="s">
        <v>24</v>
      </c>
      <c r="E452">
        <v>6.39</v>
      </c>
      <c r="F452">
        <v>3.53</v>
      </c>
      <c r="G452">
        <v>57.3</v>
      </c>
      <c r="H452">
        <v>0.1</v>
      </c>
      <c r="I452">
        <v>5</v>
      </c>
      <c r="J452">
        <v>5.4</v>
      </c>
      <c r="K452">
        <v>7.99</v>
      </c>
      <c r="L452">
        <v>2.2000000000000002</v>
      </c>
      <c r="M452">
        <v>6.3</v>
      </c>
      <c r="N452" t="s">
        <v>31</v>
      </c>
      <c r="O452" t="s">
        <v>29</v>
      </c>
      <c r="P452">
        <v>3</v>
      </c>
      <c r="Q452">
        <v>9.4</v>
      </c>
    </row>
    <row r="453" spans="1:17" x14ac:dyDescent="0.25">
      <c r="A453" t="s">
        <v>43</v>
      </c>
      <c r="B453">
        <v>2022</v>
      </c>
      <c r="C453" t="s">
        <v>23</v>
      </c>
      <c r="D453" t="s">
        <v>24</v>
      </c>
      <c r="E453">
        <v>2.57</v>
      </c>
      <c r="F453">
        <v>1.48</v>
      </c>
      <c r="G453">
        <v>45.5</v>
      </c>
      <c r="H453">
        <v>6.3</v>
      </c>
      <c r="I453">
        <v>5.5</v>
      </c>
      <c r="J453">
        <v>6</v>
      </c>
      <c r="K453">
        <v>3.85</v>
      </c>
      <c r="L453">
        <v>80.7</v>
      </c>
      <c r="M453">
        <v>2.8</v>
      </c>
      <c r="N453" t="s">
        <v>20</v>
      </c>
      <c r="O453" t="s">
        <v>29</v>
      </c>
      <c r="P453">
        <v>3</v>
      </c>
      <c r="Q453">
        <v>0.2</v>
      </c>
    </row>
    <row r="454" spans="1:17" x14ac:dyDescent="0.25">
      <c r="A454" t="s">
        <v>41</v>
      </c>
      <c r="B454">
        <v>2020</v>
      </c>
      <c r="C454" t="s">
        <v>40</v>
      </c>
      <c r="D454" t="s">
        <v>19</v>
      </c>
      <c r="E454">
        <v>8.75</v>
      </c>
      <c r="F454">
        <v>5.26</v>
      </c>
      <c r="G454">
        <v>93.4</v>
      </c>
      <c r="H454">
        <v>6</v>
      </c>
      <c r="I454">
        <v>8.1</v>
      </c>
      <c r="J454">
        <v>6.1</v>
      </c>
      <c r="K454">
        <v>10.37</v>
      </c>
      <c r="L454">
        <v>82.2</v>
      </c>
      <c r="M454">
        <v>6.1</v>
      </c>
      <c r="N454" t="s">
        <v>20</v>
      </c>
      <c r="O454" t="s">
        <v>29</v>
      </c>
      <c r="P454">
        <v>5</v>
      </c>
      <c r="Q454">
        <v>1.8</v>
      </c>
    </row>
    <row r="455" spans="1:17" x14ac:dyDescent="0.25">
      <c r="A455" t="s">
        <v>35</v>
      </c>
      <c r="B455">
        <v>2022</v>
      </c>
      <c r="C455" t="s">
        <v>34</v>
      </c>
      <c r="D455" t="s">
        <v>28</v>
      </c>
      <c r="E455">
        <v>3.42</v>
      </c>
      <c r="F455">
        <v>1.08</v>
      </c>
      <c r="G455">
        <v>54.8</v>
      </c>
      <c r="H455">
        <v>3.1</v>
      </c>
      <c r="I455">
        <v>5.6</v>
      </c>
      <c r="J455">
        <v>6.9</v>
      </c>
      <c r="K455">
        <v>4.5599999999999996</v>
      </c>
      <c r="L455">
        <v>55.4</v>
      </c>
      <c r="M455">
        <v>1.7</v>
      </c>
      <c r="N455" t="s">
        <v>36</v>
      </c>
      <c r="O455" t="s">
        <v>33</v>
      </c>
      <c r="P455">
        <v>1</v>
      </c>
      <c r="Q455">
        <v>0.9</v>
      </c>
    </row>
    <row r="456" spans="1:17" x14ac:dyDescent="0.25">
      <c r="A456" t="s">
        <v>27</v>
      </c>
      <c r="B456">
        <v>2021</v>
      </c>
      <c r="C456" t="s">
        <v>40</v>
      </c>
      <c r="D456" t="s">
        <v>24</v>
      </c>
      <c r="E456">
        <v>2.5499999999999998</v>
      </c>
      <c r="F456">
        <v>1.56</v>
      </c>
      <c r="G456">
        <v>52.8</v>
      </c>
      <c r="H456">
        <v>2.8</v>
      </c>
      <c r="I456">
        <v>4</v>
      </c>
      <c r="J456">
        <v>8.1</v>
      </c>
      <c r="K456">
        <v>3.07</v>
      </c>
      <c r="L456">
        <v>58.4</v>
      </c>
      <c r="M456">
        <v>7</v>
      </c>
      <c r="N456" t="s">
        <v>25</v>
      </c>
      <c r="O456" t="s">
        <v>21</v>
      </c>
      <c r="P456">
        <v>4</v>
      </c>
      <c r="Q456">
        <v>8</v>
      </c>
    </row>
    <row r="457" spans="1:17" x14ac:dyDescent="0.25">
      <c r="A457" t="s">
        <v>17</v>
      </c>
      <c r="B457">
        <v>2020</v>
      </c>
      <c r="C457" t="s">
        <v>30</v>
      </c>
      <c r="D457" t="s">
        <v>28</v>
      </c>
      <c r="E457">
        <v>9.39</v>
      </c>
      <c r="F457">
        <v>0.68</v>
      </c>
      <c r="G457">
        <v>49.2</v>
      </c>
      <c r="H457">
        <v>8.9</v>
      </c>
      <c r="I457">
        <v>4.5999999999999996</v>
      </c>
      <c r="J457">
        <v>6.8</v>
      </c>
      <c r="K457">
        <v>10.88</v>
      </c>
      <c r="L457">
        <v>61.1</v>
      </c>
      <c r="M457">
        <v>9.4</v>
      </c>
      <c r="N457" t="s">
        <v>36</v>
      </c>
      <c r="O457" t="s">
        <v>33</v>
      </c>
      <c r="P457">
        <v>7</v>
      </c>
      <c r="Q457">
        <v>10</v>
      </c>
    </row>
    <row r="458" spans="1:17" x14ac:dyDescent="0.25">
      <c r="A458" t="s">
        <v>17</v>
      </c>
      <c r="B458">
        <v>2020</v>
      </c>
      <c r="C458" t="s">
        <v>23</v>
      </c>
      <c r="D458" t="s">
        <v>19</v>
      </c>
      <c r="E458">
        <v>7.48</v>
      </c>
      <c r="F458">
        <v>2.5</v>
      </c>
      <c r="G458">
        <v>92.8</v>
      </c>
      <c r="H458">
        <v>0.5</v>
      </c>
      <c r="I458">
        <v>2.2999999999999998</v>
      </c>
      <c r="J458">
        <v>8.5</v>
      </c>
      <c r="K458">
        <v>8.36</v>
      </c>
      <c r="L458">
        <v>19.899999999999999</v>
      </c>
      <c r="M458">
        <v>2.2000000000000002</v>
      </c>
      <c r="N458" t="s">
        <v>36</v>
      </c>
      <c r="O458" t="s">
        <v>26</v>
      </c>
      <c r="P458">
        <v>0</v>
      </c>
      <c r="Q458">
        <v>8.6</v>
      </c>
    </row>
    <row r="459" spans="1:17" x14ac:dyDescent="0.25">
      <c r="A459" t="s">
        <v>32</v>
      </c>
      <c r="B459">
        <v>2021</v>
      </c>
      <c r="C459" t="s">
        <v>30</v>
      </c>
      <c r="D459" t="s">
        <v>24</v>
      </c>
      <c r="E459">
        <v>5.5</v>
      </c>
      <c r="F459">
        <v>3.87</v>
      </c>
      <c r="G459">
        <v>54.3</v>
      </c>
      <c r="H459">
        <v>7.6</v>
      </c>
      <c r="I459">
        <v>7.6</v>
      </c>
      <c r="J459">
        <v>5.6</v>
      </c>
      <c r="K459">
        <v>6.62</v>
      </c>
      <c r="L459">
        <v>18.899999999999999</v>
      </c>
      <c r="M459">
        <v>9.8000000000000007</v>
      </c>
      <c r="N459" t="s">
        <v>31</v>
      </c>
      <c r="O459" t="s">
        <v>33</v>
      </c>
      <c r="P459">
        <v>6</v>
      </c>
      <c r="Q459">
        <v>6.5</v>
      </c>
    </row>
    <row r="460" spans="1:17" x14ac:dyDescent="0.25">
      <c r="A460" t="s">
        <v>39</v>
      </c>
      <c r="B460">
        <v>2022</v>
      </c>
      <c r="C460" t="s">
        <v>40</v>
      </c>
      <c r="D460" t="s">
        <v>24</v>
      </c>
      <c r="E460">
        <v>9.41</v>
      </c>
      <c r="F460">
        <v>3.2</v>
      </c>
      <c r="G460">
        <v>86.9</v>
      </c>
      <c r="H460">
        <v>7.7</v>
      </c>
      <c r="I460">
        <v>6.9</v>
      </c>
      <c r="J460">
        <v>8.8000000000000007</v>
      </c>
      <c r="K460">
        <v>10.5</v>
      </c>
      <c r="L460">
        <v>11.8</v>
      </c>
      <c r="M460">
        <v>7</v>
      </c>
      <c r="N460" t="s">
        <v>20</v>
      </c>
      <c r="O460" t="s">
        <v>26</v>
      </c>
      <c r="P460">
        <v>3</v>
      </c>
      <c r="Q460">
        <v>7.3</v>
      </c>
    </row>
    <row r="461" spans="1:17" x14ac:dyDescent="0.25">
      <c r="A461" t="s">
        <v>41</v>
      </c>
      <c r="B461">
        <v>2020</v>
      </c>
      <c r="C461" t="s">
        <v>30</v>
      </c>
      <c r="D461" t="s">
        <v>19</v>
      </c>
      <c r="E461">
        <v>6.18</v>
      </c>
      <c r="F461">
        <v>1.67</v>
      </c>
      <c r="G461">
        <v>70.3</v>
      </c>
      <c r="H461">
        <v>3.1</v>
      </c>
      <c r="I461">
        <v>4.3</v>
      </c>
      <c r="J461">
        <v>7.2</v>
      </c>
      <c r="K461">
        <v>7.8</v>
      </c>
      <c r="L461">
        <v>20.9</v>
      </c>
      <c r="M461">
        <v>4.5999999999999996</v>
      </c>
      <c r="N461" t="s">
        <v>20</v>
      </c>
      <c r="O461" t="s">
        <v>42</v>
      </c>
      <c r="P461">
        <v>7</v>
      </c>
      <c r="Q461">
        <v>2.7</v>
      </c>
    </row>
    <row r="462" spans="1:17" x14ac:dyDescent="0.25">
      <c r="A462" t="s">
        <v>39</v>
      </c>
      <c r="B462">
        <v>2023</v>
      </c>
      <c r="C462" t="s">
        <v>34</v>
      </c>
      <c r="D462" t="s">
        <v>28</v>
      </c>
      <c r="E462">
        <v>2.79</v>
      </c>
      <c r="F462">
        <v>2.29</v>
      </c>
      <c r="G462">
        <v>94.6</v>
      </c>
      <c r="H462">
        <v>3.7</v>
      </c>
      <c r="I462">
        <v>7.5</v>
      </c>
      <c r="J462">
        <v>8.5</v>
      </c>
      <c r="K462">
        <v>4.5599999999999996</v>
      </c>
      <c r="L462">
        <v>16.5</v>
      </c>
      <c r="M462">
        <v>9.6</v>
      </c>
      <c r="N462" t="s">
        <v>31</v>
      </c>
      <c r="O462" t="s">
        <v>21</v>
      </c>
      <c r="P462">
        <v>7</v>
      </c>
      <c r="Q462">
        <v>3.8</v>
      </c>
    </row>
    <row r="463" spans="1:17" x14ac:dyDescent="0.25">
      <c r="A463" t="s">
        <v>38</v>
      </c>
      <c r="B463">
        <v>2023</v>
      </c>
      <c r="C463" t="s">
        <v>18</v>
      </c>
      <c r="D463" t="s">
        <v>19</v>
      </c>
      <c r="E463">
        <v>4.05</v>
      </c>
      <c r="F463">
        <v>0.72</v>
      </c>
      <c r="G463">
        <v>69.2</v>
      </c>
      <c r="H463">
        <v>1.1000000000000001</v>
      </c>
      <c r="I463">
        <v>2.5</v>
      </c>
      <c r="J463">
        <v>5.6</v>
      </c>
      <c r="K463">
        <v>5.76</v>
      </c>
      <c r="L463">
        <v>78.8</v>
      </c>
      <c r="M463">
        <v>3.7</v>
      </c>
      <c r="N463" t="s">
        <v>25</v>
      </c>
      <c r="O463" t="s">
        <v>21</v>
      </c>
      <c r="P463">
        <v>4</v>
      </c>
      <c r="Q463">
        <v>8.6</v>
      </c>
    </row>
    <row r="464" spans="1:17" x14ac:dyDescent="0.25">
      <c r="A464" t="s">
        <v>37</v>
      </c>
      <c r="B464">
        <v>2020</v>
      </c>
      <c r="C464" t="s">
        <v>30</v>
      </c>
      <c r="D464" t="s">
        <v>24</v>
      </c>
      <c r="E464">
        <v>8.7200000000000006</v>
      </c>
      <c r="F464">
        <v>6.79</v>
      </c>
      <c r="G464">
        <v>48.8</v>
      </c>
      <c r="H464">
        <v>6.9</v>
      </c>
      <c r="I464">
        <v>9.5</v>
      </c>
      <c r="J464">
        <v>7.4</v>
      </c>
      <c r="K464">
        <v>9.7200000000000006</v>
      </c>
      <c r="L464">
        <v>45.1</v>
      </c>
      <c r="M464">
        <v>6.8</v>
      </c>
      <c r="N464" t="s">
        <v>20</v>
      </c>
      <c r="O464" t="s">
        <v>26</v>
      </c>
      <c r="P464">
        <v>3</v>
      </c>
      <c r="Q464">
        <v>5.0999999999999996</v>
      </c>
    </row>
    <row r="465" spans="1:17" x14ac:dyDescent="0.25">
      <c r="A465" t="s">
        <v>39</v>
      </c>
      <c r="B465">
        <v>2023</v>
      </c>
      <c r="C465" t="s">
        <v>23</v>
      </c>
      <c r="D465" t="s">
        <v>19</v>
      </c>
      <c r="E465">
        <v>2.08</v>
      </c>
      <c r="F465">
        <v>0.99</v>
      </c>
      <c r="G465">
        <v>88.1</v>
      </c>
      <c r="H465">
        <v>8.6</v>
      </c>
      <c r="I465">
        <v>1.4</v>
      </c>
      <c r="J465">
        <v>8.8000000000000007</v>
      </c>
      <c r="K465">
        <v>3.07</v>
      </c>
      <c r="L465">
        <v>59.6</v>
      </c>
      <c r="M465">
        <v>7.8</v>
      </c>
      <c r="N465" t="s">
        <v>31</v>
      </c>
      <c r="O465" t="s">
        <v>33</v>
      </c>
      <c r="P465">
        <v>2</v>
      </c>
      <c r="Q465">
        <v>8.1</v>
      </c>
    </row>
    <row r="466" spans="1:17" x14ac:dyDescent="0.25">
      <c r="A466" t="s">
        <v>35</v>
      </c>
      <c r="B466">
        <v>2023</v>
      </c>
      <c r="C466" t="s">
        <v>40</v>
      </c>
      <c r="D466" t="s">
        <v>28</v>
      </c>
      <c r="E466">
        <v>9.51</v>
      </c>
      <c r="F466">
        <v>3.32</v>
      </c>
      <c r="G466">
        <v>91.5</v>
      </c>
      <c r="H466">
        <v>1.3</v>
      </c>
      <c r="I466">
        <v>7.1</v>
      </c>
      <c r="J466">
        <v>7.7</v>
      </c>
      <c r="K466">
        <v>11.03</v>
      </c>
      <c r="L466">
        <v>22.7</v>
      </c>
      <c r="M466">
        <v>8.9</v>
      </c>
      <c r="N466" t="s">
        <v>20</v>
      </c>
      <c r="O466" t="s">
        <v>26</v>
      </c>
      <c r="P466">
        <v>7</v>
      </c>
      <c r="Q466">
        <v>1.7</v>
      </c>
    </row>
    <row r="467" spans="1:17" x14ac:dyDescent="0.25">
      <c r="A467" t="s">
        <v>17</v>
      </c>
      <c r="B467">
        <v>2021</v>
      </c>
      <c r="C467" t="s">
        <v>34</v>
      </c>
      <c r="D467" t="s">
        <v>19</v>
      </c>
      <c r="E467">
        <v>1.48</v>
      </c>
      <c r="F467">
        <v>1.2</v>
      </c>
      <c r="G467">
        <v>68.5</v>
      </c>
      <c r="H467">
        <v>8.5</v>
      </c>
      <c r="I467">
        <v>3.8</v>
      </c>
      <c r="J467">
        <v>4.8</v>
      </c>
      <c r="K467">
        <v>3.23</v>
      </c>
      <c r="L467">
        <v>49.4</v>
      </c>
      <c r="M467">
        <v>2.7</v>
      </c>
      <c r="N467" t="s">
        <v>25</v>
      </c>
      <c r="O467" t="s">
        <v>21</v>
      </c>
      <c r="P467">
        <v>2</v>
      </c>
      <c r="Q467">
        <v>7.2</v>
      </c>
    </row>
    <row r="468" spans="1:17" x14ac:dyDescent="0.25">
      <c r="A468" t="s">
        <v>27</v>
      </c>
      <c r="B468">
        <v>2023</v>
      </c>
      <c r="C468" t="s">
        <v>18</v>
      </c>
      <c r="D468" t="s">
        <v>28</v>
      </c>
      <c r="E468">
        <v>5.6</v>
      </c>
      <c r="F468">
        <v>3.58</v>
      </c>
      <c r="G468">
        <v>67.7</v>
      </c>
      <c r="H468">
        <v>8.3000000000000007</v>
      </c>
      <c r="I468">
        <v>8.3000000000000007</v>
      </c>
      <c r="J468">
        <v>7.5</v>
      </c>
      <c r="K468">
        <v>6.26</v>
      </c>
      <c r="L468">
        <v>75.5</v>
      </c>
      <c r="M468">
        <v>7</v>
      </c>
      <c r="N468" t="s">
        <v>25</v>
      </c>
      <c r="O468" t="s">
        <v>29</v>
      </c>
      <c r="P468">
        <v>4</v>
      </c>
      <c r="Q468">
        <v>7</v>
      </c>
    </row>
    <row r="469" spans="1:17" x14ac:dyDescent="0.25">
      <c r="A469" t="s">
        <v>17</v>
      </c>
      <c r="B469">
        <v>2020</v>
      </c>
      <c r="C469" t="s">
        <v>34</v>
      </c>
      <c r="D469" t="s">
        <v>19</v>
      </c>
      <c r="E469">
        <v>4.2699999999999996</v>
      </c>
      <c r="F469">
        <v>3.81</v>
      </c>
      <c r="G469">
        <v>83.5</v>
      </c>
      <c r="H469">
        <v>1.1000000000000001</v>
      </c>
      <c r="I469">
        <v>4.0999999999999996</v>
      </c>
      <c r="J469">
        <v>8.4</v>
      </c>
      <c r="K469">
        <v>4.84</v>
      </c>
      <c r="L469">
        <v>86.5</v>
      </c>
      <c r="M469">
        <v>7.1</v>
      </c>
      <c r="N469" t="s">
        <v>36</v>
      </c>
      <c r="O469" t="s">
        <v>21</v>
      </c>
      <c r="P469">
        <v>1</v>
      </c>
      <c r="Q469">
        <v>6.3</v>
      </c>
    </row>
    <row r="470" spans="1:17" x14ac:dyDescent="0.25">
      <c r="A470" t="s">
        <v>39</v>
      </c>
      <c r="B470">
        <v>2020</v>
      </c>
      <c r="C470" t="s">
        <v>34</v>
      </c>
      <c r="D470" t="s">
        <v>24</v>
      </c>
      <c r="E470">
        <v>3.44</v>
      </c>
      <c r="F470">
        <v>1.23</v>
      </c>
      <c r="G470">
        <v>96.5</v>
      </c>
      <c r="H470">
        <v>3</v>
      </c>
      <c r="I470">
        <v>7.8</v>
      </c>
      <c r="J470">
        <v>6</v>
      </c>
      <c r="K470">
        <v>4.1500000000000004</v>
      </c>
      <c r="L470">
        <v>1</v>
      </c>
      <c r="M470">
        <v>5.9</v>
      </c>
      <c r="N470" t="s">
        <v>25</v>
      </c>
      <c r="O470" t="s">
        <v>21</v>
      </c>
      <c r="P470">
        <v>6</v>
      </c>
      <c r="Q470">
        <v>9.8000000000000007</v>
      </c>
    </row>
    <row r="471" spans="1:17" x14ac:dyDescent="0.25">
      <c r="A471" t="s">
        <v>32</v>
      </c>
      <c r="B471">
        <v>2023</v>
      </c>
      <c r="C471" t="s">
        <v>34</v>
      </c>
      <c r="D471" t="s">
        <v>24</v>
      </c>
      <c r="E471">
        <v>4.32</v>
      </c>
      <c r="F471">
        <v>1.86</v>
      </c>
      <c r="G471">
        <v>60.6</v>
      </c>
      <c r="H471">
        <v>5.2</v>
      </c>
      <c r="I471">
        <v>4.4000000000000004</v>
      </c>
      <c r="J471">
        <v>8.4</v>
      </c>
      <c r="K471">
        <v>5.58</v>
      </c>
      <c r="L471">
        <v>45.7</v>
      </c>
      <c r="M471">
        <v>2.2000000000000002</v>
      </c>
      <c r="N471" t="s">
        <v>36</v>
      </c>
      <c r="O471" t="s">
        <v>21</v>
      </c>
      <c r="P471">
        <v>5</v>
      </c>
      <c r="Q471">
        <v>9.8000000000000007</v>
      </c>
    </row>
    <row r="472" spans="1:17" x14ac:dyDescent="0.25">
      <c r="A472" t="s">
        <v>27</v>
      </c>
      <c r="B472">
        <v>2021</v>
      </c>
      <c r="C472" t="s">
        <v>18</v>
      </c>
      <c r="D472" t="s">
        <v>24</v>
      </c>
      <c r="E472">
        <v>3.25</v>
      </c>
      <c r="F472">
        <v>0.7</v>
      </c>
      <c r="G472">
        <v>79.8</v>
      </c>
      <c r="H472">
        <v>6</v>
      </c>
      <c r="I472">
        <v>4.2</v>
      </c>
      <c r="J472">
        <v>6.1</v>
      </c>
      <c r="K472">
        <v>4.93</v>
      </c>
      <c r="L472">
        <v>17.600000000000001</v>
      </c>
      <c r="M472">
        <v>8.4</v>
      </c>
      <c r="N472" t="s">
        <v>36</v>
      </c>
      <c r="O472" t="s">
        <v>21</v>
      </c>
      <c r="P472">
        <v>0</v>
      </c>
      <c r="Q472">
        <v>6.5</v>
      </c>
    </row>
    <row r="473" spans="1:17" x14ac:dyDescent="0.25">
      <c r="A473" t="s">
        <v>37</v>
      </c>
      <c r="B473">
        <v>2021</v>
      </c>
      <c r="C473" t="s">
        <v>18</v>
      </c>
      <c r="D473" t="s">
        <v>24</v>
      </c>
      <c r="E473">
        <v>4.7699999999999996</v>
      </c>
      <c r="F473">
        <v>2.46</v>
      </c>
      <c r="G473">
        <v>55.4</v>
      </c>
      <c r="H473">
        <v>7.5</v>
      </c>
      <c r="I473">
        <v>5.0999999999999996</v>
      </c>
      <c r="J473">
        <v>5.6</v>
      </c>
      <c r="K473">
        <v>6.16</v>
      </c>
      <c r="L473">
        <v>89.6</v>
      </c>
      <c r="M473">
        <v>4.9000000000000004</v>
      </c>
      <c r="N473" t="s">
        <v>36</v>
      </c>
      <c r="O473" t="s">
        <v>29</v>
      </c>
      <c r="P473">
        <v>7</v>
      </c>
      <c r="Q473">
        <v>9.1999999999999993</v>
      </c>
    </row>
    <row r="474" spans="1:17" x14ac:dyDescent="0.25">
      <c r="A474" t="s">
        <v>35</v>
      </c>
      <c r="B474">
        <v>2020</v>
      </c>
      <c r="C474" t="s">
        <v>18</v>
      </c>
      <c r="D474" t="s">
        <v>24</v>
      </c>
      <c r="E474">
        <v>4.1100000000000003</v>
      </c>
      <c r="F474">
        <v>0.7</v>
      </c>
      <c r="G474">
        <v>52.3</v>
      </c>
      <c r="H474">
        <v>4.2</v>
      </c>
      <c r="I474">
        <v>2.2000000000000002</v>
      </c>
      <c r="J474">
        <v>4</v>
      </c>
      <c r="K474">
        <v>5.98</v>
      </c>
      <c r="L474">
        <v>75.900000000000006</v>
      </c>
      <c r="M474">
        <v>7.7</v>
      </c>
      <c r="N474" t="s">
        <v>20</v>
      </c>
      <c r="O474" t="s">
        <v>42</v>
      </c>
      <c r="P474">
        <v>3</v>
      </c>
      <c r="Q474">
        <v>1.7</v>
      </c>
    </row>
    <row r="475" spans="1:17" x14ac:dyDescent="0.25">
      <c r="A475" t="s">
        <v>22</v>
      </c>
      <c r="B475">
        <v>2021</v>
      </c>
      <c r="C475" t="s">
        <v>23</v>
      </c>
      <c r="D475" t="s">
        <v>19</v>
      </c>
      <c r="E475">
        <v>2.08</v>
      </c>
      <c r="F475">
        <v>0.61</v>
      </c>
      <c r="G475">
        <v>83.4</v>
      </c>
      <c r="H475">
        <v>9.3000000000000007</v>
      </c>
      <c r="I475">
        <v>4.3</v>
      </c>
      <c r="J475">
        <v>4.5999999999999996</v>
      </c>
      <c r="K475">
        <v>3.35</v>
      </c>
      <c r="L475">
        <v>31.4</v>
      </c>
      <c r="M475">
        <v>4.4000000000000004</v>
      </c>
      <c r="N475" t="s">
        <v>36</v>
      </c>
      <c r="O475" t="s">
        <v>33</v>
      </c>
      <c r="P475">
        <v>7</v>
      </c>
      <c r="Q475">
        <v>6.2</v>
      </c>
    </row>
    <row r="476" spans="1:17" x14ac:dyDescent="0.25">
      <c r="A476" t="s">
        <v>22</v>
      </c>
      <c r="B476">
        <v>2023</v>
      </c>
      <c r="C476" t="s">
        <v>18</v>
      </c>
      <c r="D476" t="s">
        <v>28</v>
      </c>
      <c r="E476">
        <v>7.47</v>
      </c>
      <c r="F476">
        <v>1.27</v>
      </c>
      <c r="G476">
        <v>42.1</v>
      </c>
      <c r="H476">
        <v>9.9</v>
      </c>
      <c r="I476">
        <v>2.2999999999999998</v>
      </c>
      <c r="J476">
        <v>4.3</v>
      </c>
      <c r="K476">
        <v>8.25</v>
      </c>
      <c r="L476">
        <v>3.5</v>
      </c>
      <c r="M476">
        <v>4.5</v>
      </c>
      <c r="N476" t="s">
        <v>31</v>
      </c>
      <c r="O476" t="s">
        <v>42</v>
      </c>
      <c r="P476">
        <v>4</v>
      </c>
      <c r="Q476">
        <v>8</v>
      </c>
    </row>
    <row r="477" spans="1:17" x14ac:dyDescent="0.25">
      <c r="A477" t="s">
        <v>41</v>
      </c>
      <c r="B477">
        <v>2020</v>
      </c>
      <c r="C477" t="s">
        <v>18</v>
      </c>
      <c r="D477" t="s">
        <v>28</v>
      </c>
      <c r="E477">
        <v>4.07</v>
      </c>
      <c r="F477">
        <v>2.09</v>
      </c>
      <c r="G477">
        <v>80.5</v>
      </c>
      <c r="H477">
        <v>5.0999999999999996</v>
      </c>
      <c r="I477">
        <v>8.6</v>
      </c>
      <c r="J477">
        <v>8.3000000000000007</v>
      </c>
      <c r="K477">
        <v>4.58</v>
      </c>
      <c r="L477">
        <v>70</v>
      </c>
      <c r="M477">
        <v>5.0999999999999996</v>
      </c>
      <c r="N477" t="s">
        <v>20</v>
      </c>
      <c r="O477" t="s">
        <v>26</v>
      </c>
      <c r="P477">
        <v>4</v>
      </c>
      <c r="Q477">
        <v>9.9</v>
      </c>
    </row>
    <row r="478" spans="1:17" x14ac:dyDescent="0.25">
      <c r="A478" t="s">
        <v>35</v>
      </c>
      <c r="B478">
        <v>2023</v>
      </c>
      <c r="C478" t="s">
        <v>23</v>
      </c>
      <c r="D478" t="s">
        <v>24</v>
      </c>
      <c r="E478">
        <v>5.35</v>
      </c>
      <c r="F478">
        <v>5.29</v>
      </c>
      <c r="G478">
        <v>85.3</v>
      </c>
      <c r="H478">
        <v>2.5</v>
      </c>
      <c r="I478">
        <v>5.4</v>
      </c>
      <c r="J478">
        <v>9</v>
      </c>
      <c r="K478">
        <v>7.14</v>
      </c>
      <c r="L478">
        <v>8.8000000000000007</v>
      </c>
      <c r="M478">
        <v>7.4</v>
      </c>
      <c r="N478" t="s">
        <v>20</v>
      </c>
      <c r="O478" t="s">
        <v>21</v>
      </c>
      <c r="P478">
        <v>1</v>
      </c>
      <c r="Q478">
        <v>3.5</v>
      </c>
    </row>
    <row r="479" spans="1:17" x14ac:dyDescent="0.25">
      <c r="A479" t="s">
        <v>27</v>
      </c>
      <c r="B479">
        <v>2021</v>
      </c>
      <c r="C479" t="s">
        <v>18</v>
      </c>
      <c r="D479" t="s">
        <v>28</v>
      </c>
      <c r="E479">
        <v>1.06</v>
      </c>
      <c r="F479">
        <v>0.73</v>
      </c>
      <c r="G479">
        <v>54.1</v>
      </c>
      <c r="H479">
        <v>8.1999999999999993</v>
      </c>
      <c r="I479">
        <v>3.4</v>
      </c>
      <c r="J479">
        <v>8.1</v>
      </c>
      <c r="K479">
        <v>1.56</v>
      </c>
      <c r="L479">
        <v>27.7</v>
      </c>
      <c r="M479">
        <v>3.2</v>
      </c>
      <c r="N479" t="s">
        <v>25</v>
      </c>
      <c r="O479" t="s">
        <v>21</v>
      </c>
      <c r="P479">
        <v>6</v>
      </c>
      <c r="Q479">
        <v>2.2999999999999998</v>
      </c>
    </row>
    <row r="480" spans="1:17" x14ac:dyDescent="0.25">
      <c r="A480" t="s">
        <v>39</v>
      </c>
      <c r="B480">
        <v>2021</v>
      </c>
      <c r="C480" t="s">
        <v>30</v>
      </c>
      <c r="D480" t="s">
        <v>19</v>
      </c>
      <c r="E480">
        <v>1.61</v>
      </c>
      <c r="F480">
        <v>0.71</v>
      </c>
      <c r="G480">
        <v>73.3</v>
      </c>
      <c r="H480">
        <v>2.9</v>
      </c>
      <c r="I480">
        <v>4.2</v>
      </c>
      <c r="J480">
        <v>5.9</v>
      </c>
      <c r="K480">
        <v>3.42</v>
      </c>
      <c r="L480">
        <v>81.5</v>
      </c>
      <c r="M480">
        <v>5.4</v>
      </c>
      <c r="N480" t="s">
        <v>31</v>
      </c>
      <c r="O480" t="s">
        <v>33</v>
      </c>
      <c r="P480">
        <v>0</v>
      </c>
      <c r="Q480">
        <v>3.3</v>
      </c>
    </row>
    <row r="481" spans="1:17" x14ac:dyDescent="0.25">
      <c r="A481" t="s">
        <v>39</v>
      </c>
      <c r="B481">
        <v>2021</v>
      </c>
      <c r="C481" t="s">
        <v>23</v>
      </c>
      <c r="D481" t="s">
        <v>19</v>
      </c>
      <c r="E481">
        <v>1.96</v>
      </c>
      <c r="F481">
        <v>1.89</v>
      </c>
      <c r="G481">
        <v>43.6</v>
      </c>
      <c r="H481">
        <v>3</v>
      </c>
      <c r="I481">
        <v>3</v>
      </c>
      <c r="J481">
        <v>5.6</v>
      </c>
      <c r="K481">
        <v>2.71</v>
      </c>
      <c r="L481">
        <v>70.5</v>
      </c>
      <c r="M481">
        <v>2.1</v>
      </c>
      <c r="N481" t="s">
        <v>36</v>
      </c>
      <c r="O481" t="s">
        <v>29</v>
      </c>
      <c r="P481">
        <v>4</v>
      </c>
      <c r="Q481">
        <v>6.3</v>
      </c>
    </row>
    <row r="482" spans="1:17" x14ac:dyDescent="0.25">
      <c r="A482" t="s">
        <v>41</v>
      </c>
      <c r="B482">
        <v>2023</v>
      </c>
      <c r="C482" t="s">
        <v>34</v>
      </c>
      <c r="D482" t="s">
        <v>19</v>
      </c>
      <c r="E482">
        <v>2.11</v>
      </c>
      <c r="F482">
        <v>0.61</v>
      </c>
      <c r="G482">
        <v>94.6</v>
      </c>
      <c r="H482">
        <v>1.9</v>
      </c>
      <c r="I482">
        <v>8.1999999999999993</v>
      </c>
      <c r="J482">
        <v>6.7</v>
      </c>
      <c r="K482">
        <v>2.73</v>
      </c>
      <c r="L482">
        <v>86</v>
      </c>
      <c r="M482">
        <v>3.2</v>
      </c>
      <c r="N482" t="s">
        <v>25</v>
      </c>
      <c r="O482" t="s">
        <v>21</v>
      </c>
      <c r="P482">
        <v>3</v>
      </c>
      <c r="Q482">
        <v>8.6</v>
      </c>
    </row>
    <row r="483" spans="1:17" x14ac:dyDescent="0.25">
      <c r="A483" t="s">
        <v>35</v>
      </c>
      <c r="B483">
        <v>2023</v>
      </c>
      <c r="C483" t="s">
        <v>34</v>
      </c>
      <c r="D483" t="s">
        <v>24</v>
      </c>
      <c r="E483">
        <v>2.52</v>
      </c>
      <c r="F483">
        <v>2.2200000000000002</v>
      </c>
      <c r="G483">
        <v>40.799999999999997</v>
      </c>
      <c r="H483">
        <v>5.0999999999999996</v>
      </c>
      <c r="I483">
        <v>7.7</v>
      </c>
      <c r="J483">
        <v>8.6999999999999993</v>
      </c>
      <c r="K483">
        <v>4.38</v>
      </c>
      <c r="L483">
        <v>73.8</v>
      </c>
      <c r="M483">
        <v>9</v>
      </c>
      <c r="N483" t="s">
        <v>20</v>
      </c>
      <c r="O483" t="s">
        <v>21</v>
      </c>
      <c r="P483">
        <v>5</v>
      </c>
      <c r="Q483">
        <v>2</v>
      </c>
    </row>
    <row r="484" spans="1:17" x14ac:dyDescent="0.25">
      <c r="A484" t="s">
        <v>41</v>
      </c>
      <c r="B484">
        <v>2022</v>
      </c>
      <c r="C484" t="s">
        <v>34</v>
      </c>
      <c r="D484" t="s">
        <v>19</v>
      </c>
      <c r="E484">
        <v>3.56</v>
      </c>
      <c r="F484">
        <v>1.38</v>
      </c>
      <c r="G484">
        <v>62.6</v>
      </c>
      <c r="H484">
        <v>3.9</v>
      </c>
      <c r="I484">
        <v>5.4</v>
      </c>
      <c r="J484">
        <v>4.8</v>
      </c>
      <c r="K484">
        <v>5.0999999999999996</v>
      </c>
      <c r="L484">
        <v>15.1</v>
      </c>
      <c r="M484">
        <v>3.8</v>
      </c>
      <c r="N484" t="s">
        <v>20</v>
      </c>
      <c r="O484" t="s">
        <v>29</v>
      </c>
      <c r="P484">
        <v>2</v>
      </c>
      <c r="Q484">
        <v>5</v>
      </c>
    </row>
    <row r="485" spans="1:17" x14ac:dyDescent="0.25">
      <c r="A485" t="s">
        <v>17</v>
      </c>
      <c r="B485">
        <v>2022</v>
      </c>
      <c r="C485" t="s">
        <v>34</v>
      </c>
      <c r="D485" t="s">
        <v>24</v>
      </c>
      <c r="E485">
        <v>8.17</v>
      </c>
      <c r="F485">
        <v>6.17</v>
      </c>
      <c r="G485">
        <v>78.7</v>
      </c>
      <c r="H485">
        <v>1.6</v>
      </c>
      <c r="I485">
        <v>5.5</v>
      </c>
      <c r="J485">
        <v>4.4000000000000004</v>
      </c>
      <c r="K485">
        <v>9.24</v>
      </c>
      <c r="L485">
        <v>37.200000000000003</v>
      </c>
      <c r="M485">
        <v>1.4</v>
      </c>
      <c r="N485" t="s">
        <v>36</v>
      </c>
      <c r="O485" t="s">
        <v>29</v>
      </c>
      <c r="P485">
        <v>1</v>
      </c>
      <c r="Q485">
        <v>2.7</v>
      </c>
    </row>
    <row r="486" spans="1:17" x14ac:dyDescent="0.25">
      <c r="A486" t="s">
        <v>39</v>
      </c>
      <c r="B486">
        <v>2022</v>
      </c>
      <c r="C486" t="s">
        <v>18</v>
      </c>
      <c r="D486" t="s">
        <v>19</v>
      </c>
      <c r="E486">
        <v>9.6</v>
      </c>
      <c r="F486">
        <v>9.18</v>
      </c>
      <c r="G486">
        <v>61.1</v>
      </c>
      <c r="H486">
        <v>0.4</v>
      </c>
      <c r="I486">
        <v>1.8</v>
      </c>
      <c r="J486">
        <v>6</v>
      </c>
      <c r="K486">
        <v>11.52</v>
      </c>
      <c r="L486">
        <v>12.7</v>
      </c>
      <c r="M486">
        <v>7.9</v>
      </c>
      <c r="N486" t="s">
        <v>20</v>
      </c>
      <c r="O486" t="s">
        <v>42</v>
      </c>
      <c r="P486">
        <v>7</v>
      </c>
      <c r="Q486">
        <v>1.1000000000000001</v>
      </c>
    </row>
    <row r="487" spans="1:17" x14ac:dyDescent="0.25">
      <c r="A487" t="s">
        <v>39</v>
      </c>
      <c r="B487">
        <v>2021</v>
      </c>
      <c r="C487" t="s">
        <v>23</v>
      </c>
      <c r="D487" t="s">
        <v>28</v>
      </c>
      <c r="E487">
        <v>9.83</v>
      </c>
      <c r="F487">
        <v>4.0599999999999996</v>
      </c>
      <c r="G487">
        <v>86.5</v>
      </c>
      <c r="H487">
        <v>3.4</v>
      </c>
      <c r="I487">
        <v>6.3</v>
      </c>
      <c r="J487">
        <v>5</v>
      </c>
      <c r="K487">
        <v>10.55</v>
      </c>
      <c r="L487">
        <v>84.4</v>
      </c>
      <c r="M487">
        <v>9.3000000000000007</v>
      </c>
      <c r="N487" t="s">
        <v>31</v>
      </c>
      <c r="O487" t="s">
        <v>21</v>
      </c>
      <c r="P487">
        <v>2</v>
      </c>
      <c r="Q487">
        <v>8.9</v>
      </c>
    </row>
    <row r="488" spans="1:17" x14ac:dyDescent="0.25">
      <c r="A488" t="s">
        <v>32</v>
      </c>
      <c r="B488">
        <v>2022</v>
      </c>
      <c r="C488" t="s">
        <v>18</v>
      </c>
      <c r="D488" t="s">
        <v>19</v>
      </c>
      <c r="E488">
        <v>6.63</v>
      </c>
      <c r="F488">
        <v>5.45</v>
      </c>
      <c r="G488">
        <v>44.1</v>
      </c>
      <c r="H488">
        <v>3.3</v>
      </c>
      <c r="I488">
        <v>3.1</v>
      </c>
      <c r="J488">
        <v>7.2</v>
      </c>
      <c r="K488">
        <v>7.66</v>
      </c>
      <c r="L488">
        <v>13.4</v>
      </c>
      <c r="M488">
        <v>6.4</v>
      </c>
      <c r="N488" t="s">
        <v>20</v>
      </c>
      <c r="O488" t="s">
        <v>26</v>
      </c>
      <c r="P488">
        <v>6</v>
      </c>
      <c r="Q488">
        <v>8.1</v>
      </c>
    </row>
    <row r="489" spans="1:17" x14ac:dyDescent="0.25">
      <c r="A489" t="s">
        <v>37</v>
      </c>
      <c r="B489">
        <v>2020</v>
      </c>
      <c r="C489" t="s">
        <v>30</v>
      </c>
      <c r="D489" t="s">
        <v>28</v>
      </c>
      <c r="E489">
        <v>4.4400000000000004</v>
      </c>
      <c r="F489">
        <v>1.02</v>
      </c>
      <c r="G489">
        <v>51.8</v>
      </c>
      <c r="H489">
        <v>2.4</v>
      </c>
      <c r="I489">
        <v>3</v>
      </c>
      <c r="J489">
        <v>7.2</v>
      </c>
      <c r="K489">
        <v>5.84</v>
      </c>
      <c r="L489">
        <v>62.6</v>
      </c>
      <c r="M489">
        <v>4.3</v>
      </c>
      <c r="N489" t="s">
        <v>31</v>
      </c>
      <c r="O489" t="s">
        <v>29</v>
      </c>
      <c r="P489">
        <v>3</v>
      </c>
      <c r="Q489">
        <v>8.1999999999999993</v>
      </c>
    </row>
    <row r="490" spans="1:17" x14ac:dyDescent="0.25">
      <c r="A490" t="s">
        <v>37</v>
      </c>
      <c r="B490">
        <v>2020</v>
      </c>
      <c r="C490" t="s">
        <v>40</v>
      </c>
      <c r="D490" t="s">
        <v>19</v>
      </c>
      <c r="E490">
        <v>2.84</v>
      </c>
      <c r="F490">
        <v>1.6</v>
      </c>
      <c r="G490">
        <v>88.1</v>
      </c>
      <c r="H490">
        <v>1.8</v>
      </c>
      <c r="I490">
        <v>1.1000000000000001</v>
      </c>
      <c r="J490">
        <v>8.4</v>
      </c>
      <c r="K490">
        <v>3.85</v>
      </c>
      <c r="L490">
        <v>61.5</v>
      </c>
      <c r="M490">
        <v>1.2</v>
      </c>
      <c r="N490" t="s">
        <v>31</v>
      </c>
      <c r="O490" t="s">
        <v>26</v>
      </c>
      <c r="P490">
        <v>3</v>
      </c>
      <c r="Q490">
        <v>6.9</v>
      </c>
    </row>
    <row r="491" spans="1:17" x14ac:dyDescent="0.25">
      <c r="A491" t="s">
        <v>39</v>
      </c>
      <c r="B491">
        <v>2022</v>
      </c>
      <c r="C491" t="s">
        <v>30</v>
      </c>
      <c r="D491" t="s">
        <v>28</v>
      </c>
      <c r="E491">
        <v>3.84</v>
      </c>
      <c r="F491">
        <v>0.69</v>
      </c>
      <c r="G491">
        <v>76.599999999999994</v>
      </c>
      <c r="H491">
        <v>2.4</v>
      </c>
      <c r="I491">
        <v>3.9</v>
      </c>
      <c r="J491">
        <v>4.4000000000000004</v>
      </c>
      <c r="K491">
        <v>4.5599999999999996</v>
      </c>
      <c r="L491">
        <v>26.8</v>
      </c>
      <c r="M491">
        <v>1.8</v>
      </c>
      <c r="N491" t="s">
        <v>25</v>
      </c>
      <c r="O491" t="s">
        <v>33</v>
      </c>
      <c r="P491">
        <v>7</v>
      </c>
      <c r="Q491">
        <v>9.1</v>
      </c>
    </row>
    <row r="492" spans="1:17" x14ac:dyDescent="0.25">
      <c r="A492" t="s">
        <v>35</v>
      </c>
      <c r="B492">
        <v>2022</v>
      </c>
      <c r="C492" t="s">
        <v>30</v>
      </c>
      <c r="D492" t="s">
        <v>19</v>
      </c>
      <c r="E492">
        <v>1.05</v>
      </c>
      <c r="F492">
        <v>0.77</v>
      </c>
      <c r="G492">
        <v>47.4</v>
      </c>
      <c r="H492">
        <v>3.1</v>
      </c>
      <c r="I492">
        <v>9.3000000000000007</v>
      </c>
      <c r="J492">
        <v>4.8</v>
      </c>
      <c r="K492">
        <v>3</v>
      </c>
      <c r="L492">
        <v>18.5</v>
      </c>
      <c r="M492">
        <v>7.7</v>
      </c>
      <c r="N492" t="s">
        <v>25</v>
      </c>
      <c r="O492" t="s">
        <v>33</v>
      </c>
      <c r="P492">
        <v>4</v>
      </c>
      <c r="Q492">
        <v>5.5</v>
      </c>
    </row>
    <row r="493" spans="1:17" x14ac:dyDescent="0.25">
      <c r="A493" t="s">
        <v>17</v>
      </c>
      <c r="B493">
        <v>2020</v>
      </c>
      <c r="C493" t="s">
        <v>34</v>
      </c>
      <c r="D493" t="s">
        <v>24</v>
      </c>
      <c r="E493">
        <v>8.9600000000000009</v>
      </c>
      <c r="F493">
        <v>5.19</v>
      </c>
      <c r="G493">
        <v>72.099999999999994</v>
      </c>
      <c r="H493">
        <v>2</v>
      </c>
      <c r="I493">
        <v>1.7</v>
      </c>
      <c r="J493">
        <v>8.6</v>
      </c>
      <c r="K493">
        <v>9.9499999999999993</v>
      </c>
      <c r="L493">
        <v>33.5</v>
      </c>
      <c r="M493">
        <v>7.8</v>
      </c>
      <c r="N493" t="s">
        <v>36</v>
      </c>
      <c r="O493" t="s">
        <v>42</v>
      </c>
      <c r="P493">
        <v>2</v>
      </c>
      <c r="Q493">
        <v>3.4</v>
      </c>
    </row>
    <row r="494" spans="1:17" x14ac:dyDescent="0.25">
      <c r="A494" t="s">
        <v>32</v>
      </c>
      <c r="B494">
        <v>2023</v>
      </c>
      <c r="C494" t="s">
        <v>40</v>
      </c>
      <c r="D494" t="s">
        <v>24</v>
      </c>
      <c r="E494">
        <v>9.57</v>
      </c>
      <c r="F494">
        <v>7.19</v>
      </c>
      <c r="G494">
        <v>75.8</v>
      </c>
      <c r="H494">
        <v>8.8000000000000007</v>
      </c>
      <c r="I494">
        <v>0.5</v>
      </c>
      <c r="J494">
        <v>5.3</v>
      </c>
      <c r="K494">
        <v>10.77</v>
      </c>
      <c r="L494">
        <v>20.399999999999999</v>
      </c>
      <c r="M494">
        <v>7.7</v>
      </c>
      <c r="N494" t="s">
        <v>36</v>
      </c>
      <c r="O494" t="s">
        <v>26</v>
      </c>
      <c r="P494">
        <v>7</v>
      </c>
      <c r="Q494">
        <v>9.1999999999999993</v>
      </c>
    </row>
    <row r="495" spans="1:17" x14ac:dyDescent="0.25">
      <c r="A495" t="s">
        <v>37</v>
      </c>
      <c r="B495">
        <v>2021</v>
      </c>
      <c r="C495" t="s">
        <v>30</v>
      </c>
      <c r="D495" t="s">
        <v>24</v>
      </c>
      <c r="E495">
        <v>4.8099999999999996</v>
      </c>
      <c r="F495">
        <v>1.97</v>
      </c>
      <c r="G495">
        <v>97.7</v>
      </c>
      <c r="H495">
        <v>4.4000000000000004</v>
      </c>
      <c r="I495">
        <v>4.9000000000000004</v>
      </c>
      <c r="J495">
        <v>5.8</v>
      </c>
      <c r="K495">
        <v>6.67</v>
      </c>
      <c r="L495">
        <v>51.2</v>
      </c>
      <c r="M495">
        <v>7.9</v>
      </c>
      <c r="N495" t="s">
        <v>25</v>
      </c>
      <c r="O495" t="s">
        <v>26</v>
      </c>
      <c r="P495">
        <v>4</v>
      </c>
      <c r="Q495">
        <v>8.1</v>
      </c>
    </row>
    <row r="496" spans="1:17" x14ac:dyDescent="0.25">
      <c r="A496" t="s">
        <v>35</v>
      </c>
      <c r="B496">
        <v>2022</v>
      </c>
      <c r="C496" t="s">
        <v>18</v>
      </c>
      <c r="D496" t="s">
        <v>19</v>
      </c>
      <c r="E496">
        <v>4.08</v>
      </c>
      <c r="F496">
        <v>2.0499999999999998</v>
      </c>
      <c r="G496">
        <v>90.9</v>
      </c>
      <c r="H496">
        <v>3.6</v>
      </c>
      <c r="I496">
        <v>7.9</v>
      </c>
      <c r="J496">
        <v>8.6999999999999993</v>
      </c>
      <c r="K496">
        <v>5.51</v>
      </c>
      <c r="L496">
        <v>66.7</v>
      </c>
      <c r="M496">
        <v>8.1999999999999993</v>
      </c>
      <c r="N496" t="s">
        <v>25</v>
      </c>
      <c r="O496" t="s">
        <v>33</v>
      </c>
      <c r="P496">
        <v>2</v>
      </c>
      <c r="Q496">
        <v>8.5</v>
      </c>
    </row>
    <row r="497" spans="1:17" x14ac:dyDescent="0.25">
      <c r="A497" t="s">
        <v>32</v>
      </c>
      <c r="B497">
        <v>2021</v>
      </c>
      <c r="C497" t="s">
        <v>34</v>
      </c>
      <c r="D497" t="s">
        <v>28</v>
      </c>
      <c r="E497">
        <v>4.5599999999999996</v>
      </c>
      <c r="F497">
        <v>0.71</v>
      </c>
      <c r="G497">
        <v>64.099999999999994</v>
      </c>
      <c r="H497">
        <v>6.7</v>
      </c>
      <c r="I497">
        <v>4.5</v>
      </c>
      <c r="J497">
        <v>7.7</v>
      </c>
      <c r="K497">
        <v>5.6</v>
      </c>
      <c r="L497">
        <v>57.1</v>
      </c>
      <c r="M497">
        <v>2.7</v>
      </c>
      <c r="N497" t="s">
        <v>25</v>
      </c>
      <c r="O497" t="s">
        <v>33</v>
      </c>
      <c r="P497">
        <v>7</v>
      </c>
      <c r="Q497">
        <v>7.5</v>
      </c>
    </row>
    <row r="498" spans="1:17" x14ac:dyDescent="0.25">
      <c r="A498" t="s">
        <v>35</v>
      </c>
      <c r="B498">
        <v>2023</v>
      </c>
      <c r="C498" t="s">
        <v>30</v>
      </c>
      <c r="D498" t="s">
        <v>28</v>
      </c>
      <c r="E498">
        <v>5.91</v>
      </c>
      <c r="F498">
        <v>1.6</v>
      </c>
      <c r="G498">
        <v>57.5</v>
      </c>
      <c r="H498">
        <v>7.5</v>
      </c>
      <c r="I498">
        <v>4.8</v>
      </c>
      <c r="J498">
        <v>5.0999999999999996</v>
      </c>
      <c r="K498">
        <v>7.86</v>
      </c>
      <c r="L498">
        <v>64.400000000000006</v>
      </c>
      <c r="M498">
        <v>9.6</v>
      </c>
      <c r="N498" t="s">
        <v>36</v>
      </c>
      <c r="O498" t="s">
        <v>21</v>
      </c>
      <c r="P498">
        <v>0</v>
      </c>
      <c r="Q498">
        <v>4.3</v>
      </c>
    </row>
    <row r="499" spans="1:17" x14ac:dyDescent="0.25">
      <c r="A499" t="s">
        <v>17</v>
      </c>
      <c r="B499">
        <v>2022</v>
      </c>
      <c r="C499" t="s">
        <v>30</v>
      </c>
      <c r="D499" t="s">
        <v>19</v>
      </c>
      <c r="E499">
        <v>5.28</v>
      </c>
      <c r="F499">
        <v>4.79</v>
      </c>
      <c r="G499">
        <v>71.5</v>
      </c>
      <c r="H499">
        <v>7.1</v>
      </c>
      <c r="I499">
        <v>2.5</v>
      </c>
      <c r="J499">
        <v>6.2</v>
      </c>
      <c r="K499">
        <v>5.97</v>
      </c>
      <c r="L499">
        <v>18.5</v>
      </c>
      <c r="M499">
        <v>1</v>
      </c>
      <c r="N499" t="s">
        <v>36</v>
      </c>
      <c r="O499" t="s">
        <v>29</v>
      </c>
      <c r="P499">
        <v>4</v>
      </c>
      <c r="Q499">
        <v>0.4</v>
      </c>
    </row>
    <row r="500" spans="1:17" x14ac:dyDescent="0.25">
      <c r="A500" t="s">
        <v>38</v>
      </c>
      <c r="B500">
        <v>2022</v>
      </c>
      <c r="C500" t="s">
        <v>30</v>
      </c>
      <c r="D500" t="s">
        <v>19</v>
      </c>
      <c r="E500">
        <v>9.8000000000000007</v>
      </c>
      <c r="F500">
        <v>2.75</v>
      </c>
      <c r="G500">
        <v>79.8</v>
      </c>
      <c r="H500">
        <v>8.4</v>
      </c>
      <c r="I500">
        <v>5.5</v>
      </c>
      <c r="J500">
        <v>4.8</v>
      </c>
      <c r="K500">
        <v>11.39</v>
      </c>
      <c r="L500">
        <v>54</v>
      </c>
      <c r="M500">
        <v>7.6</v>
      </c>
      <c r="N500" t="s">
        <v>25</v>
      </c>
      <c r="O500" t="s">
        <v>42</v>
      </c>
      <c r="P500">
        <v>7</v>
      </c>
      <c r="Q500">
        <v>7.7</v>
      </c>
    </row>
    <row r="501" spans="1:17" x14ac:dyDescent="0.25">
      <c r="A501" t="s">
        <v>41</v>
      </c>
      <c r="B501">
        <v>2020</v>
      </c>
      <c r="C501" t="s">
        <v>18</v>
      </c>
      <c r="D501" t="s">
        <v>19</v>
      </c>
      <c r="E501">
        <v>9.7799999999999994</v>
      </c>
      <c r="F501">
        <v>5.82</v>
      </c>
      <c r="G501">
        <v>60.5</v>
      </c>
      <c r="H501">
        <v>6.5</v>
      </c>
      <c r="I501">
        <v>0.7</v>
      </c>
      <c r="J501">
        <v>8.5</v>
      </c>
      <c r="K501">
        <v>10.46</v>
      </c>
      <c r="L501">
        <v>29.5</v>
      </c>
      <c r="M501">
        <v>8.3000000000000007</v>
      </c>
      <c r="N501" t="s">
        <v>36</v>
      </c>
      <c r="O501" t="s">
        <v>26</v>
      </c>
      <c r="P501">
        <v>4</v>
      </c>
      <c r="Q501">
        <v>6</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B8516-AB96-4C07-B302-12AB8E3D695B}">
  <dimension ref="A1:B501"/>
  <sheetViews>
    <sheetView workbookViewId="0">
      <selection activeCellId="2" sqref="B1:B1048576 A1 A1:A1048576"/>
    </sheetView>
  </sheetViews>
  <sheetFormatPr defaultRowHeight="15" x14ac:dyDescent="0.25"/>
  <cols>
    <col min="1" max="1" width="24" bestFit="1" customWidth="1"/>
    <col min="2" max="2" width="15.42578125" bestFit="1" customWidth="1"/>
  </cols>
  <sheetData>
    <row r="1" spans="1:2" x14ac:dyDescent="0.25">
      <c r="A1" s="1" t="s">
        <v>15</v>
      </c>
      <c r="B1" s="1" t="s">
        <v>8</v>
      </c>
    </row>
    <row r="2" spans="1:2" x14ac:dyDescent="0.25">
      <c r="A2" s="2">
        <v>1</v>
      </c>
      <c r="B2" s="2">
        <v>1.6</v>
      </c>
    </row>
    <row r="3" spans="1:2" x14ac:dyDescent="0.25">
      <c r="A3" s="3">
        <v>1</v>
      </c>
      <c r="B3" s="3">
        <v>1.8</v>
      </c>
    </row>
    <row r="4" spans="1:2" x14ac:dyDescent="0.25">
      <c r="A4" s="2">
        <v>3</v>
      </c>
      <c r="B4" s="2">
        <v>4.5999999999999996</v>
      </c>
    </row>
    <row r="5" spans="1:2" x14ac:dyDescent="0.25">
      <c r="A5" s="3">
        <v>2</v>
      </c>
      <c r="B5" s="3">
        <v>9.6999999999999993</v>
      </c>
    </row>
    <row r="6" spans="1:2" x14ac:dyDescent="0.25">
      <c r="A6" s="2">
        <v>1</v>
      </c>
      <c r="B6" s="2">
        <v>2.6</v>
      </c>
    </row>
    <row r="7" spans="1:2" x14ac:dyDescent="0.25">
      <c r="A7" s="3">
        <v>4</v>
      </c>
      <c r="B7" s="3">
        <v>6</v>
      </c>
    </row>
    <row r="8" spans="1:2" x14ac:dyDescent="0.25">
      <c r="A8" s="2">
        <v>4</v>
      </c>
      <c r="B8" s="2">
        <v>2.8</v>
      </c>
    </row>
    <row r="9" spans="1:2" x14ac:dyDescent="0.25">
      <c r="A9" s="3">
        <v>3</v>
      </c>
      <c r="B9" s="3">
        <v>7.1</v>
      </c>
    </row>
    <row r="10" spans="1:2" x14ac:dyDescent="0.25">
      <c r="A10" s="2">
        <v>7</v>
      </c>
      <c r="B10" s="2">
        <v>3.1</v>
      </c>
    </row>
    <row r="11" spans="1:2" x14ac:dyDescent="0.25">
      <c r="A11" s="3">
        <v>1</v>
      </c>
      <c r="B11" s="3">
        <v>7.7</v>
      </c>
    </row>
    <row r="12" spans="1:2" x14ac:dyDescent="0.25">
      <c r="A12" s="2">
        <v>7</v>
      </c>
      <c r="B12" s="2">
        <v>9.1</v>
      </c>
    </row>
    <row r="13" spans="1:2" x14ac:dyDescent="0.25">
      <c r="A13" s="3">
        <v>3</v>
      </c>
      <c r="B13" s="3">
        <v>6.3</v>
      </c>
    </row>
    <row r="14" spans="1:2" x14ac:dyDescent="0.25">
      <c r="A14" s="2">
        <v>5</v>
      </c>
      <c r="B14" s="2">
        <v>2.2999999999999998</v>
      </c>
    </row>
    <row r="15" spans="1:2" x14ac:dyDescent="0.25">
      <c r="A15" s="3">
        <v>4</v>
      </c>
      <c r="B15" s="3">
        <v>9.4</v>
      </c>
    </row>
    <row r="16" spans="1:2" x14ac:dyDescent="0.25">
      <c r="A16" s="2">
        <v>6</v>
      </c>
      <c r="B16" s="2">
        <v>2.8</v>
      </c>
    </row>
    <row r="17" spans="1:2" x14ac:dyDescent="0.25">
      <c r="A17" s="3">
        <v>7</v>
      </c>
      <c r="B17" s="3">
        <v>9.9</v>
      </c>
    </row>
    <row r="18" spans="1:2" x14ac:dyDescent="0.25">
      <c r="A18" s="2">
        <v>1</v>
      </c>
      <c r="B18" s="2">
        <v>0.9</v>
      </c>
    </row>
    <row r="19" spans="1:2" x14ac:dyDescent="0.25">
      <c r="A19" s="3">
        <v>0</v>
      </c>
      <c r="B19" s="3">
        <v>6.5</v>
      </c>
    </row>
    <row r="20" spans="1:2" x14ac:dyDescent="0.25">
      <c r="A20" s="2">
        <v>2</v>
      </c>
      <c r="B20" s="2">
        <v>2.6</v>
      </c>
    </row>
    <row r="21" spans="1:2" x14ac:dyDescent="0.25">
      <c r="A21" s="3">
        <v>1</v>
      </c>
      <c r="B21" s="3">
        <v>3.4</v>
      </c>
    </row>
    <row r="22" spans="1:2" x14ac:dyDescent="0.25">
      <c r="A22" s="2">
        <v>0</v>
      </c>
      <c r="B22" s="2">
        <v>6.1</v>
      </c>
    </row>
    <row r="23" spans="1:2" x14ac:dyDescent="0.25">
      <c r="A23" s="3">
        <v>4</v>
      </c>
      <c r="B23" s="3">
        <v>7.1</v>
      </c>
    </row>
    <row r="24" spans="1:2" x14ac:dyDescent="0.25">
      <c r="A24" s="2">
        <v>7</v>
      </c>
      <c r="B24" s="2">
        <v>2.7</v>
      </c>
    </row>
    <row r="25" spans="1:2" x14ac:dyDescent="0.25">
      <c r="A25" s="3">
        <v>2</v>
      </c>
      <c r="B25" s="3">
        <v>2</v>
      </c>
    </row>
    <row r="26" spans="1:2" x14ac:dyDescent="0.25">
      <c r="A26" s="2">
        <v>6</v>
      </c>
      <c r="B26" s="2">
        <v>0.2</v>
      </c>
    </row>
    <row r="27" spans="1:2" x14ac:dyDescent="0.25">
      <c r="A27" s="3">
        <v>3</v>
      </c>
      <c r="B27" s="3">
        <v>1.7</v>
      </c>
    </row>
    <row r="28" spans="1:2" x14ac:dyDescent="0.25">
      <c r="A28" s="2">
        <v>3</v>
      </c>
      <c r="B28" s="2">
        <v>8.8000000000000007</v>
      </c>
    </row>
    <row r="29" spans="1:2" x14ac:dyDescent="0.25">
      <c r="A29" s="3">
        <v>5</v>
      </c>
      <c r="B29" s="3">
        <v>5.0999999999999996</v>
      </c>
    </row>
    <row r="30" spans="1:2" x14ac:dyDescent="0.25">
      <c r="A30" s="2">
        <v>2</v>
      </c>
      <c r="B30" s="2">
        <v>5.8</v>
      </c>
    </row>
    <row r="31" spans="1:2" x14ac:dyDescent="0.25">
      <c r="A31" s="3">
        <v>1</v>
      </c>
      <c r="B31" s="3">
        <v>1.3</v>
      </c>
    </row>
    <row r="32" spans="1:2" x14ac:dyDescent="0.25">
      <c r="A32" s="2">
        <v>0</v>
      </c>
      <c r="B32" s="2">
        <v>7.3</v>
      </c>
    </row>
    <row r="33" spans="1:2" x14ac:dyDescent="0.25">
      <c r="A33" s="3">
        <v>3</v>
      </c>
      <c r="B33" s="3">
        <v>8.4</v>
      </c>
    </row>
    <row r="34" spans="1:2" x14ac:dyDescent="0.25">
      <c r="A34" s="2">
        <v>2</v>
      </c>
      <c r="B34" s="2">
        <v>9.5</v>
      </c>
    </row>
    <row r="35" spans="1:2" x14ac:dyDescent="0.25">
      <c r="A35" s="3">
        <v>1</v>
      </c>
      <c r="B35" s="3">
        <v>0.5</v>
      </c>
    </row>
    <row r="36" spans="1:2" x14ac:dyDescent="0.25">
      <c r="A36" s="2">
        <v>7</v>
      </c>
      <c r="B36" s="2">
        <v>4</v>
      </c>
    </row>
    <row r="37" spans="1:2" x14ac:dyDescent="0.25">
      <c r="A37" s="3">
        <v>0</v>
      </c>
      <c r="B37" s="3">
        <v>0.7</v>
      </c>
    </row>
    <row r="38" spans="1:2" x14ac:dyDescent="0.25">
      <c r="A38" s="2">
        <v>7</v>
      </c>
      <c r="B38" s="2">
        <v>9.4</v>
      </c>
    </row>
    <row r="39" spans="1:2" x14ac:dyDescent="0.25">
      <c r="A39" s="3">
        <v>0</v>
      </c>
      <c r="B39" s="3">
        <v>0.7</v>
      </c>
    </row>
    <row r="40" spans="1:2" x14ac:dyDescent="0.25">
      <c r="A40" s="2">
        <v>2</v>
      </c>
      <c r="B40" s="2">
        <v>7.4</v>
      </c>
    </row>
    <row r="41" spans="1:2" x14ac:dyDescent="0.25">
      <c r="A41" s="3">
        <v>6</v>
      </c>
      <c r="B41" s="3">
        <v>3.4</v>
      </c>
    </row>
    <row r="42" spans="1:2" x14ac:dyDescent="0.25">
      <c r="A42" s="2">
        <v>1</v>
      </c>
      <c r="B42" s="2">
        <v>3.2</v>
      </c>
    </row>
    <row r="43" spans="1:2" x14ac:dyDescent="0.25">
      <c r="A43" s="3">
        <v>4</v>
      </c>
      <c r="B43" s="3">
        <v>6.3</v>
      </c>
    </row>
    <row r="44" spans="1:2" x14ac:dyDescent="0.25">
      <c r="A44" s="2">
        <v>0</v>
      </c>
      <c r="B44" s="2">
        <v>0.6</v>
      </c>
    </row>
    <row r="45" spans="1:2" x14ac:dyDescent="0.25">
      <c r="A45" s="3">
        <v>4</v>
      </c>
      <c r="B45" s="3">
        <v>0.8</v>
      </c>
    </row>
    <row r="46" spans="1:2" x14ac:dyDescent="0.25">
      <c r="A46" s="2">
        <v>2</v>
      </c>
      <c r="B46" s="2">
        <v>8.1</v>
      </c>
    </row>
    <row r="47" spans="1:2" x14ac:dyDescent="0.25">
      <c r="A47" s="3">
        <v>4</v>
      </c>
      <c r="B47" s="3">
        <v>1.1000000000000001</v>
      </c>
    </row>
    <row r="48" spans="1:2" x14ac:dyDescent="0.25">
      <c r="A48" s="2">
        <v>2</v>
      </c>
      <c r="B48" s="2">
        <v>9.6</v>
      </c>
    </row>
    <row r="49" spans="1:2" x14ac:dyDescent="0.25">
      <c r="A49" s="3">
        <v>4</v>
      </c>
      <c r="B49" s="3">
        <v>5.3</v>
      </c>
    </row>
    <row r="50" spans="1:2" x14ac:dyDescent="0.25">
      <c r="A50" s="2">
        <v>4</v>
      </c>
      <c r="B50" s="2">
        <v>5.8</v>
      </c>
    </row>
    <row r="51" spans="1:2" x14ac:dyDescent="0.25">
      <c r="A51" s="3">
        <v>7</v>
      </c>
      <c r="B51" s="3">
        <v>4.5999999999999996</v>
      </c>
    </row>
    <row r="52" spans="1:2" x14ac:dyDescent="0.25">
      <c r="A52" s="2">
        <v>2</v>
      </c>
      <c r="B52" s="2">
        <v>6.8</v>
      </c>
    </row>
    <row r="53" spans="1:2" x14ac:dyDescent="0.25">
      <c r="A53" s="3">
        <v>2</v>
      </c>
      <c r="B53" s="3">
        <v>0.5</v>
      </c>
    </row>
    <row r="54" spans="1:2" x14ac:dyDescent="0.25">
      <c r="A54" s="2">
        <v>3</v>
      </c>
      <c r="B54" s="2">
        <v>8.4</v>
      </c>
    </row>
    <row r="55" spans="1:2" x14ac:dyDescent="0.25">
      <c r="A55" s="3">
        <v>2</v>
      </c>
      <c r="B55" s="3">
        <v>7.7</v>
      </c>
    </row>
    <row r="56" spans="1:2" x14ac:dyDescent="0.25">
      <c r="A56" s="2">
        <v>3</v>
      </c>
      <c r="B56" s="2">
        <v>6.2</v>
      </c>
    </row>
    <row r="57" spans="1:2" x14ac:dyDescent="0.25">
      <c r="A57" s="3">
        <v>3</v>
      </c>
      <c r="B57" s="3">
        <v>8.8000000000000007</v>
      </c>
    </row>
    <row r="58" spans="1:2" x14ac:dyDescent="0.25">
      <c r="A58" s="2">
        <v>0</v>
      </c>
      <c r="B58" s="2">
        <v>3.5</v>
      </c>
    </row>
    <row r="59" spans="1:2" x14ac:dyDescent="0.25">
      <c r="A59" s="3">
        <v>5</v>
      </c>
      <c r="B59" s="3">
        <v>8.6</v>
      </c>
    </row>
    <row r="60" spans="1:2" x14ac:dyDescent="0.25">
      <c r="A60" s="2">
        <v>4</v>
      </c>
      <c r="B60" s="2">
        <v>6.3</v>
      </c>
    </row>
    <row r="61" spans="1:2" x14ac:dyDescent="0.25">
      <c r="A61" s="3">
        <v>5</v>
      </c>
      <c r="B61" s="3">
        <v>9</v>
      </c>
    </row>
    <row r="62" spans="1:2" x14ac:dyDescent="0.25">
      <c r="A62" s="2">
        <v>0</v>
      </c>
      <c r="B62" s="2">
        <v>1.2</v>
      </c>
    </row>
    <row r="63" spans="1:2" x14ac:dyDescent="0.25">
      <c r="A63" s="3">
        <v>6</v>
      </c>
      <c r="B63" s="3">
        <v>8.6999999999999993</v>
      </c>
    </row>
    <row r="64" spans="1:2" x14ac:dyDescent="0.25">
      <c r="A64" s="2">
        <v>4</v>
      </c>
      <c r="B64" s="2">
        <v>6.2</v>
      </c>
    </row>
    <row r="65" spans="1:2" x14ac:dyDescent="0.25">
      <c r="A65" s="3">
        <v>2</v>
      </c>
      <c r="B65" s="3">
        <v>1.1000000000000001</v>
      </c>
    </row>
    <row r="66" spans="1:2" x14ac:dyDescent="0.25">
      <c r="A66" s="2">
        <v>4</v>
      </c>
      <c r="B66" s="2">
        <v>1.2</v>
      </c>
    </row>
    <row r="67" spans="1:2" x14ac:dyDescent="0.25">
      <c r="A67" s="3">
        <v>5</v>
      </c>
      <c r="B67" s="3">
        <v>4.3</v>
      </c>
    </row>
    <row r="68" spans="1:2" x14ac:dyDescent="0.25">
      <c r="A68" s="2">
        <v>7</v>
      </c>
      <c r="B68" s="2">
        <v>1</v>
      </c>
    </row>
    <row r="69" spans="1:2" x14ac:dyDescent="0.25">
      <c r="A69" s="3">
        <v>3</v>
      </c>
      <c r="B69" s="3">
        <v>4.0999999999999996</v>
      </c>
    </row>
    <row r="70" spans="1:2" x14ac:dyDescent="0.25">
      <c r="A70" s="2">
        <v>3</v>
      </c>
      <c r="B70" s="2">
        <v>9.3000000000000007</v>
      </c>
    </row>
    <row r="71" spans="1:2" x14ac:dyDescent="0.25">
      <c r="A71" s="3">
        <v>7</v>
      </c>
      <c r="B71" s="3">
        <v>1.1000000000000001</v>
      </c>
    </row>
    <row r="72" spans="1:2" x14ac:dyDescent="0.25">
      <c r="A72" s="2">
        <v>6</v>
      </c>
      <c r="B72" s="2">
        <v>0.6</v>
      </c>
    </row>
    <row r="73" spans="1:2" x14ac:dyDescent="0.25">
      <c r="A73" s="3">
        <v>3</v>
      </c>
      <c r="B73" s="3">
        <v>3.5</v>
      </c>
    </row>
    <row r="74" spans="1:2" x14ac:dyDescent="0.25">
      <c r="A74" s="2">
        <v>6</v>
      </c>
      <c r="B74" s="2">
        <v>5.7</v>
      </c>
    </row>
    <row r="75" spans="1:2" x14ac:dyDescent="0.25">
      <c r="A75" s="3">
        <v>4</v>
      </c>
      <c r="B75" s="3">
        <v>3.6</v>
      </c>
    </row>
    <row r="76" spans="1:2" x14ac:dyDescent="0.25">
      <c r="A76" s="2">
        <v>7</v>
      </c>
      <c r="B76" s="2">
        <v>2.2999999999999998</v>
      </c>
    </row>
    <row r="77" spans="1:2" x14ac:dyDescent="0.25">
      <c r="A77" s="3">
        <v>1</v>
      </c>
      <c r="B77" s="3">
        <v>1.4</v>
      </c>
    </row>
    <row r="78" spans="1:2" x14ac:dyDescent="0.25">
      <c r="A78" s="2">
        <v>1</v>
      </c>
      <c r="B78" s="2">
        <v>0.3</v>
      </c>
    </row>
    <row r="79" spans="1:2" x14ac:dyDescent="0.25">
      <c r="A79" s="3">
        <v>0</v>
      </c>
      <c r="B79" s="3">
        <v>8</v>
      </c>
    </row>
    <row r="80" spans="1:2" x14ac:dyDescent="0.25">
      <c r="A80" s="2">
        <v>6</v>
      </c>
      <c r="B80" s="2">
        <v>1.8</v>
      </c>
    </row>
    <row r="81" spans="1:2" x14ac:dyDescent="0.25">
      <c r="A81" s="3">
        <v>3</v>
      </c>
      <c r="B81" s="3">
        <v>0.2</v>
      </c>
    </row>
    <row r="82" spans="1:2" x14ac:dyDescent="0.25">
      <c r="A82" s="2">
        <v>6</v>
      </c>
      <c r="B82" s="2">
        <v>4.2</v>
      </c>
    </row>
    <row r="83" spans="1:2" x14ac:dyDescent="0.25">
      <c r="A83" s="3">
        <v>0</v>
      </c>
      <c r="B83" s="3">
        <v>8.6999999999999993</v>
      </c>
    </row>
    <row r="84" spans="1:2" x14ac:dyDescent="0.25">
      <c r="A84" s="2">
        <v>7</v>
      </c>
      <c r="B84" s="2">
        <v>5.4</v>
      </c>
    </row>
    <row r="85" spans="1:2" x14ac:dyDescent="0.25">
      <c r="A85" s="3">
        <v>7</v>
      </c>
      <c r="B85" s="3">
        <v>5</v>
      </c>
    </row>
    <row r="86" spans="1:2" x14ac:dyDescent="0.25">
      <c r="A86" s="2">
        <v>1</v>
      </c>
      <c r="B86" s="2">
        <v>1.5</v>
      </c>
    </row>
    <row r="87" spans="1:2" x14ac:dyDescent="0.25">
      <c r="A87" s="3">
        <v>1</v>
      </c>
      <c r="B87" s="3">
        <v>2.1</v>
      </c>
    </row>
    <row r="88" spans="1:2" x14ac:dyDescent="0.25">
      <c r="A88" s="2">
        <v>2</v>
      </c>
      <c r="B88" s="2">
        <v>4</v>
      </c>
    </row>
    <row r="89" spans="1:2" x14ac:dyDescent="0.25">
      <c r="A89" s="3">
        <v>3</v>
      </c>
      <c r="B89" s="3">
        <v>0.3</v>
      </c>
    </row>
    <row r="90" spans="1:2" x14ac:dyDescent="0.25">
      <c r="A90" s="2">
        <v>4</v>
      </c>
      <c r="B90" s="2">
        <v>8</v>
      </c>
    </row>
    <row r="91" spans="1:2" x14ac:dyDescent="0.25">
      <c r="A91" s="3">
        <v>3</v>
      </c>
      <c r="B91" s="3">
        <v>6.7</v>
      </c>
    </row>
    <row r="92" spans="1:2" x14ac:dyDescent="0.25">
      <c r="A92" s="2">
        <v>1</v>
      </c>
      <c r="B92" s="2">
        <v>4.2</v>
      </c>
    </row>
    <row r="93" spans="1:2" x14ac:dyDescent="0.25">
      <c r="A93" s="3">
        <v>1</v>
      </c>
      <c r="B93" s="3">
        <v>5.5</v>
      </c>
    </row>
    <row r="94" spans="1:2" x14ac:dyDescent="0.25">
      <c r="A94" s="2">
        <v>6</v>
      </c>
      <c r="B94" s="2">
        <v>4.3</v>
      </c>
    </row>
    <row r="95" spans="1:2" x14ac:dyDescent="0.25">
      <c r="A95" s="3">
        <v>4</v>
      </c>
      <c r="B95" s="3">
        <v>1.7</v>
      </c>
    </row>
    <row r="96" spans="1:2" x14ac:dyDescent="0.25">
      <c r="A96" s="2">
        <v>3</v>
      </c>
      <c r="B96" s="2">
        <v>2.1</v>
      </c>
    </row>
    <row r="97" spans="1:2" x14ac:dyDescent="0.25">
      <c r="A97" s="3">
        <v>6</v>
      </c>
      <c r="B97" s="3">
        <v>4.2</v>
      </c>
    </row>
    <row r="98" spans="1:2" x14ac:dyDescent="0.25">
      <c r="A98" s="2">
        <v>3</v>
      </c>
      <c r="B98" s="2">
        <v>2.9</v>
      </c>
    </row>
    <row r="99" spans="1:2" x14ac:dyDescent="0.25">
      <c r="A99" s="3">
        <v>0</v>
      </c>
      <c r="B99" s="3">
        <v>0.3</v>
      </c>
    </row>
    <row r="100" spans="1:2" x14ac:dyDescent="0.25">
      <c r="A100" s="2">
        <v>3</v>
      </c>
      <c r="B100" s="2">
        <v>7.3</v>
      </c>
    </row>
    <row r="101" spans="1:2" x14ac:dyDescent="0.25">
      <c r="A101" s="3">
        <v>3</v>
      </c>
      <c r="B101" s="3">
        <v>3.6</v>
      </c>
    </row>
    <row r="102" spans="1:2" x14ac:dyDescent="0.25">
      <c r="A102" s="2">
        <v>5</v>
      </c>
      <c r="B102" s="2">
        <v>8.1</v>
      </c>
    </row>
    <row r="103" spans="1:2" x14ac:dyDescent="0.25">
      <c r="A103" s="3">
        <v>4</v>
      </c>
      <c r="B103" s="3">
        <v>7.1</v>
      </c>
    </row>
    <row r="104" spans="1:2" x14ac:dyDescent="0.25">
      <c r="A104" s="2">
        <v>1</v>
      </c>
      <c r="B104" s="2">
        <v>9.4</v>
      </c>
    </row>
    <row r="105" spans="1:2" x14ac:dyDescent="0.25">
      <c r="A105" s="3">
        <v>4</v>
      </c>
      <c r="B105" s="3">
        <v>0.8</v>
      </c>
    </row>
    <row r="106" spans="1:2" x14ac:dyDescent="0.25">
      <c r="A106" s="2">
        <v>4</v>
      </c>
      <c r="B106" s="2">
        <v>8.9</v>
      </c>
    </row>
    <row r="107" spans="1:2" x14ac:dyDescent="0.25">
      <c r="A107" s="3">
        <v>4</v>
      </c>
      <c r="B107" s="3">
        <v>10</v>
      </c>
    </row>
    <row r="108" spans="1:2" x14ac:dyDescent="0.25">
      <c r="A108" s="2">
        <v>7</v>
      </c>
      <c r="B108" s="2">
        <v>4.2</v>
      </c>
    </row>
    <row r="109" spans="1:2" x14ac:dyDescent="0.25">
      <c r="A109" s="3">
        <v>1</v>
      </c>
      <c r="B109" s="3">
        <v>9.9</v>
      </c>
    </row>
    <row r="110" spans="1:2" x14ac:dyDescent="0.25">
      <c r="A110" s="2">
        <v>2</v>
      </c>
      <c r="B110" s="2">
        <v>9.4</v>
      </c>
    </row>
    <row r="111" spans="1:2" x14ac:dyDescent="0.25">
      <c r="A111" s="3">
        <v>6</v>
      </c>
      <c r="B111" s="3">
        <v>2.2999999999999998</v>
      </c>
    </row>
    <row r="112" spans="1:2" x14ac:dyDescent="0.25">
      <c r="A112" s="2">
        <v>4</v>
      </c>
      <c r="B112" s="2">
        <v>9.9</v>
      </c>
    </row>
    <row r="113" spans="1:2" x14ac:dyDescent="0.25">
      <c r="A113" s="3">
        <v>1</v>
      </c>
      <c r="B113" s="3">
        <v>5.9</v>
      </c>
    </row>
    <row r="114" spans="1:2" x14ac:dyDescent="0.25">
      <c r="A114" s="2">
        <v>3</v>
      </c>
      <c r="B114" s="2">
        <v>6.6</v>
      </c>
    </row>
    <row r="115" spans="1:2" x14ac:dyDescent="0.25">
      <c r="A115" s="3">
        <v>7</v>
      </c>
      <c r="B115" s="3">
        <v>6.8</v>
      </c>
    </row>
    <row r="116" spans="1:2" x14ac:dyDescent="0.25">
      <c r="A116" s="2">
        <v>1</v>
      </c>
      <c r="B116" s="2">
        <v>2.7</v>
      </c>
    </row>
    <row r="117" spans="1:2" x14ac:dyDescent="0.25">
      <c r="A117" s="3">
        <v>1</v>
      </c>
      <c r="B117" s="3">
        <v>6.2</v>
      </c>
    </row>
    <row r="118" spans="1:2" x14ac:dyDescent="0.25">
      <c r="A118" s="2">
        <v>0</v>
      </c>
      <c r="B118" s="2">
        <v>1.6</v>
      </c>
    </row>
    <row r="119" spans="1:2" x14ac:dyDescent="0.25">
      <c r="A119" s="3">
        <v>1</v>
      </c>
      <c r="B119" s="3">
        <v>6.3</v>
      </c>
    </row>
    <row r="120" spans="1:2" x14ac:dyDescent="0.25">
      <c r="A120" s="2">
        <v>1</v>
      </c>
      <c r="B120" s="2">
        <v>1</v>
      </c>
    </row>
    <row r="121" spans="1:2" x14ac:dyDescent="0.25">
      <c r="A121" s="3">
        <v>4</v>
      </c>
      <c r="B121" s="3">
        <v>0.5</v>
      </c>
    </row>
    <row r="122" spans="1:2" x14ac:dyDescent="0.25">
      <c r="A122" s="2">
        <v>0</v>
      </c>
      <c r="B122" s="2">
        <v>4.9000000000000004</v>
      </c>
    </row>
    <row r="123" spans="1:2" x14ac:dyDescent="0.25">
      <c r="A123" s="3">
        <v>2</v>
      </c>
      <c r="B123" s="3">
        <v>6.9</v>
      </c>
    </row>
    <row r="124" spans="1:2" x14ac:dyDescent="0.25">
      <c r="A124" s="2">
        <v>6</v>
      </c>
      <c r="B124" s="2">
        <v>4.2</v>
      </c>
    </row>
    <row r="125" spans="1:2" x14ac:dyDescent="0.25">
      <c r="A125" s="3">
        <v>7</v>
      </c>
      <c r="B125" s="3">
        <v>6.5</v>
      </c>
    </row>
    <row r="126" spans="1:2" x14ac:dyDescent="0.25">
      <c r="A126" s="2">
        <v>5</v>
      </c>
      <c r="B126" s="2">
        <v>7.6</v>
      </c>
    </row>
    <row r="127" spans="1:2" x14ac:dyDescent="0.25">
      <c r="A127" s="3">
        <v>7</v>
      </c>
      <c r="B127" s="3">
        <v>6.9</v>
      </c>
    </row>
    <row r="128" spans="1:2" x14ac:dyDescent="0.25">
      <c r="A128" s="2">
        <v>7</v>
      </c>
      <c r="B128" s="2">
        <v>0.1</v>
      </c>
    </row>
    <row r="129" spans="1:2" x14ac:dyDescent="0.25">
      <c r="A129" s="3">
        <v>7</v>
      </c>
      <c r="B129" s="3">
        <v>4.8</v>
      </c>
    </row>
    <row r="130" spans="1:2" x14ac:dyDescent="0.25">
      <c r="A130" s="2">
        <v>4</v>
      </c>
      <c r="B130" s="2">
        <v>3.3</v>
      </c>
    </row>
    <row r="131" spans="1:2" x14ac:dyDescent="0.25">
      <c r="A131" s="3">
        <v>1</v>
      </c>
      <c r="B131" s="3">
        <v>8</v>
      </c>
    </row>
    <row r="132" spans="1:2" x14ac:dyDescent="0.25">
      <c r="A132" s="2">
        <v>4</v>
      </c>
      <c r="B132" s="2">
        <v>7.1</v>
      </c>
    </row>
    <row r="133" spans="1:2" x14ac:dyDescent="0.25">
      <c r="A133" s="3">
        <v>2</v>
      </c>
      <c r="B133" s="3">
        <v>4.5</v>
      </c>
    </row>
    <row r="134" spans="1:2" x14ac:dyDescent="0.25">
      <c r="A134" s="2">
        <v>4</v>
      </c>
      <c r="B134" s="2">
        <v>9.8000000000000007</v>
      </c>
    </row>
    <row r="135" spans="1:2" x14ac:dyDescent="0.25">
      <c r="A135" s="3">
        <v>4</v>
      </c>
      <c r="B135" s="3">
        <v>9.6999999999999993</v>
      </c>
    </row>
    <row r="136" spans="1:2" x14ac:dyDescent="0.25">
      <c r="A136" s="2">
        <v>5</v>
      </c>
      <c r="B136" s="2">
        <v>7.4</v>
      </c>
    </row>
    <row r="137" spans="1:2" x14ac:dyDescent="0.25">
      <c r="A137" s="3">
        <v>6</v>
      </c>
      <c r="B137" s="3">
        <v>4.9000000000000004</v>
      </c>
    </row>
    <row r="138" spans="1:2" x14ac:dyDescent="0.25">
      <c r="A138" s="2">
        <v>6</v>
      </c>
      <c r="B138" s="2">
        <v>7.3</v>
      </c>
    </row>
    <row r="139" spans="1:2" x14ac:dyDescent="0.25">
      <c r="A139" s="3">
        <v>7</v>
      </c>
      <c r="B139" s="3">
        <v>2.5</v>
      </c>
    </row>
    <row r="140" spans="1:2" x14ac:dyDescent="0.25">
      <c r="A140" s="2">
        <v>2</v>
      </c>
      <c r="B140" s="2">
        <v>6.6</v>
      </c>
    </row>
    <row r="141" spans="1:2" x14ac:dyDescent="0.25">
      <c r="A141" s="3">
        <v>5</v>
      </c>
      <c r="B141" s="3">
        <v>3.4</v>
      </c>
    </row>
    <row r="142" spans="1:2" x14ac:dyDescent="0.25">
      <c r="A142" s="2">
        <v>0</v>
      </c>
      <c r="B142" s="2">
        <v>6.6</v>
      </c>
    </row>
    <row r="143" spans="1:2" x14ac:dyDescent="0.25">
      <c r="A143" s="3">
        <v>1</v>
      </c>
      <c r="B143" s="3">
        <v>5.3</v>
      </c>
    </row>
    <row r="144" spans="1:2" x14ac:dyDescent="0.25">
      <c r="A144" s="2">
        <v>0</v>
      </c>
      <c r="B144" s="2">
        <v>9.9</v>
      </c>
    </row>
    <row r="145" spans="1:2" x14ac:dyDescent="0.25">
      <c r="A145" s="3">
        <v>6</v>
      </c>
      <c r="B145" s="3">
        <v>1.4</v>
      </c>
    </row>
    <row r="146" spans="1:2" x14ac:dyDescent="0.25">
      <c r="A146" s="2">
        <v>2</v>
      </c>
      <c r="B146" s="2">
        <v>8.6999999999999993</v>
      </c>
    </row>
    <row r="147" spans="1:2" x14ac:dyDescent="0.25">
      <c r="A147" s="3">
        <v>2</v>
      </c>
      <c r="B147" s="3">
        <v>0.3</v>
      </c>
    </row>
    <row r="148" spans="1:2" x14ac:dyDescent="0.25">
      <c r="A148" s="2">
        <v>7</v>
      </c>
      <c r="B148" s="2">
        <v>10</v>
      </c>
    </row>
    <row r="149" spans="1:2" x14ac:dyDescent="0.25">
      <c r="A149" s="3">
        <v>4</v>
      </c>
      <c r="B149" s="3">
        <v>3.3</v>
      </c>
    </row>
    <row r="150" spans="1:2" x14ac:dyDescent="0.25">
      <c r="A150" s="2">
        <v>7</v>
      </c>
      <c r="B150" s="2">
        <v>3.2</v>
      </c>
    </row>
    <row r="151" spans="1:2" x14ac:dyDescent="0.25">
      <c r="A151" s="3">
        <v>4</v>
      </c>
      <c r="B151" s="3">
        <v>6</v>
      </c>
    </row>
    <row r="152" spans="1:2" x14ac:dyDescent="0.25">
      <c r="A152" s="2">
        <v>0</v>
      </c>
      <c r="B152" s="2">
        <v>3.8</v>
      </c>
    </row>
    <row r="153" spans="1:2" x14ac:dyDescent="0.25">
      <c r="A153" s="3">
        <v>3</v>
      </c>
      <c r="B153" s="3">
        <v>2</v>
      </c>
    </row>
    <row r="154" spans="1:2" x14ac:dyDescent="0.25">
      <c r="A154" s="2">
        <v>4</v>
      </c>
      <c r="B154" s="2">
        <v>4.9000000000000004</v>
      </c>
    </row>
    <row r="155" spans="1:2" x14ac:dyDescent="0.25">
      <c r="A155" s="3">
        <v>4</v>
      </c>
      <c r="B155" s="3">
        <v>4.0999999999999996</v>
      </c>
    </row>
    <row r="156" spans="1:2" x14ac:dyDescent="0.25">
      <c r="A156" s="2">
        <v>5</v>
      </c>
      <c r="B156" s="2">
        <v>9.6</v>
      </c>
    </row>
    <row r="157" spans="1:2" x14ac:dyDescent="0.25">
      <c r="A157" s="3">
        <v>5</v>
      </c>
      <c r="B157" s="3">
        <v>2.2999999999999998</v>
      </c>
    </row>
    <row r="158" spans="1:2" x14ac:dyDescent="0.25">
      <c r="A158" s="2">
        <v>5</v>
      </c>
      <c r="B158" s="2">
        <v>8.1999999999999993</v>
      </c>
    </row>
    <row r="159" spans="1:2" x14ac:dyDescent="0.25">
      <c r="A159" s="3">
        <v>5</v>
      </c>
      <c r="B159" s="3">
        <v>2.2000000000000002</v>
      </c>
    </row>
    <row r="160" spans="1:2" x14ac:dyDescent="0.25">
      <c r="A160" s="2">
        <v>0</v>
      </c>
      <c r="B160" s="2">
        <v>9.9</v>
      </c>
    </row>
    <row r="161" spans="1:2" x14ac:dyDescent="0.25">
      <c r="A161" s="3">
        <v>4</v>
      </c>
      <c r="B161" s="3">
        <v>7.2</v>
      </c>
    </row>
    <row r="162" spans="1:2" x14ac:dyDescent="0.25">
      <c r="A162" s="2">
        <v>7</v>
      </c>
      <c r="B162" s="2">
        <v>0.7</v>
      </c>
    </row>
    <row r="163" spans="1:2" x14ac:dyDescent="0.25">
      <c r="A163" s="3">
        <v>7</v>
      </c>
      <c r="B163" s="3">
        <v>3.3</v>
      </c>
    </row>
    <row r="164" spans="1:2" x14ac:dyDescent="0.25">
      <c r="A164" s="2">
        <v>1</v>
      </c>
      <c r="B164" s="2">
        <v>1.8</v>
      </c>
    </row>
    <row r="165" spans="1:2" x14ac:dyDescent="0.25">
      <c r="A165" s="3">
        <v>7</v>
      </c>
      <c r="B165" s="3">
        <v>9.3000000000000007</v>
      </c>
    </row>
    <row r="166" spans="1:2" x14ac:dyDescent="0.25">
      <c r="A166" s="2">
        <v>5</v>
      </c>
      <c r="B166" s="2">
        <v>0.9</v>
      </c>
    </row>
    <row r="167" spans="1:2" x14ac:dyDescent="0.25">
      <c r="A167" s="3">
        <v>1</v>
      </c>
      <c r="B167" s="3">
        <v>0.9</v>
      </c>
    </row>
    <row r="168" spans="1:2" x14ac:dyDescent="0.25">
      <c r="A168" s="2">
        <v>3</v>
      </c>
      <c r="B168" s="2">
        <v>9.9</v>
      </c>
    </row>
    <row r="169" spans="1:2" x14ac:dyDescent="0.25">
      <c r="A169" s="3">
        <v>2</v>
      </c>
      <c r="B169" s="3">
        <v>7.9</v>
      </c>
    </row>
    <row r="170" spans="1:2" x14ac:dyDescent="0.25">
      <c r="A170" s="2">
        <v>4</v>
      </c>
      <c r="B170" s="2">
        <v>1.3</v>
      </c>
    </row>
    <row r="171" spans="1:2" x14ac:dyDescent="0.25">
      <c r="A171" s="3">
        <v>3</v>
      </c>
      <c r="B171" s="3">
        <v>3.7</v>
      </c>
    </row>
    <row r="172" spans="1:2" x14ac:dyDescent="0.25">
      <c r="A172" s="2">
        <v>2</v>
      </c>
      <c r="B172" s="2">
        <v>4.4000000000000004</v>
      </c>
    </row>
    <row r="173" spans="1:2" x14ac:dyDescent="0.25">
      <c r="A173" s="3">
        <v>1</v>
      </c>
      <c r="B173" s="3">
        <v>0.6</v>
      </c>
    </row>
    <row r="174" spans="1:2" x14ac:dyDescent="0.25">
      <c r="A174" s="2">
        <v>0</v>
      </c>
      <c r="B174" s="2">
        <v>6.9</v>
      </c>
    </row>
    <row r="175" spans="1:2" x14ac:dyDescent="0.25">
      <c r="A175" s="3">
        <v>7</v>
      </c>
      <c r="B175" s="3">
        <v>1.3</v>
      </c>
    </row>
    <row r="176" spans="1:2" x14ac:dyDescent="0.25">
      <c r="A176" s="2">
        <v>2</v>
      </c>
      <c r="B176" s="2">
        <v>4.2</v>
      </c>
    </row>
    <row r="177" spans="1:2" x14ac:dyDescent="0.25">
      <c r="A177" s="3">
        <v>6</v>
      </c>
      <c r="B177" s="3">
        <v>9.8000000000000007</v>
      </c>
    </row>
    <row r="178" spans="1:2" x14ac:dyDescent="0.25">
      <c r="A178" s="2">
        <v>7</v>
      </c>
      <c r="B178" s="2">
        <v>1.5</v>
      </c>
    </row>
    <row r="179" spans="1:2" x14ac:dyDescent="0.25">
      <c r="A179" s="3">
        <v>1</v>
      </c>
      <c r="B179" s="3">
        <v>7.9</v>
      </c>
    </row>
    <row r="180" spans="1:2" x14ac:dyDescent="0.25">
      <c r="A180" s="2">
        <v>2</v>
      </c>
      <c r="B180" s="2">
        <v>6.6</v>
      </c>
    </row>
    <row r="181" spans="1:2" x14ac:dyDescent="0.25">
      <c r="A181" s="3">
        <v>1</v>
      </c>
      <c r="B181" s="3">
        <v>0.4</v>
      </c>
    </row>
    <row r="182" spans="1:2" x14ac:dyDescent="0.25">
      <c r="A182" s="2">
        <v>6</v>
      </c>
      <c r="B182" s="2">
        <v>3.5</v>
      </c>
    </row>
    <row r="183" spans="1:2" x14ac:dyDescent="0.25">
      <c r="A183" s="3">
        <v>1</v>
      </c>
      <c r="B183" s="3">
        <v>0.8</v>
      </c>
    </row>
    <row r="184" spans="1:2" x14ac:dyDescent="0.25">
      <c r="A184" s="2">
        <v>1</v>
      </c>
      <c r="B184" s="2">
        <v>6.4</v>
      </c>
    </row>
    <row r="185" spans="1:2" x14ac:dyDescent="0.25">
      <c r="A185" s="3">
        <v>0</v>
      </c>
      <c r="B185" s="3">
        <v>8.1</v>
      </c>
    </row>
    <row r="186" spans="1:2" x14ac:dyDescent="0.25">
      <c r="A186" s="2">
        <v>5</v>
      </c>
      <c r="B186" s="2">
        <v>9.4</v>
      </c>
    </row>
    <row r="187" spans="1:2" x14ac:dyDescent="0.25">
      <c r="A187" s="3">
        <v>2</v>
      </c>
      <c r="B187" s="3">
        <v>9.1999999999999993</v>
      </c>
    </row>
    <row r="188" spans="1:2" x14ac:dyDescent="0.25">
      <c r="A188" s="2">
        <v>7</v>
      </c>
      <c r="B188" s="2">
        <v>9.8000000000000007</v>
      </c>
    </row>
    <row r="189" spans="1:2" x14ac:dyDescent="0.25">
      <c r="A189" s="3">
        <v>1</v>
      </c>
      <c r="B189" s="3">
        <v>7.3</v>
      </c>
    </row>
    <row r="190" spans="1:2" x14ac:dyDescent="0.25">
      <c r="A190" s="2">
        <v>4</v>
      </c>
      <c r="B190" s="2">
        <v>1.6</v>
      </c>
    </row>
    <row r="191" spans="1:2" x14ac:dyDescent="0.25">
      <c r="A191" s="3">
        <v>4</v>
      </c>
      <c r="B191" s="3">
        <v>5.6</v>
      </c>
    </row>
    <row r="192" spans="1:2" x14ac:dyDescent="0.25">
      <c r="A192" s="2">
        <v>7</v>
      </c>
      <c r="B192" s="2">
        <v>7.5</v>
      </c>
    </row>
    <row r="193" spans="1:2" x14ac:dyDescent="0.25">
      <c r="A193" s="3">
        <v>0</v>
      </c>
      <c r="B193" s="3">
        <v>4.5</v>
      </c>
    </row>
    <row r="194" spans="1:2" x14ac:dyDescent="0.25">
      <c r="A194" s="2">
        <v>4</v>
      </c>
      <c r="B194" s="2">
        <v>7.9</v>
      </c>
    </row>
    <row r="195" spans="1:2" x14ac:dyDescent="0.25">
      <c r="A195" s="3">
        <v>2</v>
      </c>
      <c r="B195" s="3">
        <v>6.8</v>
      </c>
    </row>
    <row r="196" spans="1:2" x14ac:dyDescent="0.25">
      <c r="A196" s="2">
        <v>6</v>
      </c>
      <c r="B196" s="2">
        <v>7.9</v>
      </c>
    </row>
    <row r="197" spans="1:2" x14ac:dyDescent="0.25">
      <c r="A197" s="3">
        <v>6</v>
      </c>
      <c r="B197" s="3">
        <v>10</v>
      </c>
    </row>
    <row r="198" spans="1:2" x14ac:dyDescent="0.25">
      <c r="A198" s="2">
        <v>0</v>
      </c>
      <c r="B198" s="2">
        <v>5.7</v>
      </c>
    </row>
    <row r="199" spans="1:2" x14ac:dyDescent="0.25">
      <c r="A199" s="3">
        <v>6</v>
      </c>
      <c r="B199" s="3">
        <v>3</v>
      </c>
    </row>
    <row r="200" spans="1:2" x14ac:dyDescent="0.25">
      <c r="A200" s="2">
        <v>1</v>
      </c>
      <c r="B200" s="2">
        <v>1.3</v>
      </c>
    </row>
    <row r="201" spans="1:2" x14ac:dyDescent="0.25">
      <c r="A201" s="3">
        <v>1</v>
      </c>
      <c r="B201" s="3">
        <v>7.5</v>
      </c>
    </row>
    <row r="202" spans="1:2" x14ac:dyDescent="0.25">
      <c r="A202" s="2">
        <v>5</v>
      </c>
      <c r="B202" s="2">
        <v>2.7</v>
      </c>
    </row>
    <row r="203" spans="1:2" x14ac:dyDescent="0.25">
      <c r="A203" s="3">
        <v>2</v>
      </c>
      <c r="B203" s="3">
        <v>5.3</v>
      </c>
    </row>
    <row r="204" spans="1:2" x14ac:dyDescent="0.25">
      <c r="A204" s="2">
        <v>7</v>
      </c>
      <c r="B204" s="2">
        <v>4.2</v>
      </c>
    </row>
    <row r="205" spans="1:2" x14ac:dyDescent="0.25">
      <c r="A205" s="3">
        <v>7</v>
      </c>
      <c r="B205" s="3">
        <v>6.1</v>
      </c>
    </row>
    <row r="206" spans="1:2" x14ac:dyDescent="0.25">
      <c r="A206" s="2">
        <v>1</v>
      </c>
      <c r="B206" s="2">
        <v>8.6</v>
      </c>
    </row>
    <row r="207" spans="1:2" x14ac:dyDescent="0.25">
      <c r="A207" s="3">
        <v>4</v>
      </c>
      <c r="B207" s="3">
        <v>8.5</v>
      </c>
    </row>
    <row r="208" spans="1:2" x14ac:dyDescent="0.25">
      <c r="A208" s="2">
        <v>0</v>
      </c>
      <c r="B208" s="2">
        <v>0.5</v>
      </c>
    </row>
    <row r="209" spans="1:2" x14ac:dyDescent="0.25">
      <c r="A209" s="3">
        <v>2</v>
      </c>
      <c r="B209" s="3">
        <v>8.8000000000000007</v>
      </c>
    </row>
    <row r="210" spans="1:2" x14ac:dyDescent="0.25">
      <c r="A210" s="2">
        <v>2</v>
      </c>
      <c r="B210" s="2">
        <v>5.4</v>
      </c>
    </row>
    <row r="211" spans="1:2" x14ac:dyDescent="0.25">
      <c r="A211" s="3">
        <v>5</v>
      </c>
      <c r="B211" s="3">
        <v>2.9</v>
      </c>
    </row>
    <row r="212" spans="1:2" x14ac:dyDescent="0.25">
      <c r="A212" s="2">
        <v>1</v>
      </c>
      <c r="B212" s="2">
        <v>7.9</v>
      </c>
    </row>
    <row r="213" spans="1:2" x14ac:dyDescent="0.25">
      <c r="A213" s="3">
        <v>4</v>
      </c>
      <c r="B213" s="3">
        <v>6.5</v>
      </c>
    </row>
    <row r="214" spans="1:2" x14ac:dyDescent="0.25">
      <c r="A214" s="2">
        <v>4</v>
      </c>
      <c r="B214" s="2">
        <v>9.8000000000000007</v>
      </c>
    </row>
    <row r="215" spans="1:2" x14ac:dyDescent="0.25">
      <c r="A215" s="3">
        <v>6</v>
      </c>
      <c r="B215" s="3">
        <v>7.2</v>
      </c>
    </row>
    <row r="216" spans="1:2" x14ac:dyDescent="0.25">
      <c r="A216" s="2">
        <v>5</v>
      </c>
      <c r="B216" s="2">
        <v>4.7</v>
      </c>
    </row>
    <row r="217" spans="1:2" x14ac:dyDescent="0.25">
      <c r="A217" s="3">
        <v>7</v>
      </c>
      <c r="B217" s="3">
        <v>1</v>
      </c>
    </row>
    <row r="218" spans="1:2" x14ac:dyDescent="0.25">
      <c r="A218" s="2">
        <v>1</v>
      </c>
      <c r="B218" s="2">
        <v>4.7</v>
      </c>
    </row>
    <row r="219" spans="1:2" x14ac:dyDescent="0.25">
      <c r="A219" s="3">
        <v>6</v>
      </c>
      <c r="B219" s="3">
        <v>2.2999999999999998</v>
      </c>
    </row>
    <row r="220" spans="1:2" x14ac:dyDescent="0.25">
      <c r="A220" s="2">
        <v>0</v>
      </c>
      <c r="B220" s="2">
        <v>6.5</v>
      </c>
    </row>
    <row r="221" spans="1:2" x14ac:dyDescent="0.25">
      <c r="A221" s="3">
        <v>3</v>
      </c>
      <c r="B221" s="3">
        <v>1.1000000000000001</v>
      </c>
    </row>
    <row r="222" spans="1:2" x14ac:dyDescent="0.25">
      <c r="A222" s="2">
        <v>7</v>
      </c>
      <c r="B222" s="2">
        <v>7.4</v>
      </c>
    </row>
    <row r="223" spans="1:2" x14ac:dyDescent="0.25">
      <c r="A223" s="3">
        <v>3</v>
      </c>
      <c r="B223" s="3">
        <v>7.3</v>
      </c>
    </row>
    <row r="224" spans="1:2" x14ac:dyDescent="0.25">
      <c r="A224" s="2">
        <v>1</v>
      </c>
      <c r="B224" s="2">
        <v>0.1</v>
      </c>
    </row>
    <row r="225" spans="1:2" x14ac:dyDescent="0.25">
      <c r="A225" s="3">
        <v>7</v>
      </c>
      <c r="B225" s="3">
        <v>6.7</v>
      </c>
    </row>
    <row r="226" spans="1:2" x14ac:dyDescent="0.25">
      <c r="A226" s="2">
        <v>5</v>
      </c>
      <c r="B226" s="2">
        <v>8.6</v>
      </c>
    </row>
    <row r="227" spans="1:2" x14ac:dyDescent="0.25">
      <c r="A227" s="3">
        <v>6</v>
      </c>
      <c r="B227" s="3">
        <v>8.8000000000000007</v>
      </c>
    </row>
    <row r="228" spans="1:2" x14ac:dyDescent="0.25">
      <c r="A228" s="2">
        <v>5</v>
      </c>
      <c r="B228" s="2">
        <v>6.1</v>
      </c>
    </row>
    <row r="229" spans="1:2" x14ac:dyDescent="0.25">
      <c r="A229" s="3">
        <v>7</v>
      </c>
      <c r="B229" s="3">
        <v>9.5</v>
      </c>
    </row>
    <row r="230" spans="1:2" x14ac:dyDescent="0.25">
      <c r="A230" s="2">
        <v>2</v>
      </c>
      <c r="B230" s="2">
        <v>1.4</v>
      </c>
    </row>
    <row r="231" spans="1:2" x14ac:dyDescent="0.25">
      <c r="A231" s="3">
        <v>1</v>
      </c>
      <c r="B231" s="3">
        <v>0.1</v>
      </c>
    </row>
    <row r="232" spans="1:2" x14ac:dyDescent="0.25">
      <c r="A232" s="2">
        <v>1</v>
      </c>
      <c r="B232" s="2">
        <v>9.3000000000000007</v>
      </c>
    </row>
    <row r="233" spans="1:2" x14ac:dyDescent="0.25">
      <c r="A233" s="3">
        <v>4</v>
      </c>
      <c r="B233" s="3">
        <v>9.9</v>
      </c>
    </row>
    <row r="234" spans="1:2" x14ac:dyDescent="0.25">
      <c r="A234" s="2">
        <v>6</v>
      </c>
      <c r="B234" s="2">
        <v>8.1999999999999993</v>
      </c>
    </row>
    <row r="235" spans="1:2" x14ac:dyDescent="0.25">
      <c r="A235" s="3">
        <v>0</v>
      </c>
      <c r="B235" s="3">
        <v>1.1000000000000001</v>
      </c>
    </row>
    <row r="236" spans="1:2" x14ac:dyDescent="0.25">
      <c r="A236" s="2">
        <v>4</v>
      </c>
      <c r="B236" s="2">
        <v>9.4</v>
      </c>
    </row>
    <row r="237" spans="1:2" x14ac:dyDescent="0.25">
      <c r="A237" s="3">
        <v>5</v>
      </c>
      <c r="B237" s="3">
        <v>7.2</v>
      </c>
    </row>
    <row r="238" spans="1:2" x14ac:dyDescent="0.25">
      <c r="A238" s="2">
        <v>7</v>
      </c>
      <c r="B238" s="2">
        <v>5.8</v>
      </c>
    </row>
    <row r="239" spans="1:2" x14ac:dyDescent="0.25">
      <c r="A239" s="3">
        <v>4</v>
      </c>
      <c r="B239" s="3">
        <v>6.7</v>
      </c>
    </row>
    <row r="240" spans="1:2" x14ac:dyDescent="0.25">
      <c r="A240" s="2">
        <v>6</v>
      </c>
      <c r="B240" s="2">
        <v>3.2</v>
      </c>
    </row>
    <row r="241" spans="1:2" x14ac:dyDescent="0.25">
      <c r="A241" s="3">
        <v>5</v>
      </c>
      <c r="B241" s="3">
        <v>8.9</v>
      </c>
    </row>
    <row r="242" spans="1:2" x14ac:dyDescent="0.25">
      <c r="A242" s="2">
        <v>6</v>
      </c>
      <c r="B242" s="2">
        <v>6.8</v>
      </c>
    </row>
    <row r="243" spans="1:2" x14ac:dyDescent="0.25">
      <c r="A243" s="3">
        <v>5</v>
      </c>
      <c r="B243" s="3">
        <v>5.0999999999999996</v>
      </c>
    </row>
    <row r="244" spans="1:2" x14ac:dyDescent="0.25">
      <c r="A244" s="2">
        <v>6</v>
      </c>
      <c r="B244" s="2">
        <v>2.9</v>
      </c>
    </row>
    <row r="245" spans="1:2" x14ac:dyDescent="0.25">
      <c r="A245" s="3">
        <v>1</v>
      </c>
      <c r="B245" s="3">
        <v>9.6</v>
      </c>
    </row>
    <row r="246" spans="1:2" x14ac:dyDescent="0.25">
      <c r="A246" s="2">
        <v>7</v>
      </c>
      <c r="B246" s="2">
        <v>4.4000000000000004</v>
      </c>
    </row>
    <row r="247" spans="1:2" x14ac:dyDescent="0.25">
      <c r="A247" s="3">
        <v>6</v>
      </c>
      <c r="B247" s="3">
        <v>5.8</v>
      </c>
    </row>
    <row r="248" spans="1:2" x14ac:dyDescent="0.25">
      <c r="A248" s="2">
        <v>2</v>
      </c>
      <c r="B248" s="2">
        <v>6.2</v>
      </c>
    </row>
    <row r="249" spans="1:2" x14ac:dyDescent="0.25">
      <c r="A249" s="3">
        <v>2</v>
      </c>
      <c r="B249" s="3">
        <v>5.3</v>
      </c>
    </row>
    <row r="250" spans="1:2" x14ac:dyDescent="0.25">
      <c r="A250" s="2">
        <v>0</v>
      </c>
      <c r="B250" s="2">
        <v>4.5999999999999996</v>
      </c>
    </row>
    <row r="251" spans="1:2" x14ac:dyDescent="0.25">
      <c r="A251" s="3">
        <v>1</v>
      </c>
      <c r="B251" s="3">
        <v>5.0999999999999996</v>
      </c>
    </row>
    <row r="252" spans="1:2" x14ac:dyDescent="0.25">
      <c r="A252" s="2">
        <v>4</v>
      </c>
      <c r="B252" s="2">
        <v>2</v>
      </c>
    </row>
    <row r="253" spans="1:2" x14ac:dyDescent="0.25">
      <c r="A253" s="3">
        <v>6</v>
      </c>
      <c r="B253" s="3">
        <v>6.3</v>
      </c>
    </row>
    <row r="254" spans="1:2" x14ac:dyDescent="0.25">
      <c r="A254" s="2">
        <v>4</v>
      </c>
      <c r="B254" s="2">
        <v>8</v>
      </c>
    </row>
    <row r="255" spans="1:2" x14ac:dyDescent="0.25">
      <c r="A255" s="3">
        <v>2</v>
      </c>
      <c r="B255" s="3">
        <v>7.4</v>
      </c>
    </row>
    <row r="256" spans="1:2" x14ac:dyDescent="0.25">
      <c r="A256" s="2">
        <v>4</v>
      </c>
      <c r="B256" s="2">
        <v>0.9</v>
      </c>
    </row>
    <row r="257" spans="1:2" x14ac:dyDescent="0.25">
      <c r="A257" s="3">
        <v>3</v>
      </c>
      <c r="B257" s="3">
        <v>0.7</v>
      </c>
    </row>
    <row r="258" spans="1:2" x14ac:dyDescent="0.25">
      <c r="A258" s="2">
        <v>5</v>
      </c>
      <c r="B258" s="2">
        <v>4</v>
      </c>
    </row>
    <row r="259" spans="1:2" x14ac:dyDescent="0.25">
      <c r="A259" s="3">
        <v>6</v>
      </c>
      <c r="B259" s="3">
        <v>2.2999999999999998</v>
      </c>
    </row>
    <row r="260" spans="1:2" x14ac:dyDescent="0.25">
      <c r="A260" s="2">
        <v>5</v>
      </c>
      <c r="B260" s="2">
        <v>5.9</v>
      </c>
    </row>
    <row r="261" spans="1:2" x14ac:dyDescent="0.25">
      <c r="A261" s="3">
        <v>2</v>
      </c>
      <c r="B261" s="3">
        <v>1.4</v>
      </c>
    </row>
    <row r="262" spans="1:2" x14ac:dyDescent="0.25">
      <c r="A262" s="2">
        <v>2</v>
      </c>
      <c r="B262" s="2">
        <v>0</v>
      </c>
    </row>
    <row r="263" spans="1:2" x14ac:dyDescent="0.25">
      <c r="A263" s="3">
        <v>4</v>
      </c>
      <c r="B263" s="3">
        <v>3.2</v>
      </c>
    </row>
    <row r="264" spans="1:2" x14ac:dyDescent="0.25">
      <c r="A264" s="2">
        <v>4</v>
      </c>
      <c r="B264" s="2">
        <v>3.8</v>
      </c>
    </row>
    <row r="265" spans="1:2" x14ac:dyDescent="0.25">
      <c r="A265" s="3">
        <v>2</v>
      </c>
      <c r="B265" s="3">
        <v>7.1</v>
      </c>
    </row>
    <row r="266" spans="1:2" x14ac:dyDescent="0.25">
      <c r="A266" s="2">
        <v>0</v>
      </c>
      <c r="B266" s="2">
        <v>0.5</v>
      </c>
    </row>
    <row r="267" spans="1:2" x14ac:dyDescent="0.25">
      <c r="A267" s="3">
        <v>0</v>
      </c>
      <c r="B267" s="3">
        <v>7.7</v>
      </c>
    </row>
    <row r="268" spans="1:2" x14ac:dyDescent="0.25">
      <c r="A268" s="2">
        <v>4</v>
      </c>
      <c r="B268" s="2">
        <v>6.1</v>
      </c>
    </row>
    <row r="269" spans="1:2" x14ac:dyDescent="0.25">
      <c r="A269" s="3">
        <v>7</v>
      </c>
      <c r="B269" s="3">
        <v>8.9</v>
      </c>
    </row>
    <row r="270" spans="1:2" x14ac:dyDescent="0.25">
      <c r="A270" s="2">
        <v>5</v>
      </c>
      <c r="B270" s="2">
        <v>3.4</v>
      </c>
    </row>
    <row r="271" spans="1:2" x14ac:dyDescent="0.25">
      <c r="A271" s="3">
        <v>3</v>
      </c>
      <c r="B271" s="3">
        <v>9.6</v>
      </c>
    </row>
    <row r="272" spans="1:2" x14ac:dyDescent="0.25">
      <c r="A272" s="2">
        <v>1</v>
      </c>
      <c r="B272" s="2">
        <v>7.7</v>
      </c>
    </row>
    <row r="273" spans="1:2" x14ac:dyDescent="0.25">
      <c r="A273" s="3">
        <v>2</v>
      </c>
      <c r="B273" s="3">
        <v>0</v>
      </c>
    </row>
    <row r="274" spans="1:2" x14ac:dyDescent="0.25">
      <c r="A274" s="2">
        <v>7</v>
      </c>
      <c r="B274" s="2">
        <v>4</v>
      </c>
    </row>
    <row r="275" spans="1:2" x14ac:dyDescent="0.25">
      <c r="A275" s="3">
        <v>7</v>
      </c>
      <c r="B275" s="3">
        <v>9.4</v>
      </c>
    </row>
    <row r="276" spans="1:2" x14ac:dyDescent="0.25">
      <c r="A276" s="2">
        <v>4</v>
      </c>
      <c r="B276" s="2">
        <v>6.2</v>
      </c>
    </row>
    <row r="277" spans="1:2" x14ac:dyDescent="0.25">
      <c r="A277" s="3">
        <v>6</v>
      </c>
      <c r="B277" s="3">
        <v>9.1999999999999993</v>
      </c>
    </row>
    <row r="278" spans="1:2" x14ac:dyDescent="0.25">
      <c r="A278" s="2">
        <v>6</v>
      </c>
      <c r="B278" s="2">
        <v>1.3</v>
      </c>
    </row>
    <row r="279" spans="1:2" x14ac:dyDescent="0.25">
      <c r="A279" s="3">
        <v>6</v>
      </c>
      <c r="B279" s="3">
        <v>5.5</v>
      </c>
    </row>
    <row r="280" spans="1:2" x14ac:dyDescent="0.25">
      <c r="A280" s="2">
        <v>1</v>
      </c>
      <c r="B280" s="2">
        <v>8.5</v>
      </c>
    </row>
    <row r="281" spans="1:2" x14ac:dyDescent="0.25">
      <c r="A281" s="3">
        <v>3</v>
      </c>
      <c r="B281" s="3">
        <v>4.4000000000000004</v>
      </c>
    </row>
    <row r="282" spans="1:2" x14ac:dyDescent="0.25">
      <c r="A282" s="2">
        <v>2</v>
      </c>
      <c r="B282" s="2">
        <v>5.2</v>
      </c>
    </row>
    <row r="283" spans="1:2" x14ac:dyDescent="0.25">
      <c r="A283" s="3">
        <v>2</v>
      </c>
      <c r="B283" s="3">
        <v>5.7</v>
      </c>
    </row>
    <row r="284" spans="1:2" x14ac:dyDescent="0.25">
      <c r="A284" s="2">
        <v>5</v>
      </c>
      <c r="B284" s="2">
        <v>3.2</v>
      </c>
    </row>
    <row r="285" spans="1:2" x14ac:dyDescent="0.25">
      <c r="A285" s="3">
        <v>5</v>
      </c>
      <c r="B285" s="3">
        <v>4</v>
      </c>
    </row>
    <row r="286" spans="1:2" x14ac:dyDescent="0.25">
      <c r="A286" s="2">
        <v>7</v>
      </c>
      <c r="B286" s="2">
        <v>5.8</v>
      </c>
    </row>
    <row r="287" spans="1:2" x14ac:dyDescent="0.25">
      <c r="A287" s="3">
        <v>6</v>
      </c>
      <c r="B287" s="3">
        <v>1</v>
      </c>
    </row>
    <row r="288" spans="1:2" x14ac:dyDescent="0.25">
      <c r="A288" s="2">
        <v>0</v>
      </c>
      <c r="B288" s="2">
        <v>4.4000000000000004</v>
      </c>
    </row>
    <row r="289" spans="1:2" x14ac:dyDescent="0.25">
      <c r="A289" s="3">
        <v>6</v>
      </c>
      <c r="B289" s="3">
        <v>7.8</v>
      </c>
    </row>
    <row r="290" spans="1:2" x14ac:dyDescent="0.25">
      <c r="A290" s="2">
        <v>3</v>
      </c>
      <c r="B290" s="2">
        <v>0.7</v>
      </c>
    </row>
    <row r="291" spans="1:2" x14ac:dyDescent="0.25">
      <c r="A291" s="3">
        <v>2</v>
      </c>
      <c r="B291" s="3">
        <v>1.5</v>
      </c>
    </row>
    <row r="292" spans="1:2" x14ac:dyDescent="0.25">
      <c r="A292" s="2">
        <v>7</v>
      </c>
      <c r="B292" s="2">
        <v>5.2</v>
      </c>
    </row>
    <row r="293" spans="1:2" x14ac:dyDescent="0.25">
      <c r="A293" s="3">
        <v>4</v>
      </c>
      <c r="B293" s="3">
        <v>2.2000000000000002</v>
      </c>
    </row>
    <row r="294" spans="1:2" x14ac:dyDescent="0.25">
      <c r="A294" s="2">
        <v>4</v>
      </c>
      <c r="B294" s="2">
        <v>3.7</v>
      </c>
    </row>
    <row r="295" spans="1:2" x14ac:dyDescent="0.25">
      <c r="A295" s="3">
        <v>5</v>
      </c>
      <c r="B295" s="3">
        <v>7.1</v>
      </c>
    </row>
    <row r="296" spans="1:2" x14ac:dyDescent="0.25">
      <c r="A296" s="2">
        <v>7</v>
      </c>
      <c r="B296" s="2">
        <v>7.6</v>
      </c>
    </row>
    <row r="297" spans="1:2" x14ac:dyDescent="0.25">
      <c r="A297" s="3">
        <v>4</v>
      </c>
      <c r="B297" s="3">
        <v>9.1999999999999993</v>
      </c>
    </row>
    <row r="298" spans="1:2" x14ac:dyDescent="0.25">
      <c r="A298" s="2">
        <v>0</v>
      </c>
      <c r="B298" s="2">
        <v>8.6</v>
      </c>
    </row>
    <row r="299" spans="1:2" x14ac:dyDescent="0.25">
      <c r="A299" s="3">
        <v>5</v>
      </c>
      <c r="B299" s="3">
        <v>3.8</v>
      </c>
    </row>
    <row r="300" spans="1:2" x14ac:dyDescent="0.25">
      <c r="A300" s="2">
        <v>7</v>
      </c>
      <c r="B300" s="2">
        <v>5.5</v>
      </c>
    </row>
    <row r="301" spans="1:2" x14ac:dyDescent="0.25">
      <c r="A301" s="3">
        <v>1</v>
      </c>
      <c r="B301" s="3">
        <v>1.3</v>
      </c>
    </row>
    <row r="302" spans="1:2" x14ac:dyDescent="0.25">
      <c r="A302" s="2">
        <v>6</v>
      </c>
      <c r="B302" s="2">
        <v>5.7</v>
      </c>
    </row>
    <row r="303" spans="1:2" x14ac:dyDescent="0.25">
      <c r="A303" s="3">
        <v>0</v>
      </c>
      <c r="B303" s="3">
        <v>6.2</v>
      </c>
    </row>
    <row r="304" spans="1:2" x14ac:dyDescent="0.25">
      <c r="A304" s="2">
        <v>4</v>
      </c>
      <c r="B304" s="2">
        <v>0.6</v>
      </c>
    </row>
    <row r="305" spans="1:2" x14ac:dyDescent="0.25">
      <c r="A305" s="3">
        <v>3</v>
      </c>
      <c r="B305" s="3">
        <v>2.8</v>
      </c>
    </row>
    <row r="306" spans="1:2" x14ac:dyDescent="0.25">
      <c r="A306" s="2">
        <v>2</v>
      </c>
      <c r="B306" s="2">
        <v>7.4</v>
      </c>
    </row>
    <row r="307" spans="1:2" x14ac:dyDescent="0.25">
      <c r="A307" s="3">
        <v>6</v>
      </c>
      <c r="B307" s="3">
        <v>6.6</v>
      </c>
    </row>
    <row r="308" spans="1:2" x14ac:dyDescent="0.25">
      <c r="A308" s="2">
        <v>2</v>
      </c>
      <c r="B308" s="2">
        <v>6.5</v>
      </c>
    </row>
    <row r="309" spans="1:2" x14ac:dyDescent="0.25">
      <c r="A309" s="3">
        <v>3</v>
      </c>
      <c r="B309" s="3">
        <v>6</v>
      </c>
    </row>
    <row r="310" spans="1:2" x14ac:dyDescent="0.25">
      <c r="A310" s="2">
        <v>5</v>
      </c>
      <c r="B310" s="2">
        <v>7</v>
      </c>
    </row>
    <row r="311" spans="1:2" x14ac:dyDescent="0.25">
      <c r="A311" s="3">
        <v>6</v>
      </c>
      <c r="B311" s="3">
        <v>1.9</v>
      </c>
    </row>
    <row r="312" spans="1:2" x14ac:dyDescent="0.25">
      <c r="A312" s="2">
        <v>3</v>
      </c>
      <c r="B312" s="2">
        <v>2.6</v>
      </c>
    </row>
    <row r="313" spans="1:2" x14ac:dyDescent="0.25">
      <c r="A313" s="3">
        <v>5</v>
      </c>
      <c r="B313" s="3">
        <v>2</v>
      </c>
    </row>
    <row r="314" spans="1:2" x14ac:dyDescent="0.25">
      <c r="A314" s="2">
        <v>1</v>
      </c>
      <c r="B314" s="2">
        <v>7.3</v>
      </c>
    </row>
    <row r="315" spans="1:2" x14ac:dyDescent="0.25">
      <c r="A315" s="3">
        <v>1</v>
      </c>
      <c r="B315" s="3">
        <v>2</v>
      </c>
    </row>
    <row r="316" spans="1:2" x14ac:dyDescent="0.25">
      <c r="A316" s="2">
        <v>5</v>
      </c>
      <c r="B316" s="2">
        <v>2.7</v>
      </c>
    </row>
    <row r="317" spans="1:2" x14ac:dyDescent="0.25">
      <c r="A317" s="3">
        <v>7</v>
      </c>
      <c r="B317" s="3">
        <v>4.4000000000000004</v>
      </c>
    </row>
    <row r="318" spans="1:2" x14ac:dyDescent="0.25">
      <c r="A318" s="2">
        <v>6</v>
      </c>
      <c r="B318" s="2">
        <v>0.6</v>
      </c>
    </row>
    <row r="319" spans="1:2" x14ac:dyDescent="0.25">
      <c r="A319" s="3">
        <v>6</v>
      </c>
      <c r="B319" s="3">
        <v>0.7</v>
      </c>
    </row>
    <row r="320" spans="1:2" x14ac:dyDescent="0.25">
      <c r="A320" s="2">
        <v>6</v>
      </c>
      <c r="B320" s="2">
        <v>5.2</v>
      </c>
    </row>
    <row r="321" spans="1:2" x14ac:dyDescent="0.25">
      <c r="A321" s="3">
        <v>0</v>
      </c>
      <c r="B321" s="3">
        <v>3.5</v>
      </c>
    </row>
    <row r="322" spans="1:2" x14ac:dyDescent="0.25">
      <c r="A322" s="2">
        <v>6</v>
      </c>
      <c r="B322" s="2">
        <v>6.8</v>
      </c>
    </row>
    <row r="323" spans="1:2" x14ac:dyDescent="0.25">
      <c r="A323" s="3">
        <v>1</v>
      </c>
      <c r="B323" s="3">
        <v>2.2999999999999998</v>
      </c>
    </row>
    <row r="324" spans="1:2" x14ac:dyDescent="0.25">
      <c r="A324" s="2">
        <v>0</v>
      </c>
      <c r="B324" s="2">
        <v>1.7</v>
      </c>
    </row>
    <row r="325" spans="1:2" x14ac:dyDescent="0.25">
      <c r="A325" s="3">
        <v>3</v>
      </c>
      <c r="B325" s="3">
        <v>3.9</v>
      </c>
    </row>
    <row r="326" spans="1:2" x14ac:dyDescent="0.25">
      <c r="A326" s="2">
        <v>0</v>
      </c>
      <c r="B326" s="2">
        <v>7</v>
      </c>
    </row>
    <row r="327" spans="1:2" x14ac:dyDescent="0.25">
      <c r="A327" s="3">
        <v>0</v>
      </c>
      <c r="B327" s="3">
        <v>3.4</v>
      </c>
    </row>
    <row r="328" spans="1:2" x14ac:dyDescent="0.25">
      <c r="A328" s="2">
        <v>7</v>
      </c>
      <c r="B328" s="2">
        <v>7.9</v>
      </c>
    </row>
    <row r="329" spans="1:2" x14ac:dyDescent="0.25">
      <c r="A329" s="3">
        <v>5</v>
      </c>
      <c r="B329" s="3">
        <v>8.4</v>
      </c>
    </row>
    <row r="330" spans="1:2" x14ac:dyDescent="0.25">
      <c r="A330" s="2">
        <v>3</v>
      </c>
      <c r="B330" s="2">
        <v>4.7</v>
      </c>
    </row>
    <row r="331" spans="1:2" x14ac:dyDescent="0.25">
      <c r="A331" s="3">
        <v>7</v>
      </c>
      <c r="B331" s="3">
        <v>9.6999999999999993</v>
      </c>
    </row>
    <row r="332" spans="1:2" x14ac:dyDescent="0.25">
      <c r="A332" s="2">
        <v>6</v>
      </c>
      <c r="B332" s="2">
        <v>2.2000000000000002</v>
      </c>
    </row>
    <row r="333" spans="1:2" x14ac:dyDescent="0.25">
      <c r="A333" s="3">
        <v>3</v>
      </c>
      <c r="B333" s="3">
        <v>2.2000000000000002</v>
      </c>
    </row>
    <row r="334" spans="1:2" x14ac:dyDescent="0.25">
      <c r="A334" s="2">
        <v>2</v>
      </c>
      <c r="B334" s="2">
        <v>7.8</v>
      </c>
    </row>
    <row r="335" spans="1:2" x14ac:dyDescent="0.25">
      <c r="A335" s="3">
        <v>7</v>
      </c>
      <c r="B335" s="3">
        <v>8.9</v>
      </c>
    </row>
    <row r="336" spans="1:2" x14ac:dyDescent="0.25">
      <c r="A336" s="2">
        <v>4</v>
      </c>
      <c r="B336" s="2">
        <v>4.7</v>
      </c>
    </row>
    <row r="337" spans="1:2" x14ac:dyDescent="0.25">
      <c r="A337" s="3">
        <v>3</v>
      </c>
      <c r="B337" s="3">
        <v>1.9</v>
      </c>
    </row>
    <row r="338" spans="1:2" x14ac:dyDescent="0.25">
      <c r="A338" s="2">
        <v>7</v>
      </c>
      <c r="B338" s="2">
        <v>9.4</v>
      </c>
    </row>
    <row r="339" spans="1:2" x14ac:dyDescent="0.25">
      <c r="A339" s="3">
        <v>6</v>
      </c>
      <c r="B339" s="3">
        <v>8.1</v>
      </c>
    </row>
    <row r="340" spans="1:2" x14ac:dyDescent="0.25">
      <c r="A340" s="2">
        <v>7</v>
      </c>
      <c r="B340" s="2">
        <v>0.3</v>
      </c>
    </row>
    <row r="341" spans="1:2" x14ac:dyDescent="0.25">
      <c r="A341" s="3">
        <v>5</v>
      </c>
      <c r="B341" s="3">
        <v>9</v>
      </c>
    </row>
    <row r="342" spans="1:2" x14ac:dyDescent="0.25">
      <c r="A342" s="2">
        <v>4</v>
      </c>
      <c r="B342" s="2">
        <v>7.5</v>
      </c>
    </row>
    <row r="343" spans="1:2" x14ac:dyDescent="0.25">
      <c r="A343" s="3">
        <v>3</v>
      </c>
      <c r="B343" s="3">
        <v>7.8</v>
      </c>
    </row>
    <row r="344" spans="1:2" x14ac:dyDescent="0.25">
      <c r="A344" s="2">
        <v>7</v>
      </c>
      <c r="B344" s="2">
        <v>8.4</v>
      </c>
    </row>
    <row r="345" spans="1:2" x14ac:dyDescent="0.25">
      <c r="A345" s="3">
        <v>2</v>
      </c>
      <c r="B345" s="3">
        <v>7.1</v>
      </c>
    </row>
    <row r="346" spans="1:2" x14ac:dyDescent="0.25">
      <c r="A346" s="2">
        <v>0</v>
      </c>
      <c r="B346" s="2">
        <v>9.8000000000000007</v>
      </c>
    </row>
    <row r="347" spans="1:2" x14ac:dyDescent="0.25">
      <c r="A347" s="3">
        <v>1</v>
      </c>
      <c r="B347" s="3">
        <v>9.4</v>
      </c>
    </row>
    <row r="348" spans="1:2" x14ac:dyDescent="0.25">
      <c r="A348" s="2">
        <v>0</v>
      </c>
      <c r="B348" s="2">
        <v>1.8</v>
      </c>
    </row>
    <row r="349" spans="1:2" x14ac:dyDescent="0.25">
      <c r="A349" s="3">
        <v>6</v>
      </c>
      <c r="B349" s="3">
        <v>8.4</v>
      </c>
    </row>
    <row r="350" spans="1:2" x14ac:dyDescent="0.25">
      <c r="A350" s="2">
        <v>4</v>
      </c>
      <c r="B350" s="2">
        <v>5.8</v>
      </c>
    </row>
    <row r="351" spans="1:2" x14ac:dyDescent="0.25">
      <c r="A351" s="3">
        <v>2</v>
      </c>
      <c r="B351" s="3">
        <v>6.6</v>
      </c>
    </row>
    <row r="352" spans="1:2" x14ac:dyDescent="0.25">
      <c r="A352" s="2">
        <v>4</v>
      </c>
      <c r="B352" s="2">
        <v>9</v>
      </c>
    </row>
    <row r="353" spans="1:2" x14ac:dyDescent="0.25">
      <c r="A353" s="3">
        <v>3</v>
      </c>
      <c r="B353" s="3">
        <v>8.5</v>
      </c>
    </row>
    <row r="354" spans="1:2" x14ac:dyDescent="0.25">
      <c r="A354" s="2">
        <v>6</v>
      </c>
      <c r="B354" s="2">
        <v>1.7</v>
      </c>
    </row>
    <row r="355" spans="1:2" x14ac:dyDescent="0.25">
      <c r="A355" s="3">
        <v>2</v>
      </c>
      <c r="B355" s="3">
        <v>2.2999999999999998</v>
      </c>
    </row>
    <row r="356" spans="1:2" x14ac:dyDescent="0.25">
      <c r="A356" s="2">
        <v>1</v>
      </c>
      <c r="B356" s="2">
        <v>8.6</v>
      </c>
    </row>
    <row r="357" spans="1:2" x14ac:dyDescent="0.25">
      <c r="A357" s="3">
        <v>0</v>
      </c>
      <c r="B357" s="3">
        <v>1.4</v>
      </c>
    </row>
    <row r="358" spans="1:2" x14ac:dyDescent="0.25">
      <c r="A358" s="2">
        <v>5</v>
      </c>
      <c r="B358" s="2">
        <v>4.5999999999999996</v>
      </c>
    </row>
    <row r="359" spans="1:2" x14ac:dyDescent="0.25">
      <c r="A359" s="3">
        <v>4</v>
      </c>
      <c r="B359" s="3">
        <v>8.9</v>
      </c>
    </row>
    <row r="360" spans="1:2" x14ac:dyDescent="0.25">
      <c r="A360" s="2">
        <v>2</v>
      </c>
      <c r="B360" s="2">
        <v>4.0999999999999996</v>
      </c>
    </row>
    <row r="361" spans="1:2" x14ac:dyDescent="0.25">
      <c r="A361" s="3">
        <v>1</v>
      </c>
      <c r="B361" s="3">
        <v>4.9000000000000004</v>
      </c>
    </row>
    <row r="362" spans="1:2" x14ac:dyDescent="0.25">
      <c r="A362" s="2">
        <v>7</v>
      </c>
      <c r="B362" s="2">
        <v>2.2000000000000002</v>
      </c>
    </row>
    <row r="363" spans="1:2" x14ac:dyDescent="0.25">
      <c r="A363" s="3">
        <v>6</v>
      </c>
      <c r="B363" s="3">
        <v>3.7</v>
      </c>
    </row>
    <row r="364" spans="1:2" x14ac:dyDescent="0.25">
      <c r="A364" s="2">
        <v>4</v>
      </c>
      <c r="B364" s="2">
        <v>2.5</v>
      </c>
    </row>
    <row r="365" spans="1:2" x14ac:dyDescent="0.25">
      <c r="A365" s="3">
        <v>5</v>
      </c>
      <c r="B365" s="3">
        <v>0.9</v>
      </c>
    </row>
    <row r="366" spans="1:2" x14ac:dyDescent="0.25">
      <c r="A366" s="2">
        <v>4</v>
      </c>
      <c r="B366" s="2">
        <v>7.6</v>
      </c>
    </row>
    <row r="367" spans="1:2" x14ac:dyDescent="0.25">
      <c r="A367" s="3">
        <v>6</v>
      </c>
      <c r="B367" s="3">
        <v>0.3</v>
      </c>
    </row>
    <row r="368" spans="1:2" x14ac:dyDescent="0.25">
      <c r="A368" s="2">
        <v>5</v>
      </c>
      <c r="B368" s="2">
        <v>5.5</v>
      </c>
    </row>
    <row r="369" spans="1:2" x14ac:dyDescent="0.25">
      <c r="A369" s="3">
        <v>3</v>
      </c>
      <c r="B369" s="3">
        <v>6.1</v>
      </c>
    </row>
    <row r="370" spans="1:2" x14ac:dyDescent="0.25">
      <c r="A370" s="2">
        <v>4</v>
      </c>
      <c r="B370" s="2">
        <v>6.8</v>
      </c>
    </row>
    <row r="371" spans="1:2" x14ac:dyDescent="0.25">
      <c r="A371" s="3">
        <v>4</v>
      </c>
      <c r="B371" s="3">
        <v>3.5</v>
      </c>
    </row>
    <row r="372" spans="1:2" x14ac:dyDescent="0.25">
      <c r="A372" s="2">
        <v>3</v>
      </c>
      <c r="B372" s="2">
        <v>9.5</v>
      </c>
    </row>
    <row r="373" spans="1:2" x14ac:dyDescent="0.25">
      <c r="A373" s="3">
        <v>0</v>
      </c>
      <c r="B373" s="3">
        <v>9.9</v>
      </c>
    </row>
    <row r="374" spans="1:2" x14ac:dyDescent="0.25">
      <c r="A374" s="2">
        <v>5</v>
      </c>
      <c r="B374" s="2">
        <v>3.7</v>
      </c>
    </row>
    <row r="375" spans="1:2" x14ac:dyDescent="0.25">
      <c r="A375" s="3">
        <v>5</v>
      </c>
      <c r="B375" s="3">
        <v>2.5</v>
      </c>
    </row>
    <row r="376" spans="1:2" x14ac:dyDescent="0.25">
      <c r="A376" s="2">
        <v>3</v>
      </c>
      <c r="B376" s="2">
        <v>0.1</v>
      </c>
    </row>
    <row r="377" spans="1:2" x14ac:dyDescent="0.25">
      <c r="A377" s="3">
        <v>3</v>
      </c>
      <c r="B377" s="3">
        <v>2.7</v>
      </c>
    </row>
    <row r="378" spans="1:2" x14ac:dyDescent="0.25">
      <c r="A378" s="2">
        <v>7</v>
      </c>
      <c r="B378" s="2">
        <v>4.9000000000000004</v>
      </c>
    </row>
    <row r="379" spans="1:2" x14ac:dyDescent="0.25">
      <c r="A379" s="3">
        <v>4</v>
      </c>
      <c r="B379" s="3">
        <v>6.6</v>
      </c>
    </row>
    <row r="380" spans="1:2" x14ac:dyDescent="0.25">
      <c r="A380" s="2">
        <v>1</v>
      </c>
      <c r="B380" s="2">
        <v>8</v>
      </c>
    </row>
    <row r="381" spans="1:2" x14ac:dyDescent="0.25">
      <c r="A381" s="3">
        <v>0</v>
      </c>
      <c r="B381" s="3">
        <v>0.3</v>
      </c>
    </row>
    <row r="382" spans="1:2" x14ac:dyDescent="0.25">
      <c r="A382" s="2">
        <v>0</v>
      </c>
      <c r="B382" s="2">
        <v>2.6</v>
      </c>
    </row>
    <row r="383" spans="1:2" x14ac:dyDescent="0.25">
      <c r="A383" s="3">
        <v>1</v>
      </c>
      <c r="B383" s="3">
        <v>2.5</v>
      </c>
    </row>
    <row r="384" spans="1:2" x14ac:dyDescent="0.25">
      <c r="A384" s="2">
        <v>5</v>
      </c>
      <c r="B384" s="2">
        <v>2.1</v>
      </c>
    </row>
    <row r="385" spans="1:2" x14ac:dyDescent="0.25">
      <c r="A385" s="3">
        <v>0</v>
      </c>
      <c r="B385" s="3">
        <v>4.5999999999999996</v>
      </c>
    </row>
    <row r="386" spans="1:2" x14ac:dyDescent="0.25">
      <c r="A386" s="2">
        <v>2</v>
      </c>
      <c r="B386" s="2">
        <v>1.6</v>
      </c>
    </row>
    <row r="387" spans="1:2" x14ac:dyDescent="0.25">
      <c r="A387" s="3">
        <v>7</v>
      </c>
      <c r="B387" s="3">
        <v>6.6</v>
      </c>
    </row>
    <row r="388" spans="1:2" x14ac:dyDescent="0.25">
      <c r="A388" s="2">
        <v>1</v>
      </c>
      <c r="B388" s="2">
        <v>1.1000000000000001</v>
      </c>
    </row>
    <row r="389" spans="1:2" x14ac:dyDescent="0.25">
      <c r="A389" s="3">
        <v>2</v>
      </c>
      <c r="B389" s="3">
        <v>0.4</v>
      </c>
    </row>
    <row r="390" spans="1:2" x14ac:dyDescent="0.25">
      <c r="A390" s="2">
        <v>6</v>
      </c>
      <c r="B390" s="2">
        <v>8.9</v>
      </c>
    </row>
    <row r="391" spans="1:2" x14ac:dyDescent="0.25">
      <c r="A391" s="3">
        <v>6</v>
      </c>
      <c r="B391" s="3">
        <v>7.3</v>
      </c>
    </row>
    <row r="392" spans="1:2" x14ac:dyDescent="0.25">
      <c r="A392" s="2">
        <v>6</v>
      </c>
      <c r="B392" s="2">
        <v>8.4</v>
      </c>
    </row>
    <row r="393" spans="1:2" x14ac:dyDescent="0.25">
      <c r="A393" s="3">
        <v>1</v>
      </c>
      <c r="B393" s="3">
        <v>9.6999999999999993</v>
      </c>
    </row>
    <row r="394" spans="1:2" x14ac:dyDescent="0.25">
      <c r="A394" s="2">
        <v>1</v>
      </c>
      <c r="B394" s="2">
        <v>9.9</v>
      </c>
    </row>
    <row r="395" spans="1:2" x14ac:dyDescent="0.25">
      <c r="A395" s="3">
        <v>6</v>
      </c>
      <c r="B395" s="3">
        <v>3.1</v>
      </c>
    </row>
    <row r="396" spans="1:2" x14ac:dyDescent="0.25">
      <c r="A396" s="2">
        <v>7</v>
      </c>
      <c r="B396" s="2">
        <v>1</v>
      </c>
    </row>
    <row r="397" spans="1:2" x14ac:dyDescent="0.25">
      <c r="A397" s="3">
        <v>5</v>
      </c>
      <c r="B397" s="3">
        <v>2.2999999999999998</v>
      </c>
    </row>
    <row r="398" spans="1:2" x14ac:dyDescent="0.25">
      <c r="A398" s="2">
        <v>2</v>
      </c>
      <c r="B398" s="2">
        <v>0.1</v>
      </c>
    </row>
    <row r="399" spans="1:2" x14ac:dyDescent="0.25">
      <c r="A399" s="3">
        <v>6</v>
      </c>
      <c r="B399" s="3">
        <v>2.7</v>
      </c>
    </row>
    <row r="400" spans="1:2" x14ac:dyDescent="0.25">
      <c r="A400" s="2">
        <v>2</v>
      </c>
      <c r="B400" s="2">
        <v>8.1999999999999993</v>
      </c>
    </row>
    <row r="401" spans="1:2" x14ac:dyDescent="0.25">
      <c r="A401" s="3">
        <v>0</v>
      </c>
      <c r="B401" s="3">
        <v>4.9000000000000004</v>
      </c>
    </row>
    <row r="402" spans="1:2" x14ac:dyDescent="0.25">
      <c r="A402" s="2">
        <v>7</v>
      </c>
      <c r="B402" s="2">
        <v>1.5</v>
      </c>
    </row>
    <row r="403" spans="1:2" x14ac:dyDescent="0.25">
      <c r="A403" s="3">
        <v>2</v>
      </c>
      <c r="B403" s="3">
        <v>6.4</v>
      </c>
    </row>
    <row r="404" spans="1:2" x14ac:dyDescent="0.25">
      <c r="A404" s="2">
        <v>3</v>
      </c>
      <c r="B404" s="2">
        <v>6.7</v>
      </c>
    </row>
    <row r="405" spans="1:2" x14ac:dyDescent="0.25">
      <c r="A405" s="3">
        <v>1</v>
      </c>
      <c r="B405" s="3">
        <v>1.6</v>
      </c>
    </row>
    <row r="406" spans="1:2" x14ac:dyDescent="0.25">
      <c r="A406" s="2">
        <v>0</v>
      </c>
      <c r="B406" s="2">
        <v>4.0999999999999996</v>
      </c>
    </row>
    <row r="407" spans="1:2" x14ac:dyDescent="0.25">
      <c r="A407" s="3">
        <v>0</v>
      </c>
      <c r="B407" s="3">
        <v>7.8</v>
      </c>
    </row>
    <row r="408" spans="1:2" x14ac:dyDescent="0.25">
      <c r="A408" s="2">
        <v>3</v>
      </c>
      <c r="B408" s="2">
        <v>8.6999999999999993</v>
      </c>
    </row>
    <row r="409" spans="1:2" x14ac:dyDescent="0.25">
      <c r="A409" s="3">
        <v>2</v>
      </c>
      <c r="B409" s="3">
        <v>6.8</v>
      </c>
    </row>
    <row r="410" spans="1:2" x14ac:dyDescent="0.25">
      <c r="A410" s="2">
        <v>4</v>
      </c>
      <c r="B410" s="2">
        <v>2.2000000000000002</v>
      </c>
    </row>
    <row r="411" spans="1:2" x14ac:dyDescent="0.25">
      <c r="A411" s="3">
        <v>4</v>
      </c>
      <c r="B411" s="3">
        <v>3.3</v>
      </c>
    </row>
    <row r="412" spans="1:2" x14ac:dyDescent="0.25">
      <c r="A412" s="2">
        <v>2</v>
      </c>
      <c r="B412" s="2">
        <v>3</v>
      </c>
    </row>
    <row r="413" spans="1:2" x14ac:dyDescent="0.25">
      <c r="A413" s="3">
        <v>6</v>
      </c>
      <c r="B413" s="3">
        <v>6</v>
      </c>
    </row>
    <row r="414" spans="1:2" x14ac:dyDescent="0.25">
      <c r="A414" s="2">
        <v>6</v>
      </c>
      <c r="B414" s="2">
        <v>7.9</v>
      </c>
    </row>
    <row r="415" spans="1:2" x14ac:dyDescent="0.25">
      <c r="A415" s="3">
        <v>7</v>
      </c>
      <c r="B415" s="3">
        <v>5.9</v>
      </c>
    </row>
    <row r="416" spans="1:2" x14ac:dyDescent="0.25">
      <c r="A416" s="2">
        <v>5</v>
      </c>
      <c r="B416" s="2">
        <v>9.1999999999999993</v>
      </c>
    </row>
    <row r="417" spans="1:2" x14ac:dyDescent="0.25">
      <c r="A417" s="3">
        <v>4</v>
      </c>
      <c r="B417" s="3">
        <v>2.5</v>
      </c>
    </row>
    <row r="418" spans="1:2" x14ac:dyDescent="0.25">
      <c r="A418" s="2">
        <v>7</v>
      </c>
      <c r="B418" s="2">
        <v>6.1</v>
      </c>
    </row>
    <row r="419" spans="1:2" x14ac:dyDescent="0.25">
      <c r="A419" s="3">
        <v>1</v>
      </c>
      <c r="B419" s="3">
        <v>8.6999999999999993</v>
      </c>
    </row>
    <row r="420" spans="1:2" x14ac:dyDescent="0.25">
      <c r="A420" s="2">
        <v>2</v>
      </c>
      <c r="B420" s="2">
        <v>1.3</v>
      </c>
    </row>
    <row r="421" spans="1:2" x14ac:dyDescent="0.25">
      <c r="A421" s="3">
        <v>1</v>
      </c>
      <c r="B421" s="3">
        <v>6.2</v>
      </c>
    </row>
    <row r="422" spans="1:2" x14ac:dyDescent="0.25">
      <c r="A422" s="2">
        <v>6</v>
      </c>
      <c r="B422" s="2">
        <v>1.1000000000000001</v>
      </c>
    </row>
    <row r="423" spans="1:2" x14ac:dyDescent="0.25">
      <c r="A423" s="3">
        <v>2</v>
      </c>
      <c r="B423" s="3">
        <v>6.4</v>
      </c>
    </row>
    <row r="424" spans="1:2" x14ac:dyDescent="0.25">
      <c r="A424" s="2">
        <v>0</v>
      </c>
      <c r="B424" s="2">
        <v>5.8</v>
      </c>
    </row>
    <row r="425" spans="1:2" x14ac:dyDescent="0.25">
      <c r="A425" s="3">
        <v>1</v>
      </c>
      <c r="B425" s="3">
        <v>0.2</v>
      </c>
    </row>
    <row r="426" spans="1:2" x14ac:dyDescent="0.25">
      <c r="A426" s="2">
        <v>5</v>
      </c>
      <c r="B426" s="2">
        <v>4.0999999999999996</v>
      </c>
    </row>
    <row r="427" spans="1:2" x14ac:dyDescent="0.25">
      <c r="A427" s="3">
        <v>1</v>
      </c>
      <c r="B427" s="3">
        <v>1.6</v>
      </c>
    </row>
    <row r="428" spans="1:2" x14ac:dyDescent="0.25">
      <c r="A428" s="2">
        <v>5</v>
      </c>
      <c r="B428" s="2">
        <v>6.6</v>
      </c>
    </row>
    <row r="429" spans="1:2" x14ac:dyDescent="0.25">
      <c r="A429" s="3">
        <v>1</v>
      </c>
      <c r="B429" s="3">
        <v>6</v>
      </c>
    </row>
    <row r="430" spans="1:2" x14ac:dyDescent="0.25">
      <c r="A430" s="2">
        <v>6</v>
      </c>
      <c r="B430" s="2">
        <v>5.5</v>
      </c>
    </row>
    <row r="431" spans="1:2" x14ac:dyDescent="0.25">
      <c r="A431" s="3">
        <v>4</v>
      </c>
      <c r="B431" s="3">
        <v>4</v>
      </c>
    </row>
    <row r="432" spans="1:2" x14ac:dyDescent="0.25">
      <c r="A432" s="2">
        <v>4</v>
      </c>
      <c r="B432" s="2">
        <v>8.3000000000000007</v>
      </c>
    </row>
    <row r="433" spans="1:2" x14ac:dyDescent="0.25">
      <c r="A433" s="3">
        <v>7</v>
      </c>
      <c r="B433" s="3">
        <v>9.6999999999999993</v>
      </c>
    </row>
    <row r="434" spans="1:2" x14ac:dyDescent="0.25">
      <c r="A434" s="2">
        <v>2</v>
      </c>
      <c r="B434" s="2">
        <v>8.1</v>
      </c>
    </row>
    <row r="435" spans="1:2" x14ac:dyDescent="0.25">
      <c r="A435" s="3">
        <v>1</v>
      </c>
      <c r="B435" s="3">
        <v>3.8</v>
      </c>
    </row>
    <row r="436" spans="1:2" x14ac:dyDescent="0.25">
      <c r="A436" s="2">
        <v>0</v>
      </c>
      <c r="B436" s="2">
        <v>5.9</v>
      </c>
    </row>
    <row r="437" spans="1:2" x14ac:dyDescent="0.25">
      <c r="A437" s="3">
        <v>1</v>
      </c>
      <c r="B437" s="3">
        <v>5.4</v>
      </c>
    </row>
    <row r="438" spans="1:2" x14ac:dyDescent="0.25">
      <c r="A438" s="2">
        <v>3</v>
      </c>
      <c r="B438" s="2">
        <v>2.2999999999999998</v>
      </c>
    </row>
    <row r="439" spans="1:2" x14ac:dyDescent="0.25">
      <c r="A439" s="3">
        <v>6</v>
      </c>
      <c r="B439" s="3">
        <v>5.0999999999999996</v>
      </c>
    </row>
    <row r="440" spans="1:2" x14ac:dyDescent="0.25">
      <c r="A440" s="2">
        <v>7</v>
      </c>
      <c r="B440" s="2">
        <v>8.8000000000000007</v>
      </c>
    </row>
    <row r="441" spans="1:2" x14ac:dyDescent="0.25">
      <c r="A441" s="3">
        <v>0</v>
      </c>
      <c r="B441" s="3">
        <v>9.5</v>
      </c>
    </row>
    <row r="442" spans="1:2" x14ac:dyDescent="0.25">
      <c r="A442" s="2">
        <v>4</v>
      </c>
      <c r="B442" s="2">
        <v>9.9</v>
      </c>
    </row>
    <row r="443" spans="1:2" x14ac:dyDescent="0.25">
      <c r="A443" s="3">
        <v>0</v>
      </c>
      <c r="B443" s="3">
        <v>4.0999999999999996</v>
      </c>
    </row>
    <row r="444" spans="1:2" x14ac:dyDescent="0.25">
      <c r="A444" s="2">
        <v>1</v>
      </c>
      <c r="B444" s="2">
        <v>3.2</v>
      </c>
    </row>
    <row r="445" spans="1:2" x14ac:dyDescent="0.25">
      <c r="A445" s="3">
        <v>2</v>
      </c>
      <c r="B445" s="3">
        <v>0.7</v>
      </c>
    </row>
    <row r="446" spans="1:2" x14ac:dyDescent="0.25">
      <c r="A446" s="2">
        <v>0</v>
      </c>
      <c r="B446" s="2">
        <v>4.0999999999999996</v>
      </c>
    </row>
    <row r="447" spans="1:2" x14ac:dyDescent="0.25">
      <c r="A447" s="3">
        <v>6</v>
      </c>
      <c r="B447" s="3">
        <v>8.6999999999999993</v>
      </c>
    </row>
    <row r="448" spans="1:2" x14ac:dyDescent="0.25">
      <c r="A448" s="2">
        <v>5</v>
      </c>
      <c r="B448" s="2">
        <v>6.8</v>
      </c>
    </row>
    <row r="449" spans="1:2" x14ac:dyDescent="0.25">
      <c r="A449" s="3">
        <v>5</v>
      </c>
      <c r="B449" s="3">
        <v>6.7</v>
      </c>
    </row>
    <row r="450" spans="1:2" x14ac:dyDescent="0.25">
      <c r="A450" s="2">
        <v>1</v>
      </c>
      <c r="B450" s="2">
        <v>2.1</v>
      </c>
    </row>
    <row r="451" spans="1:2" x14ac:dyDescent="0.25">
      <c r="A451" s="3">
        <v>7</v>
      </c>
      <c r="B451" s="3">
        <v>7.4</v>
      </c>
    </row>
    <row r="452" spans="1:2" x14ac:dyDescent="0.25">
      <c r="A452" s="2">
        <v>3</v>
      </c>
      <c r="B452" s="2">
        <v>5</v>
      </c>
    </row>
    <row r="453" spans="1:2" x14ac:dyDescent="0.25">
      <c r="A453" s="3">
        <v>3</v>
      </c>
      <c r="B453" s="3">
        <v>5.5</v>
      </c>
    </row>
    <row r="454" spans="1:2" x14ac:dyDescent="0.25">
      <c r="A454" s="2">
        <v>5</v>
      </c>
      <c r="B454" s="2">
        <v>8.1</v>
      </c>
    </row>
    <row r="455" spans="1:2" x14ac:dyDescent="0.25">
      <c r="A455" s="3">
        <v>1</v>
      </c>
      <c r="B455" s="3">
        <v>5.6</v>
      </c>
    </row>
    <row r="456" spans="1:2" x14ac:dyDescent="0.25">
      <c r="A456" s="2">
        <v>4</v>
      </c>
      <c r="B456" s="2">
        <v>4</v>
      </c>
    </row>
    <row r="457" spans="1:2" x14ac:dyDescent="0.25">
      <c r="A457" s="3">
        <v>7</v>
      </c>
      <c r="B457" s="3">
        <v>4.5999999999999996</v>
      </c>
    </row>
    <row r="458" spans="1:2" x14ac:dyDescent="0.25">
      <c r="A458" s="2">
        <v>0</v>
      </c>
      <c r="B458" s="2">
        <v>2.2999999999999998</v>
      </c>
    </row>
    <row r="459" spans="1:2" x14ac:dyDescent="0.25">
      <c r="A459" s="3">
        <v>6</v>
      </c>
      <c r="B459" s="3">
        <v>7.6</v>
      </c>
    </row>
    <row r="460" spans="1:2" x14ac:dyDescent="0.25">
      <c r="A460" s="2">
        <v>3</v>
      </c>
      <c r="B460" s="2">
        <v>6.9</v>
      </c>
    </row>
    <row r="461" spans="1:2" x14ac:dyDescent="0.25">
      <c r="A461" s="3">
        <v>7</v>
      </c>
      <c r="B461" s="3">
        <v>4.3</v>
      </c>
    </row>
    <row r="462" spans="1:2" x14ac:dyDescent="0.25">
      <c r="A462" s="2">
        <v>7</v>
      </c>
      <c r="B462" s="2">
        <v>7.5</v>
      </c>
    </row>
    <row r="463" spans="1:2" x14ac:dyDescent="0.25">
      <c r="A463" s="3">
        <v>4</v>
      </c>
      <c r="B463" s="3">
        <v>2.5</v>
      </c>
    </row>
    <row r="464" spans="1:2" x14ac:dyDescent="0.25">
      <c r="A464" s="2">
        <v>3</v>
      </c>
      <c r="B464" s="2">
        <v>9.5</v>
      </c>
    </row>
    <row r="465" spans="1:2" x14ac:dyDescent="0.25">
      <c r="A465" s="3">
        <v>2</v>
      </c>
      <c r="B465" s="3">
        <v>1.4</v>
      </c>
    </row>
    <row r="466" spans="1:2" x14ac:dyDescent="0.25">
      <c r="A466" s="2">
        <v>7</v>
      </c>
      <c r="B466" s="2">
        <v>7.1</v>
      </c>
    </row>
    <row r="467" spans="1:2" x14ac:dyDescent="0.25">
      <c r="A467" s="3">
        <v>2</v>
      </c>
      <c r="B467" s="3">
        <v>3.8</v>
      </c>
    </row>
    <row r="468" spans="1:2" x14ac:dyDescent="0.25">
      <c r="A468" s="2">
        <v>4</v>
      </c>
      <c r="B468" s="2">
        <v>8.3000000000000007</v>
      </c>
    </row>
    <row r="469" spans="1:2" x14ac:dyDescent="0.25">
      <c r="A469" s="3">
        <v>1</v>
      </c>
      <c r="B469" s="3">
        <v>4.0999999999999996</v>
      </c>
    </row>
    <row r="470" spans="1:2" x14ac:dyDescent="0.25">
      <c r="A470" s="2">
        <v>6</v>
      </c>
      <c r="B470" s="2">
        <v>7.8</v>
      </c>
    </row>
    <row r="471" spans="1:2" x14ac:dyDescent="0.25">
      <c r="A471" s="3">
        <v>5</v>
      </c>
      <c r="B471" s="3">
        <v>4.4000000000000004</v>
      </c>
    </row>
    <row r="472" spans="1:2" x14ac:dyDescent="0.25">
      <c r="A472" s="2">
        <v>0</v>
      </c>
      <c r="B472" s="2">
        <v>4.2</v>
      </c>
    </row>
    <row r="473" spans="1:2" x14ac:dyDescent="0.25">
      <c r="A473" s="3">
        <v>7</v>
      </c>
      <c r="B473" s="3">
        <v>5.0999999999999996</v>
      </c>
    </row>
    <row r="474" spans="1:2" x14ac:dyDescent="0.25">
      <c r="A474" s="2">
        <v>3</v>
      </c>
      <c r="B474" s="2">
        <v>2.2000000000000002</v>
      </c>
    </row>
    <row r="475" spans="1:2" x14ac:dyDescent="0.25">
      <c r="A475" s="3">
        <v>7</v>
      </c>
      <c r="B475" s="3">
        <v>4.3</v>
      </c>
    </row>
    <row r="476" spans="1:2" x14ac:dyDescent="0.25">
      <c r="A476" s="2">
        <v>4</v>
      </c>
      <c r="B476" s="2">
        <v>2.2999999999999998</v>
      </c>
    </row>
    <row r="477" spans="1:2" x14ac:dyDescent="0.25">
      <c r="A477" s="3">
        <v>4</v>
      </c>
      <c r="B477" s="3">
        <v>8.6</v>
      </c>
    </row>
    <row r="478" spans="1:2" x14ac:dyDescent="0.25">
      <c r="A478" s="2">
        <v>1</v>
      </c>
      <c r="B478" s="2">
        <v>5.4</v>
      </c>
    </row>
    <row r="479" spans="1:2" x14ac:dyDescent="0.25">
      <c r="A479" s="3">
        <v>6</v>
      </c>
      <c r="B479" s="3">
        <v>3.4</v>
      </c>
    </row>
    <row r="480" spans="1:2" x14ac:dyDescent="0.25">
      <c r="A480" s="2">
        <v>0</v>
      </c>
      <c r="B480" s="2">
        <v>4.2</v>
      </c>
    </row>
    <row r="481" spans="1:2" x14ac:dyDescent="0.25">
      <c r="A481" s="3">
        <v>4</v>
      </c>
      <c r="B481" s="3">
        <v>3</v>
      </c>
    </row>
    <row r="482" spans="1:2" x14ac:dyDescent="0.25">
      <c r="A482" s="2">
        <v>3</v>
      </c>
      <c r="B482" s="2">
        <v>8.1999999999999993</v>
      </c>
    </row>
    <row r="483" spans="1:2" x14ac:dyDescent="0.25">
      <c r="A483" s="3">
        <v>5</v>
      </c>
      <c r="B483" s="3">
        <v>7.7</v>
      </c>
    </row>
    <row r="484" spans="1:2" x14ac:dyDescent="0.25">
      <c r="A484" s="2">
        <v>2</v>
      </c>
      <c r="B484" s="2">
        <v>5.4</v>
      </c>
    </row>
    <row r="485" spans="1:2" x14ac:dyDescent="0.25">
      <c r="A485" s="3">
        <v>1</v>
      </c>
      <c r="B485" s="3">
        <v>5.5</v>
      </c>
    </row>
    <row r="486" spans="1:2" x14ac:dyDescent="0.25">
      <c r="A486" s="2">
        <v>7</v>
      </c>
      <c r="B486" s="2">
        <v>1.8</v>
      </c>
    </row>
    <row r="487" spans="1:2" x14ac:dyDescent="0.25">
      <c r="A487" s="3">
        <v>2</v>
      </c>
      <c r="B487" s="3">
        <v>6.3</v>
      </c>
    </row>
    <row r="488" spans="1:2" x14ac:dyDescent="0.25">
      <c r="A488" s="2">
        <v>6</v>
      </c>
      <c r="B488" s="2">
        <v>3.1</v>
      </c>
    </row>
    <row r="489" spans="1:2" x14ac:dyDescent="0.25">
      <c r="A489" s="3">
        <v>3</v>
      </c>
      <c r="B489" s="3">
        <v>3</v>
      </c>
    </row>
    <row r="490" spans="1:2" x14ac:dyDescent="0.25">
      <c r="A490" s="2">
        <v>3</v>
      </c>
      <c r="B490" s="2">
        <v>1.1000000000000001</v>
      </c>
    </row>
    <row r="491" spans="1:2" x14ac:dyDescent="0.25">
      <c r="A491" s="3">
        <v>7</v>
      </c>
      <c r="B491" s="3">
        <v>3.9</v>
      </c>
    </row>
    <row r="492" spans="1:2" x14ac:dyDescent="0.25">
      <c r="A492" s="2">
        <v>4</v>
      </c>
      <c r="B492" s="2">
        <v>9.3000000000000007</v>
      </c>
    </row>
    <row r="493" spans="1:2" x14ac:dyDescent="0.25">
      <c r="A493" s="3">
        <v>2</v>
      </c>
      <c r="B493" s="3">
        <v>1.7</v>
      </c>
    </row>
    <row r="494" spans="1:2" x14ac:dyDescent="0.25">
      <c r="A494" s="2">
        <v>7</v>
      </c>
      <c r="B494" s="2">
        <v>0.5</v>
      </c>
    </row>
    <row r="495" spans="1:2" x14ac:dyDescent="0.25">
      <c r="A495" s="3">
        <v>4</v>
      </c>
      <c r="B495" s="3">
        <v>4.9000000000000004</v>
      </c>
    </row>
    <row r="496" spans="1:2" x14ac:dyDescent="0.25">
      <c r="A496" s="2">
        <v>2</v>
      </c>
      <c r="B496" s="2">
        <v>7.9</v>
      </c>
    </row>
    <row r="497" spans="1:2" x14ac:dyDescent="0.25">
      <c r="A497" s="3">
        <v>7</v>
      </c>
      <c r="B497" s="3">
        <v>4.5</v>
      </c>
    </row>
    <row r="498" spans="1:2" x14ac:dyDescent="0.25">
      <c r="A498" s="2">
        <v>0</v>
      </c>
      <c r="B498" s="2">
        <v>4.8</v>
      </c>
    </row>
    <row r="499" spans="1:2" x14ac:dyDescent="0.25">
      <c r="A499" s="3">
        <v>4</v>
      </c>
      <c r="B499" s="3">
        <v>2.5</v>
      </c>
    </row>
    <row r="500" spans="1:2" x14ac:dyDescent="0.25">
      <c r="A500" s="2">
        <v>7</v>
      </c>
      <c r="B500" s="2">
        <v>5.5</v>
      </c>
    </row>
    <row r="501" spans="1:2" x14ac:dyDescent="0.25">
      <c r="A501" s="3">
        <v>4</v>
      </c>
      <c r="B501" s="3">
        <v>0.7</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6A47C-31A0-4736-B19A-DE52A009EA43}">
  <dimension ref="B2:Z7"/>
  <sheetViews>
    <sheetView showGridLines="0" zoomScale="44" zoomScaleNormal="70" workbookViewId="0">
      <selection activeCell="B4" sqref="B4"/>
    </sheetView>
  </sheetViews>
  <sheetFormatPr defaultRowHeight="15" x14ac:dyDescent="0.25"/>
  <sheetData>
    <row r="2" spans="2:26" ht="14.45" customHeight="1" x14ac:dyDescent="0.25">
      <c r="B2" s="11" t="s">
        <v>76</v>
      </c>
      <c r="C2" s="12"/>
      <c r="D2" s="12"/>
      <c r="E2" s="12"/>
      <c r="F2" s="12"/>
      <c r="G2" s="12"/>
      <c r="H2" s="12"/>
      <c r="I2" s="12"/>
      <c r="J2" s="12"/>
      <c r="K2" s="12"/>
      <c r="L2" s="12"/>
      <c r="M2" s="12"/>
      <c r="N2" s="12"/>
      <c r="O2" s="12"/>
      <c r="P2" s="12"/>
      <c r="Q2" s="12"/>
      <c r="R2" s="12"/>
      <c r="S2" s="12"/>
      <c r="T2" s="12"/>
      <c r="U2" s="12"/>
      <c r="V2" s="12"/>
      <c r="W2" s="12"/>
      <c r="X2" s="12"/>
      <c r="Y2" s="12"/>
      <c r="Z2" s="12"/>
    </row>
    <row r="3" spans="2:26" ht="14.45" customHeight="1" x14ac:dyDescent="0.25">
      <c r="B3" s="12"/>
      <c r="C3" s="12"/>
      <c r="D3" s="12"/>
      <c r="E3" s="12"/>
      <c r="F3" s="12"/>
      <c r="G3" s="12"/>
      <c r="H3" s="12"/>
      <c r="I3" s="12"/>
      <c r="J3" s="12"/>
      <c r="K3" s="12"/>
      <c r="L3" s="12"/>
      <c r="M3" s="12"/>
      <c r="N3" s="12"/>
      <c r="O3" s="12"/>
      <c r="P3" s="12"/>
      <c r="Q3" s="12"/>
      <c r="R3" s="12"/>
      <c r="S3" s="12"/>
      <c r="T3" s="12"/>
      <c r="U3" s="12"/>
      <c r="V3" s="12"/>
      <c r="W3" s="12"/>
      <c r="X3" s="12"/>
      <c r="Y3" s="12"/>
      <c r="Z3" s="12"/>
    </row>
    <row r="7" spans="2:26" x14ac:dyDescent="0.25">
      <c r="B7" s="13" t="s">
        <v>55</v>
      </c>
      <c r="C7" s="14"/>
      <c r="D7" s="14"/>
      <c r="E7" s="14"/>
      <c r="F7" s="14"/>
      <c r="H7" s="13" t="s">
        <v>56</v>
      </c>
      <c r="I7" s="13"/>
      <c r="J7" s="13"/>
      <c r="K7" s="13"/>
      <c r="L7" s="13"/>
      <c r="N7" s="13" t="s">
        <v>57</v>
      </c>
      <c r="O7" s="13"/>
      <c r="P7" s="13"/>
      <c r="Q7" s="13"/>
      <c r="R7" s="13"/>
      <c r="T7" s="13" t="s">
        <v>58</v>
      </c>
      <c r="U7" s="13"/>
      <c r="V7" s="13"/>
      <c r="W7" s="13"/>
      <c r="X7" s="13"/>
    </row>
  </sheetData>
  <mergeCells count="5">
    <mergeCell ref="B2:Z3"/>
    <mergeCell ref="B7:F7"/>
    <mergeCell ref="H7:L7"/>
    <mergeCell ref="N7:R7"/>
    <mergeCell ref="T7:X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C2D0B-FAAA-42FC-93C0-450077AA8FD0}">
  <dimension ref="A3:C14"/>
  <sheetViews>
    <sheetView zoomScale="70" zoomScaleNormal="70" workbookViewId="0">
      <selection activeCell="AB70" sqref="AB70"/>
    </sheetView>
  </sheetViews>
  <sheetFormatPr defaultRowHeight="15" x14ac:dyDescent="0.25"/>
  <cols>
    <col min="1" max="1" width="13.85546875" bestFit="1" customWidth="1"/>
    <col min="2" max="2" width="36.28515625" bestFit="1" customWidth="1"/>
    <col min="3" max="3" width="26.28515625" bestFit="1" customWidth="1"/>
  </cols>
  <sheetData>
    <row r="3" spans="1:3" x14ac:dyDescent="0.25">
      <c r="A3" s="4" t="s">
        <v>44</v>
      </c>
      <c r="B3" t="s">
        <v>51</v>
      </c>
      <c r="C3" t="s">
        <v>52</v>
      </c>
    </row>
    <row r="4" spans="1:3" x14ac:dyDescent="0.25">
      <c r="A4" s="5">
        <v>2020</v>
      </c>
      <c r="B4">
        <v>2.6945736434108549</v>
      </c>
      <c r="C4">
        <v>4.8131782945736434</v>
      </c>
    </row>
    <row r="5" spans="1:3" x14ac:dyDescent="0.25">
      <c r="A5" s="5">
        <v>2021</v>
      </c>
      <c r="B5">
        <v>2.8706201550387602</v>
      </c>
      <c r="C5">
        <v>5.2806201550387586</v>
      </c>
    </row>
    <row r="6" spans="1:3" x14ac:dyDescent="0.25">
      <c r="A6" s="5">
        <v>2022</v>
      </c>
      <c r="B6">
        <v>3.1872413793103442</v>
      </c>
      <c r="C6">
        <v>5.2456896551724128</v>
      </c>
    </row>
    <row r="7" spans="1:3" x14ac:dyDescent="0.25">
      <c r="A7" s="5">
        <v>2023</v>
      </c>
      <c r="B7">
        <v>2.977063492063492</v>
      </c>
      <c r="C7">
        <v>4.9095238095238098</v>
      </c>
    </row>
    <row r="8" spans="1:3" x14ac:dyDescent="0.25">
      <c r="A8" s="5" t="s">
        <v>45</v>
      </c>
      <c r="B8">
        <v>2.9254800000000003</v>
      </c>
      <c r="C8">
        <v>5.0584000000000007</v>
      </c>
    </row>
    <row r="13" spans="1:3" x14ac:dyDescent="0.25">
      <c r="B13">
        <f>GETPIVOTDATA("Average of Depression Score",$A$3)</f>
        <v>5.0584000000000007</v>
      </c>
    </row>
    <row r="14" spans="1:3" x14ac:dyDescent="0.25">
      <c r="B14">
        <f>GETPIVOTDATA("Average of Social Media Usage (hrs/day)",$A$3)</f>
        <v>2.9254800000000003</v>
      </c>
    </row>
  </sheetData>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82607-A1CA-4349-A776-27FFC169D01B}">
  <dimension ref="B2:AA70"/>
  <sheetViews>
    <sheetView showGridLines="0" tabSelected="1" zoomScale="42" workbookViewId="0">
      <selection activeCell="U81" sqref="U81"/>
    </sheetView>
  </sheetViews>
  <sheetFormatPr defaultRowHeight="15" x14ac:dyDescent="0.25"/>
  <sheetData>
    <row r="2" spans="2:27" ht="14.45" customHeight="1" x14ac:dyDescent="0.25">
      <c r="B2" s="15" t="s">
        <v>75</v>
      </c>
      <c r="C2" s="15"/>
      <c r="D2" s="15"/>
      <c r="E2" s="15"/>
      <c r="F2" s="15"/>
      <c r="G2" s="15"/>
      <c r="H2" s="15"/>
      <c r="I2" s="15"/>
      <c r="J2" s="15"/>
      <c r="K2" s="15"/>
      <c r="L2" s="15"/>
      <c r="M2" s="15"/>
      <c r="N2" s="15"/>
      <c r="O2" s="15"/>
      <c r="P2" s="15"/>
      <c r="Q2" s="15"/>
      <c r="R2" s="15"/>
      <c r="S2" s="15"/>
      <c r="T2" s="15"/>
      <c r="U2" s="15"/>
      <c r="V2" s="15"/>
      <c r="W2" s="15"/>
      <c r="X2" s="15"/>
      <c r="Y2" s="15"/>
      <c r="Z2" s="15"/>
      <c r="AA2" s="15"/>
    </row>
    <row r="3" spans="2:27" ht="14.45" customHeight="1" x14ac:dyDescent="0.25">
      <c r="B3" s="15"/>
      <c r="C3" s="15"/>
      <c r="D3" s="15"/>
      <c r="E3" s="15"/>
      <c r="F3" s="15"/>
      <c r="G3" s="15"/>
      <c r="H3" s="15"/>
      <c r="I3" s="15"/>
      <c r="J3" s="15"/>
      <c r="K3" s="15"/>
      <c r="L3" s="15"/>
      <c r="M3" s="15"/>
      <c r="N3" s="15"/>
      <c r="O3" s="15"/>
      <c r="P3" s="15"/>
      <c r="Q3" s="15"/>
      <c r="R3" s="15"/>
      <c r="S3" s="15"/>
      <c r="T3" s="15"/>
      <c r="U3" s="15"/>
      <c r="V3" s="15"/>
      <c r="W3" s="15"/>
      <c r="X3" s="15"/>
      <c r="Y3" s="15"/>
      <c r="Z3" s="15"/>
      <c r="AA3" s="15"/>
    </row>
    <row r="8" spans="2:27" x14ac:dyDescent="0.25">
      <c r="C8" s="16" t="s">
        <v>63</v>
      </c>
      <c r="D8" s="16"/>
      <c r="E8" s="16"/>
      <c r="F8" s="16"/>
      <c r="H8" s="16" t="s">
        <v>64</v>
      </c>
      <c r="I8" s="16"/>
      <c r="J8" s="16"/>
      <c r="K8" s="16"/>
      <c r="M8" s="17" t="s">
        <v>65</v>
      </c>
      <c r="N8" s="17"/>
      <c r="O8" s="17"/>
      <c r="P8" s="17"/>
      <c r="R8" s="16" t="s">
        <v>66</v>
      </c>
      <c r="S8" s="16"/>
      <c r="T8" s="16"/>
      <c r="U8" s="16"/>
      <c r="W8" s="16" t="s">
        <v>69</v>
      </c>
      <c r="X8" s="16"/>
      <c r="Y8" s="16"/>
      <c r="Z8" s="16"/>
    </row>
    <row r="70" spans="8:8" x14ac:dyDescent="0.25">
      <c r="H70" s="10"/>
    </row>
  </sheetData>
  <mergeCells count="6">
    <mergeCell ref="B2:AA3"/>
    <mergeCell ref="H8:K8"/>
    <mergeCell ref="C8:F8"/>
    <mergeCell ref="M8:P8"/>
    <mergeCell ref="R8:U8"/>
    <mergeCell ref="W8:Z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F6DA-3981-4CEF-A13D-5D9E7101A026}">
  <dimension ref="B2:AD7"/>
  <sheetViews>
    <sheetView showGridLines="0" zoomScale="43" workbookViewId="0">
      <selection activeCell="AG66" sqref="AG66"/>
    </sheetView>
  </sheetViews>
  <sheetFormatPr defaultRowHeight="15" x14ac:dyDescent="0.25"/>
  <cols>
    <col min="12" max="12" width="8.85546875" customWidth="1"/>
  </cols>
  <sheetData>
    <row r="2" spans="2:30" x14ac:dyDescent="0.25">
      <c r="B2" s="18" t="s">
        <v>74</v>
      </c>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spans="2:30" x14ac:dyDescent="0.25">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7" spans="2:30" x14ac:dyDescent="0.25">
      <c r="B7" s="19" t="s">
        <v>70</v>
      </c>
      <c r="C7" s="19"/>
      <c r="D7" s="19"/>
      <c r="E7" s="19"/>
      <c r="F7" s="19"/>
      <c r="G7" s="9"/>
      <c r="H7" s="19" t="s">
        <v>71</v>
      </c>
      <c r="I7" s="19"/>
      <c r="J7" s="19"/>
      <c r="K7" s="19"/>
      <c r="L7" s="19"/>
      <c r="N7" s="20" t="s">
        <v>58</v>
      </c>
      <c r="O7" s="20"/>
      <c r="P7" s="20"/>
      <c r="Q7" s="20"/>
      <c r="R7" s="20"/>
      <c r="T7" s="19" t="s">
        <v>72</v>
      </c>
      <c r="U7" s="19"/>
      <c r="V7" s="19"/>
      <c r="W7" s="19"/>
      <c r="X7" s="19"/>
      <c r="Z7" s="20" t="s">
        <v>73</v>
      </c>
      <c r="AA7" s="20"/>
      <c r="AB7" s="20"/>
      <c r="AC7" s="20"/>
      <c r="AD7" s="20"/>
    </row>
  </sheetData>
  <mergeCells count="6">
    <mergeCell ref="B2:AD3"/>
    <mergeCell ref="B7:F7"/>
    <mergeCell ref="H7:L7"/>
    <mergeCell ref="N7:R7"/>
    <mergeCell ref="T7:X7"/>
    <mergeCell ref="Z7:AD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F0E6D-F790-43EA-B690-20015078F200}">
  <dimension ref="A3:B16"/>
  <sheetViews>
    <sheetView zoomScale="70" zoomScaleNormal="70" workbookViewId="0">
      <selection activeCell="AB70" sqref="AB70"/>
    </sheetView>
  </sheetViews>
  <sheetFormatPr defaultRowHeight="15" x14ac:dyDescent="0.25"/>
  <cols>
    <col min="1" max="1" width="13.85546875" bestFit="1" customWidth="1"/>
    <col min="2" max="2" width="21.85546875" bestFit="1" customWidth="1"/>
  </cols>
  <sheetData>
    <row r="3" spans="1:2" x14ac:dyDescent="0.25">
      <c r="A3" s="4" t="s">
        <v>44</v>
      </c>
      <c r="B3" t="s">
        <v>53</v>
      </c>
    </row>
    <row r="4" spans="1:2" x14ac:dyDescent="0.25">
      <c r="A4" s="5" t="s">
        <v>43</v>
      </c>
      <c r="B4" s="6">
        <v>6.1162121212121212</v>
      </c>
    </row>
    <row r="5" spans="1:2" x14ac:dyDescent="0.25">
      <c r="A5" s="5" t="s">
        <v>27</v>
      </c>
      <c r="B5" s="6">
        <v>6.6480952380952392</v>
      </c>
    </row>
    <row r="6" spans="1:2" x14ac:dyDescent="0.25">
      <c r="A6" s="5" t="s">
        <v>39</v>
      </c>
      <c r="B6" s="6">
        <v>6.6572222222222193</v>
      </c>
    </row>
    <row r="7" spans="1:2" x14ac:dyDescent="0.25">
      <c r="A7" s="5" t="s">
        <v>22</v>
      </c>
      <c r="B7" s="6">
        <v>6.7995454545454548</v>
      </c>
    </row>
    <row r="8" spans="1:2" x14ac:dyDescent="0.25">
      <c r="A8" s="5" t="s">
        <v>41</v>
      </c>
      <c r="B8" s="6">
        <v>6.2932608695652172</v>
      </c>
    </row>
    <row r="9" spans="1:2" x14ac:dyDescent="0.25">
      <c r="A9" s="5" t="s">
        <v>17</v>
      </c>
      <c r="B9" s="6">
        <v>6.418135593220339</v>
      </c>
    </row>
    <row r="10" spans="1:2" x14ac:dyDescent="0.25">
      <c r="A10" s="5" t="s">
        <v>38</v>
      </c>
      <c r="B10" s="6">
        <v>7.8216666666666663</v>
      </c>
    </row>
    <row r="11" spans="1:2" x14ac:dyDescent="0.25">
      <c r="A11" s="5" t="s">
        <v>37</v>
      </c>
      <c r="B11" s="6">
        <v>6.6474000000000011</v>
      </c>
    </row>
    <row r="12" spans="1:2" x14ac:dyDescent="0.25">
      <c r="A12" s="5" t="s">
        <v>32</v>
      </c>
      <c r="B12" s="6">
        <v>5.7178571428571434</v>
      </c>
    </row>
    <row r="13" spans="1:2" x14ac:dyDescent="0.25">
      <c r="A13" s="5" t="s">
        <v>35</v>
      </c>
      <c r="B13" s="6">
        <v>6.321063829787235</v>
      </c>
    </row>
    <row r="14" spans="1:2" x14ac:dyDescent="0.25">
      <c r="A14" s="5" t="s">
        <v>45</v>
      </c>
      <c r="B14" s="6">
        <v>6.4819199999999979</v>
      </c>
    </row>
    <row r="16" spans="1:2" x14ac:dyDescent="0.25">
      <c r="B16">
        <f>GETPIVOTDATA("Screen Time",$A$3)</f>
        <v>6.4819199999999979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10428-4E04-4A05-83DE-13F834400EEB}">
  <dimension ref="A3:B12"/>
  <sheetViews>
    <sheetView zoomScale="70" zoomScaleNormal="70" workbookViewId="0">
      <selection activeCell="AB70" sqref="AB70"/>
    </sheetView>
  </sheetViews>
  <sheetFormatPr defaultRowHeight="15" x14ac:dyDescent="0.25"/>
  <cols>
    <col min="1" max="1" width="13.85546875" bestFit="1" customWidth="1"/>
    <col min="2" max="2" width="29.140625" bestFit="1" customWidth="1"/>
  </cols>
  <sheetData>
    <row r="3" spans="1:2" x14ac:dyDescent="0.25">
      <c r="A3" s="4" t="s">
        <v>44</v>
      </c>
      <c r="B3" t="s">
        <v>50</v>
      </c>
    </row>
    <row r="4" spans="1:2" x14ac:dyDescent="0.25">
      <c r="A4" s="5" t="s">
        <v>20</v>
      </c>
      <c r="B4" s="6">
        <v>71.518181818181787</v>
      </c>
    </row>
    <row r="5" spans="1:2" x14ac:dyDescent="0.25">
      <c r="A5" s="5" t="s">
        <v>36</v>
      </c>
      <c r="B5" s="6">
        <v>71.505468749999991</v>
      </c>
    </row>
    <row r="6" spans="1:2" x14ac:dyDescent="0.25">
      <c r="A6" s="5" t="s">
        <v>25</v>
      </c>
      <c r="B6" s="6">
        <v>67.322608695652164</v>
      </c>
    </row>
    <row r="7" spans="1:2" x14ac:dyDescent="0.25">
      <c r="A7" s="5" t="s">
        <v>31</v>
      </c>
      <c r="B7" s="6">
        <v>69.775999999999982</v>
      </c>
    </row>
    <row r="8" spans="1:2" x14ac:dyDescent="0.25">
      <c r="A8" s="5" t="s">
        <v>45</v>
      </c>
      <c r="B8" s="6">
        <v>70.114399999999989</v>
      </c>
    </row>
    <row r="12" spans="1:2" x14ac:dyDescent="0.25">
      <c r="B12">
        <f>GETPIVOTDATA("Mental Health Index",$A$3)</f>
        <v>70.114399999999989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14190-E6E4-4491-9721-9E516FCF20B1}">
  <dimension ref="A3:B10"/>
  <sheetViews>
    <sheetView zoomScale="70" zoomScaleNormal="70" workbookViewId="0">
      <selection activeCell="AB70" sqref="AB70"/>
    </sheetView>
  </sheetViews>
  <sheetFormatPr defaultRowHeight="15" x14ac:dyDescent="0.25"/>
  <cols>
    <col min="1" max="1" width="13.85546875" bestFit="1" customWidth="1"/>
    <col min="2" max="2" width="23.140625" bestFit="1" customWidth="1"/>
  </cols>
  <sheetData>
    <row r="3" spans="1:2" x14ac:dyDescent="0.25">
      <c r="A3" s="4" t="s">
        <v>44</v>
      </c>
      <c r="B3" t="s">
        <v>54</v>
      </c>
    </row>
    <row r="4" spans="1:2" x14ac:dyDescent="0.25">
      <c r="A4" s="5">
        <v>2020</v>
      </c>
      <c r="B4" s="6">
        <v>4.6077519379844976</v>
      </c>
    </row>
    <row r="5" spans="1:2" x14ac:dyDescent="0.25">
      <c r="A5" s="5">
        <v>2021</v>
      </c>
      <c r="B5" s="6">
        <v>5.0410852713178276</v>
      </c>
    </row>
    <row r="6" spans="1:2" x14ac:dyDescent="0.25">
      <c r="A6" s="5">
        <v>2022</v>
      </c>
      <c r="B6" s="6">
        <v>5.1060344827586217</v>
      </c>
    </row>
    <row r="7" spans="1:2" x14ac:dyDescent="0.25">
      <c r="A7" s="5">
        <v>2023</v>
      </c>
      <c r="B7" s="6">
        <v>5.0888888888888903</v>
      </c>
    </row>
    <row r="8" spans="1:2" x14ac:dyDescent="0.25">
      <c r="A8" s="5" t="s">
        <v>45</v>
      </c>
      <c r="B8" s="6">
        <v>4.9563999999999959</v>
      </c>
    </row>
    <row r="10" spans="1:2" x14ac:dyDescent="0.25">
      <c r="B10">
        <f>GETPIVOTDATA("Anxiety Score",$A$3)</f>
        <v>4.9563999999999959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487EF-41FA-44FC-9E08-8A85A46664DF}">
  <dimension ref="A3:E13"/>
  <sheetViews>
    <sheetView zoomScale="52" workbookViewId="0">
      <selection activeCell="L7" sqref="L7"/>
    </sheetView>
  </sheetViews>
  <sheetFormatPr defaultRowHeight="15" x14ac:dyDescent="0.25"/>
  <cols>
    <col min="1" max="1" width="30.28515625" bestFit="1" customWidth="1"/>
    <col min="2" max="2" width="23.7109375" bestFit="1" customWidth="1"/>
    <col min="3" max="3" width="8.7109375" bestFit="1" customWidth="1"/>
    <col min="4" max="4" width="8.42578125" bestFit="1" customWidth="1"/>
    <col min="5" max="5" width="15.7109375" bestFit="1" customWidth="1"/>
  </cols>
  <sheetData>
    <row r="3" spans="1:5" x14ac:dyDescent="0.25">
      <c r="A3" s="4" t="s">
        <v>59</v>
      </c>
      <c r="B3" s="4" t="s">
        <v>46</v>
      </c>
    </row>
    <row r="4" spans="1:5" x14ac:dyDescent="0.25">
      <c r="A4" s="4" t="s">
        <v>44</v>
      </c>
      <c r="B4" t="s">
        <v>24</v>
      </c>
      <c r="C4" t="s">
        <v>19</v>
      </c>
      <c r="D4" t="s">
        <v>28</v>
      </c>
      <c r="E4" t="s">
        <v>45</v>
      </c>
    </row>
    <row r="5" spans="1:5" x14ac:dyDescent="0.25">
      <c r="A5" s="5" t="s">
        <v>34</v>
      </c>
      <c r="B5" s="7">
        <v>6.4194444444444461</v>
      </c>
      <c r="C5" s="7">
        <v>6.4885714285714284</v>
      </c>
      <c r="D5" s="7">
        <v>7.0115384615384606</v>
      </c>
      <c r="E5" s="7">
        <v>6.6030927835051569</v>
      </c>
    </row>
    <row r="6" spans="1:5" x14ac:dyDescent="0.25">
      <c r="A6" s="5" t="s">
        <v>30</v>
      </c>
      <c r="B6" s="7">
        <v>6.5812500000000007</v>
      </c>
      <c r="C6" s="7">
        <v>6.2914285714285709</v>
      </c>
      <c r="D6" s="7">
        <v>6.55</v>
      </c>
      <c r="E6" s="7">
        <v>6.4686868686868673</v>
      </c>
    </row>
    <row r="7" spans="1:5" x14ac:dyDescent="0.25">
      <c r="A7" s="5" t="s">
        <v>18</v>
      </c>
      <c r="B7" s="7">
        <v>6.5820512820512835</v>
      </c>
      <c r="C7" s="7">
        <v>6.4511627906976754</v>
      </c>
      <c r="D7" s="7">
        <v>6.575000000000002</v>
      </c>
      <c r="E7" s="7">
        <v>6.5322033898305092</v>
      </c>
    </row>
    <row r="8" spans="1:5" x14ac:dyDescent="0.25">
      <c r="A8" s="5" t="s">
        <v>40</v>
      </c>
      <c r="B8" s="7">
        <v>6.8045454545454556</v>
      </c>
      <c r="C8" s="7">
        <v>6.6576923076923089</v>
      </c>
      <c r="D8" s="7">
        <v>6.8062499999999995</v>
      </c>
      <c r="E8" s="7">
        <v>6.7575000000000021</v>
      </c>
    </row>
    <row r="9" spans="1:5" x14ac:dyDescent="0.25">
      <c r="A9" s="5" t="s">
        <v>23</v>
      </c>
      <c r="B9" s="7">
        <v>6.3857142857142861</v>
      </c>
      <c r="C9" s="7">
        <v>6.9548387096774196</v>
      </c>
      <c r="D9" s="7">
        <v>6.7324999999999999</v>
      </c>
      <c r="E9" s="7">
        <v>6.6830188679245284</v>
      </c>
    </row>
    <row r="10" spans="1:5" x14ac:dyDescent="0.25">
      <c r="A10" s="5" t="s">
        <v>45</v>
      </c>
      <c r="B10" s="7">
        <v>6.5341463414634138</v>
      </c>
      <c r="C10" s="7">
        <v>6.54941176470588</v>
      </c>
      <c r="D10" s="7">
        <v>6.7210843373493949</v>
      </c>
      <c r="E10" s="7">
        <v>6.6014000000000008</v>
      </c>
    </row>
    <row r="13" spans="1:5" x14ac:dyDescent="0.25">
      <c r="B13">
        <f>GETPIVOTDATA("Sleep Hours",$A$3)</f>
        <v>6.6014000000000008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31083-ADCA-4A81-9223-ADA27A2FB653}">
  <dimension ref="A3:E15"/>
  <sheetViews>
    <sheetView topLeftCell="A3" workbookViewId="0">
      <selection activeCell="L7" sqref="L7"/>
    </sheetView>
  </sheetViews>
  <sheetFormatPr defaultRowHeight="15" x14ac:dyDescent="0.25"/>
  <cols>
    <col min="1" max="1" width="34.5703125" bestFit="1" customWidth="1"/>
    <col min="2" max="2" width="15.5703125" bestFit="1" customWidth="1"/>
    <col min="3" max="5" width="12" bestFit="1" customWidth="1"/>
  </cols>
  <sheetData>
    <row r="3" spans="1:5" x14ac:dyDescent="0.25">
      <c r="A3" s="4" t="s">
        <v>62</v>
      </c>
      <c r="B3" s="8" t="s">
        <v>46</v>
      </c>
    </row>
    <row r="4" spans="1:5" x14ac:dyDescent="0.25">
      <c r="A4" s="4" t="s">
        <v>44</v>
      </c>
      <c r="B4" t="s">
        <v>24</v>
      </c>
      <c r="C4" t="s">
        <v>19</v>
      </c>
      <c r="D4" t="s">
        <v>28</v>
      </c>
      <c r="E4" t="s">
        <v>45</v>
      </c>
    </row>
    <row r="5" spans="1:5" x14ac:dyDescent="0.25">
      <c r="A5" s="5" t="s">
        <v>34</v>
      </c>
      <c r="B5">
        <v>45.216666666666676</v>
      </c>
      <c r="C5">
        <v>39.325714285714284</v>
      </c>
      <c r="D5">
        <v>38.4653846153846</v>
      </c>
      <c r="E5">
        <v>41.281443298969094</v>
      </c>
    </row>
    <row r="6" spans="1:5" x14ac:dyDescent="0.25">
      <c r="A6" s="5" t="s">
        <v>30</v>
      </c>
      <c r="B6">
        <v>42.728124999999999</v>
      </c>
      <c r="C6">
        <v>41.917142857142863</v>
      </c>
      <c r="D6">
        <v>49.478124999999999</v>
      </c>
      <c r="E6">
        <v>44.623232323232322</v>
      </c>
    </row>
    <row r="7" spans="1:5" x14ac:dyDescent="0.25">
      <c r="A7" s="5" t="s">
        <v>18</v>
      </c>
      <c r="B7">
        <v>45.115384615384606</v>
      </c>
      <c r="C7">
        <v>35.84651162790697</v>
      </c>
      <c r="D7">
        <v>48.955555555555563</v>
      </c>
      <c r="E7">
        <v>42.909322033898292</v>
      </c>
    </row>
    <row r="8" spans="1:5" x14ac:dyDescent="0.25">
      <c r="A8" s="5" t="s">
        <v>40</v>
      </c>
      <c r="B8">
        <v>51.15</v>
      </c>
      <c r="C8">
        <v>33.203846153846158</v>
      </c>
      <c r="D8">
        <v>45.678125000000001</v>
      </c>
      <c r="E8">
        <v>43.128749999999989</v>
      </c>
    </row>
    <row r="9" spans="1:5" x14ac:dyDescent="0.25">
      <c r="A9" s="5" t="s">
        <v>23</v>
      </c>
      <c r="B9">
        <v>42.485714285714288</v>
      </c>
      <c r="C9">
        <v>42.880645161290332</v>
      </c>
      <c r="D9">
        <v>43.75</v>
      </c>
      <c r="E9">
        <v>43.078301886792445</v>
      </c>
    </row>
    <row r="10" spans="1:5" x14ac:dyDescent="0.25">
      <c r="A10" s="5" t="s">
        <v>45</v>
      </c>
      <c r="B10">
        <v>44.920121951219535</v>
      </c>
      <c r="C10">
        <v>38.691176470588218</v>
      </c>
      <c r="D10">
        <v>45.527108433734931</v>
      </c>
      <c r="E10">
        <v>43.003799999999998</v>
      </c>
    </row>
    <row r="15" spans="1:5" x14ac:dyDescent="0.25">
      <c r="B15">
        <f>GETPIVOTDATA("Physical Activity (mins/day)",$A$3)</f>
        <v>43.003799999999998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03669-1C6F-4B90-8BCB-E0A513D3E1F9}">
  <dimension ref="A3:B12"/>
  <sheetViews>
    <sheetView zoomScale="52" workbookViewId="0">
      <selection activeCell="L7" sqref="L7"/>
    </sheetView>
  </sheetViews>
  <sheetFormatPr defaultRowHeight="15" x14ac:dyDescent="0.25"/>
  <cols>
    <col min="1" max="1" width="19.5703125" bestFit="1" customWidth="1"/>
    <col min="2" max="2" width="37.7109375" bestFit="1" customWidth="1"/>
  </cols>
  <sheetData>
    <row r="3" spans="1:2" x14ac:dyDescent="0.25">
      <c r="A3" s="4" t="s">
        <v>44</v>
      </c>
      <c r="B3" t="s">
        <v>60</v>
      </c>
    </row>
    <row r="4" spans="1:2" x14ac:dyDescent="0.25">
      <c r="A4" s="5" t="s">
        <v>34</v>
      </c>
      <c r="B4">
        <v>5.3659793814432986</v>
      </c>
    </row>
    <row r="5" spans="1:2" x14ac:dyDescent="0.25">
      <c r="A5" s="5" t="s">
        <v>30</v>
      </c>
      <c r="B5">
        <v>5.7898989898989877</v>
      </c>
    </row>
    <row r="6" spans="1:2" x14ac:dyDescent="0.25">
      <c r="A6" s="5" t="s">
        <v>18</v>
      </c>
      <c r="B6">
        <v>5.5144067796610168</v>
      </c>
    </row>
    <row r="7" spans="1:2" x14ac:dyDescent="0.25">
      <c r="A7" s="5" t="s">
        <v>40</v>
      </c>
      <c r="B7">
        <v>5.285000000000001</v>
      </c>
    </row>
    <row r="8" spans="1:2" x14ac:dyDescent="0.25">
      <c r="A8" s="5" t="s">
        <v>23</v>
      </c>
      <c r="B8">
        <v>5.5037735849056606</v>
      </c>
    </row>
    <row r="9" spans="1:2" x14ac:dyDescent="0.25">
      <c r="A9" s="5" t="s">
        <v>45</v>
      </c>
      <c r="B9">
        <v>5.5011999999999999</v>
      </c>
    </row>
    <row r="12" spans="1:2" x14ac:dyDescent="0.25">
      <c r="B12">
        <f>GETPIVOTDATA("Work Stress Score",$A$3)</f>
        <v>5.5011999999999999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08C1A-A131-4F77-9508-30DBA62E4D02}">
  <dimension ref="A3:B399"/>
  <sheetViews>
    <sheetView topLeftCell="A385" workbookViewId="0">
      <selection activeCell="B400" sqref="B400"/>
    </sheetView>
  </sheetViews>
  <sheetFormatPr defaultRowHeight="15" x14ac:dyDescent="0.25"/>
  <cols>
    <col min="1" max="1" width="12.5703125" bestFit="1" customWidth="1"/>
    <col min="2" max="2" width="22.28515625" bestFit="1" customWidth="1"/>
  </cols>
  <sheetData>
    <row r="3" spans="1:2" x14ac:dyDescent="0.25">
      <c r="A3" s="4" t="s">
        <v>44</v>
      </c>
      <c r="B3" t="s">
        <v>54</v>
      </c>
    </row>
    <row r="4" spans="1:2" x14ac:dyDescent="0.25">
      <c r="A4" s="5">
        <v>0.1</v>
      </c>
      <c r="B4">
        <v>3.1</v>
      </c>
    </row>
    <row r="5" spans="1:2" x14ac:dyDescent="0.25">
      <c r="A5" s="5">
        <v>0.2</v>
      </c>
      <c r="B5">
        <v>6.9</v>
      </c>
    </row>
    <row r="6" spans="1:2" x14ac:dyDescent="0.25">
      <c r="A6" s="5">
        <v>0.5</v>
      </c>
      <c r="B6">
        <v>0.1</v>
      </c>
    </row>
    <row r="7" spans="1:2" x14ac:dyDescent="0.25">
      <c r="A7" s="5">
        <v>0.8</v>
      </c>
      <c r="B7">
        <v>4.3</v>
      </c>
    </row>
    <row r="8" spans="1:2" x14ac:dyDescent="0.25">
      <c r="A8" s="5">
        <v>1</v>
      </c>
      <c r="B8">
        <v>6.2</v>
      </c>
    </row>
    <row r="9" spans="1:2" x14ac:dyDescent="0.25">
      <c r="A9" s="5">
        <v>1.1000000000000001</v>
      </c>
      <c r="B9">
        <v>3.9000000000000004</v>
      </c>
    </row>
    <row r="10" spans="1:2" x14ac:dyDescent="0.25">
      <c r="A10" s="5">
        <v>1.2</v>
      </c>
      <c r="B10">
        <v>0.9</v>
      </c>
    </row>
    <row r="11" spans="1:2" x14ac:dyDescent="0.25">
      <c r="A11" s="5">
        <v>1.4</v>
      </c>
      <c r="B11">
        <v>5.9</v>
      </c>
    </row>
    <row r="12" spans="1:2" x14ac:dyDescent="0.25">
      <c r="A12" s="5">
        <v>2.1</v>
      </c>
      <c r="B12">
        <v>6.8</v>
      </c>
    </row>
    <row r="13" spans="1:2" x14ac:dyDescent="0.25">
      <c r="A13" s="5">
        <v>2.2000000000000002</v>
      </c>
      <c r="B13">
        <v>4.4250000000000007</v>
      </c>
    </row>
    <row r="14" spans="1:2" x14ac:dyDescent="0.25">
      <c r="A14" s="5">
        <v>2.2999999999999998</v>
      </c>
      <c r="B14">
        <v>1.4</v>
      </c>
    </row>
    <row r="15" spans="1:2" x14ac:dyDescent="0.25">
      <c r="A15" s="5">
        <v>2.6</v>
      </c>
      <c r="B15">
        <v>5.6</v>
      </c>
    </row>
    <row r="16" spans="1:2" x14ac:dyDescent="0.25">
      <c r="A16" s="5">
        <v>2.9</v>
      </c>
      <c r="B16">
        <v>8.4</v>
      </c>
    </row>
    <row r="17" spans="1:2" x14ac:dyDescent="0.25">
      <c r="A17" s="5">
        <v>3.3</v>
      </c>
      <c r="B17">
        <v>5.2</v>
      </c>
    </row>
    <row r="18" spans="1:2" x14ac:dyDescent="0.25">
      <c r="A18" s="5">
        <v>3.5</v>
      </c>
      <c r="B18">
        <v>6.4666666666666659</v>
      </c>
    </row>
    <row r="19" spans="1:2" x14ac:dyDescent="0.25">
      <c r="A19" s="5">
        <v>3.6</v>
      </c>
      <c r="B19">
        <v>5.8800000000000008</v>
      </c>
    </row>
    <row r="20" spans="1:2" x14ac:dyDescent="0.25">
      <c r="A20" s="5">
        <v>4</v>
      </c>
      <c r="B20">
        <v>2.9</v>
      </c>
    </row>
    <row r="21" spans="1:2" x14ac:dyDescent="0.25">
      <c r="A21" s="5">
        <v>4.0999999999999996</v>
      </c>
      <c r="B21">
        <v>4.3</v>
      </c>
    </row>
    <row r="22" spans="1:2" x14ac:dyDescent="0.25">
      <c r="A22" s="5">
        <v>4.2</v>
      </c>
      <c r="B22">
        <v>9.1</v>
      </c>
    </row>
    <row r="23" spans="1:2" x14ac:dyDescent="0.25">
      <c r="A23" s="5">
        <v>4.4000000000000004</v>
      </c>
      <c r="B23">
        <v>5.7</v>
      </c>
    </row>
    <row r="24" spans="1:2" x14ac:dyDescent="0.25">
      <c r="A24" s="5">
        <v>4.5</v>
      </c>
      <c r="B24">
        <v>1.7</v>
      </c>
    </row>
    <row r="25" spans="1:2" x14ac:dyDescent="0.25">
      <c r="A25" s="5">
        <v>4.5999999999999996</v>
      </c>
      <c r="B25">
        <v>2.1</v>
      </c>
    </row>
    <row r="26" spans="1:2" x14ac:dyDescent="0.25">
      <c r="A26" s="5">
        <v>4.7</v>
      </c>
      <c r="B26">
        <v>9.1999999999999993</v>
      </c>
    </row>
    <row r="27" spans="1:2" x14ac:dyDescent="0.25">
      <c r="A27" s="5">
        <v>5.2</v>
      </c>
      <c r="B27">
        <v>2</v>
      </c>
    </row>
    <row r="28" spans="1:2" x14ac:dyDescent="0.25">
      <c r="A28" s="5">
        <v>5.5</v>
      </c>
      <c r="B28">
        <v>3.9</v>
      </c>
    </row>
    <row r="29" spans="1:2" x14ac:dyDescent="0.25">
      <c r="A29" s="5">
        <v>5.8</v>
      </c>
      <c r="B29">
        <v>4.3</v>
      </c>
    </row>
    <row r="30" spans="1:2" x14ac:dyDescent="0.25">
      <c r="A30" s="5">
        <v>6</v>
      </c>
      <c r="B30">
        <v>8.6999999999999993</v>
      </c>
    </row>
    <row r="31" spans="1:2" x14ac:dyDescent="0.25">
      <c r="A31" s="5">
        <v>6.1</v>
      </c>
      <c r="B31">
        <v>9.3000000000000007</v>
      </c>
    </row>
    <row r="32" spans="1:2" x14ac:dyDescent="0.25">
      <c r="A32" s="5">
        <v>6.2</v>
      </c>
      <c r="B32">
        <v>2.2999999999999998</v>
      </c>
    </row>
    <row r="33" spans="1:2" x14ac:dyDescent="0.25">
      <c r="A33" s="5">
        <v>6.5</v>
      </c>
      <c r="B33">
        <v>6.8</v>
      </c>
    </row>
    <row r="34" spans="1:2" x14ac:dyDescent="0.25">
      <c r="A34" s="5">
        <v>6.7</v>
      </c>
      <c r="B34">
        <v>6.8</v>
      </c>
    </row>
    <row r="35" spans="1:2" x14ac:dyDescent="0.25">
      <c r="A35" s="5">
        <v>6.9</v>
      </c>
      <c r="B35">
        <v>1.7</v>
      </c>
    </row>
    <row r="36" spans="1:2" x14ac:dyDescent="0.25">
      <c r="A36" s="5">
        <v>7</v>
      </c>
      <c r="B36">
        <v>1.9</v>
      </c>
    </row>
    <row r="37" spans="1:2" x14ac:dyDescent="0.25">
      <c r="A37" s="5">
        <v>7.1</v>
      </c>
      <c r="B37">
        <v>3.6</v>
      </c>
    </row>
    <row r="38" spans="1:2" x14ac:dyDescent="0.25">
      <c r="A38" s="5">
        <v>7.3</v>
      </c>
      <c r="B38">
        <v>6.95</v>
      </c>
    </row>
    <row r="39" spans="1:2" x14ac:dyDescent="0.25">
      <c r="A39" s="5">
        <v>8.3000000000000007</v>
      </c>
      <c r="B39">
        <v>1.9</v>
      </c>
    </row>
    <row r="40" spans="1:2" x14ac:dyDescent="0.25">
      <c r="A40" s="5">
        <v>8.5</v>
      </c>
      <c r="B40">
        <v>3.8</v>
      </c>
    </row>
    <row r="41" spans="1:2" x14ac:dyDescent="0.25">
      <c r="A41" s="5">
        <v>8.6</v>
      </c>
      <c r="B41">
        <v>2.4500000000000002</v>
      </c>
    </row>
    <row r="42" spans="1:2" x14ac:dyDescent="0.25">
      <c r="A42" s="5">
        <v>8.6999999999999993</v>
      </c>
      <c r="B42">
        <v>7.3</v>
      </c>
    </row>
    <row r="43" spans="1:2" x14ac:dyDescent="0.25">
      <c r="A43" s="5">
        <v>8.8000000000000007</v>
      </c>
      <c r="B43">
        <v>6</v>
      </c>
    </row>
    <row r="44" spans="1:2" x14ac:dyDescent="0.25">
      <c r="A44" s="5">
        <v>9.1999999999999993</v>
      </c>
      <c r="B44">
        <v>8.4</v>
      </c>
    </row>
    <row r="45" spans="1:2" x14ac:dyDescent="0.25">
      <c r="A45" s="5">
        <v>9.3000000000000007</v>
      </c>
      <c r="B45">
        <v>7.4</v>
      </c>
    </row>
    <row r="46" spans="1:2" x14ac:dyDescent="0.25">
      <c r="A46" s="5">
        <v>9.4</v>
      </c>
      <c r="B46">
        <v>6.9</v>
      </c>
    </row>
    <row r="47" spans="1:2" x14ac:dyDescent="0.25">
      <c r="A47" s="5">
        <v>9.5</v>
      </c>
      <c r="B47">
        <v>3.85</v>
      </c>
    </row>
    <row r="48" spans="1:2" x14ac:dyDescent="0.25">
      <c r="A48" s="5">
        <v>9.6</v>
      </c>
      <c r="B48">
        <v>2.6</v>
      </c>
    </row>
    <row r="49" spans="1:2" x14ac:dyDescent="0.25">
      <c r="A49" s="5">
        <v>9.9</v>
      </c>
      <c r="B49">
        <v>4.2</v>
      </c>
    </row>
    <row r="50" spans="1:2" x14ac:dyDescent="0.25">
      <c r="A50" s="5">
        <v>10.7</v>
      </c>
      <c r="B50">
        <v>3.8</v>
      </c>
    </row>
    <row r="51" spans="1:2" x14ac:dyDescent="0.25">
      <c r="A51" s="5">
        <v>10.8</v>
      </c>
      <c r="B51">
        <v>4.5</v>
      </c>
    </row>
    <row r="52" spans="1:2" x14ac:dyDescent="0.25">
      <c r="A52" s="5">
        <v>11</v>
      </c>
      <c r="B52">
        <v>0.6</v>
      </c>
    </row>
    <row r="53" spans="1:2" x14ac:dyDescent="0.25">
      <c r="A53" s="5">
        <v>11.4</v>
      </c>
      <c r="B53">
        <v>8.4</v>
      </c>
    </row>
    <row r="54" spans="1:2" x14ac:dyDescent="0.25">
      <c r="A54" s="5">
        <v>11.6</v>
      </c>
      <c r="B54">
        <v>3.3</v>
      </c>
    </row>
    <row r="55" spans="1:2" x14ac:dyDescent="0.25">
      <c r="A55" s="5">
        <v>11.8</v>
      </c>
      <c r="B55">
        <v>5.15</v>
      </c>
    </row>
    <row r="56" spans="1:2" x14ac:dyDescent="0.25">
      <c r="A56" s="5">
        <v>12</v>
      </c>
      <c r="B56">
        <v>8</v>
      </c>
    </row>
    <row r="57" spans="1:2" x14ac:dyDescent="0.25">
      <c r="A57" s="5">
        <v>12.2</v>
      </c>
      <c r="B57">
        <v>1.5</v>
      </c>
    </row>
    <row r="58" spans="1:2" x14ac:dyDescent="0.25">
      <c r="A58" s="5">
        <v>12.3</v>
      </c>
      <c r="B58">
        <v>5.9</v>
      </c>
    </row>
    <row r="59" spans="1:2" x14ac:dyDescent="0.25">
      <c r="A59" s="5">
        <v>12.6</v>
      </c>
      <c r="B59">
        <v>8</v>
      </c>
    </row>
    <row r="60" spans="1:2" x14ac:dyDescent="0.25">
      <c r="A60" s="5">
        <v>12.7</v>
      </c>
      <c r="B60">
        <v>0.4</v>
      </c>
    </row>
    <row r="61" spans="1:2" x14ac:dyDescent="0.25">
      <c r="A61" s="5">
        <v>12.8</v>
      </c>
      <c r="B61">
        <v>3.6</v>
      </c>
    </row>
    <row r="62" spans="1:2" x14ac:dyDescent="0.25">
      <c r="A62" s="5">
        <v>12.9</v>
      </c>
      <c r="B62">
        <v>0.1</v>
      </c>
    </row>
    <row r="63" spans="1:2" x14ac:dyDescent="0.25">
      <c r="A63" s="5">
        <v>13.2</v>
      </c>
      <c r="B63">
        <v>1.4</v>
      </c>
    </row>
    <row r="64" spans="1:2" x14ac:dyDescent="0.25">
      <c r="A64" s="5">
        <v>13.3</v>
      </c>
      <c r="B64">
        <v>7.1</v>
      </c>
    </row>
    <row r="65" spans="1:2" x14ac:dyDescent="0.25">
      <c r="A65" s="5">
        <v>13.4</v>
      </c>
      <c r="B65">
        <v>3.3</v>
      </c>
    </row>
    <row r="66" spans="1:2" x14ac:dyDescent="0.25">
      <c r="A66" s="5">
        <v>13.6</v>
      </c>
      <c r="B66">
        <v>9.3999999999999986</v>
      </c>
    </row>
    <row r="67" spans="1:2" x14ac:dyDescent="0.25">
      <c r="A67" s="5">
        <v>13.7</v>
      </c>
      <c r="B67">
        <v>8</v>
      </c>
    </row>
    <row r="68" spans="1:2" x14ac:dyDescent="0.25">
      <c r="A68" s="5">
        <v>14.1</v>
      </c>
      <c r="B68">
        <v>8.3000000000000007</v>
      </c>
    </row>
    <row r="69" spans="1:2" x14ac:dyDescent="0.25">
      <c r="A69" s="5">
        <v>14.3</v>
      </c>
      <c r="B69">
        <v>1.4</v>
      </c>
    </row>
    <row r="70" spans="1:2" x14ac:dyDescent="0.25">
      <c r="A70" s="5">
        <v>14.4</v>
      </c>
      <c r="B70">
        <v>2.2000000000000002</v>
      </c>
    </row>
    <row r="71" spans="1:2" x14ac:dyDescent="0.25">
      <c r="A71" s="5">
        <v>14.5</v>
      </c>
      <c r="B71">
        <v>1.3499999999999999</v>
      </c>
    </row>
    <row r="72" spans="1:2" x14ac:dyDescent="0.25">
      <c r="A72" s="5">
        <v>14.6</v>
      </c>
      <c r="B72">
        <v>9.6</v>
      </c>
    </row>
    <row r="73" spans="1:2" x14ac:dyDescent="0.25">
      <c r="A73" s="5">
        <v>14.8</v>
      </c>
      <c r="B73">
        <v>5.5</v>
      </c>
    </row>
    <row r="74" spans="1:2" x14ac:dyDescent="0.25">
      <c r="A74" s="5">
        <v>14.9</v>
      </c>
      <c r="B74">
        <v>4.4000000000000004</v>
      </c>
    </row>
    <row r="75" spans="1:2" x14ac:dyDescent="0.25">
      <c r="A75" s="5">
        <v>15</v>
      </c>
      <c r="B75">
        <v>8.8000000000000007</v>
      </c>
    </row>
    <row r="76" spans="1:2" x14ac:dyDescent="0.25">
      <c r="A76" s="5">
        <v>15.1</v>
      </c>
      <c r="B76">
        <v>3.9</v>
      </c>
    </row>
    <row r="77" spans="1:2" x14ac:dyDescent="0.25">
      <c r="A77" s="5">
        <v>15.5</v>
      </c>
      <c r="B77">
        <v>3.5</v>
      </c>
    </row>
    <row r="78" spans="1:2" x14ac:dyDescent="0.25">
      <c r="A78" s="5">
        <v>15.6</v>
      </c>
      <c r="B78">
        <v>9.6</v>
      </c>
    </row>
    <row r="79" spans="1:2" x14ac:dyDescent="0.25">
      <c r="A79" s="5">
        <v>16</v>
      </c>
      <c r="B79">
        <v>8.8000000000000007</v>
      </c>
    </row>
    <row r="80" spans="1:2" x14ac:dyDescent="0.25">
      <c r="A80" s="5">
        <v>16.399999999999999</v>
      </c>
      <c r="B80">
        <v>4.4000000000000004</v>
      </c>
    </row>
    <row r="81" spans="1:2" x14ac:dyDescent="0.25">
      <c r="A81" s="5">
        <v>16.5</v>
      </c>
      <c r="B81">
        <v>3.7</v>
      </c>
    </row>
    <row r="82" spans="1:2" x14ac:dyDescent="0.25">
      <c r="A82" s="5">
        <v>16.7</v>
      </c>
      <c r="B82">
        <v>5.75</v>
      </c>
    </row>
    <row r="83" spans="1:2" x14ac:dyDescent="0.25">
      <c r="A83" s="5">
        <v>16.8</v>
      </c>
      <c r="B83">
        <v>6.2</v>
      </c>
    </row>
    <row r="84" spans="1:2" x14ac:dyDescent="0.25">
      <c r="A84" s="5">
        <v>16.899999999999999</v>
      </c>
      <c r="B84">
        <v>4.3</v>
      </c>
    </row>
    <row r="85" spans="1:2" x14ac:dyDescent="0.25">
      <c r="A85" s="5">
        <v>17.5</v>
      </c>
      <c r="B85">
        <v>6.3000000000000007</v>
      </c>
    </row>
    <row r="86" spans="1:2" x14ac:dyDescent="0.25">
      <c r="A86" s="5">
        <v>17.600000000000001</v>
      </c>
      <c r="B86">
        <v>7.45</v>
      </c>
    </row>
    <row r="87" spans="1:2" x14ac:dyDescent="0.25">
      <c r="A87" s="5">
        <v>17.7</v>
      </c>
      <c r="B87">
        <v>7.9</v>
      </c>
    </row>
    <row r="88" spans="1:2" x14ac:dyDescent="0.25">
      <c r="A88" s="5">
        <v>17.8</v>
      </c>
      <c r="B88">
        <v>6.1</v>
      </c>
    </row>
    <row r="89" spans="1:2" x14ac:dyDescent="0.25">
      <c r="A89" s="5">
        <v>18.2</v>
      </c>
      <c r="B89">
        <v>1.6</v>
      </c>
    </row>
    <row r="90" spans="1:2" x14ac:dyDescent="0.25">
      <c r="A90" s="5">
        <v>18.399999999999999</v>
      </c>
      <c r="B90">
        <v>4.2</v>
      </c>
    </row>
    <row r="91" spans="1:2" x14ac:dyDescent="0.25">
      <c r="A91" s="5">
        <v>18.5</v>
      </c>
      <c r="B91">
        <v>5.0999999999999996</v>
      </c>
    </row>
    <row r="92" spans="1:2" x14ac:dyDescent="0.25">
      <c r="A92" s="5">
        <v>18.600000000000001</v>
      </c>
      <c r="B92">
        <v>1.2</v>
      </c>
    </row>
    <row r="93" spans="1:2" x14ac:dyDescent="0.25">
      <c r="A93" s="5">
        <v>18.899999999999999</v>
      </c>
      <c r="B93">
        <v>7.6</v>
      </c>
    </row>
    <row r="94" spans="1:2" x14ac:dyDescent="0.25">
      <c r="A94" s="5">
        <v>19.399999999999999</v>
      </c>
      <c r="B94">
        <v>4.3499999999999996</v>
      </c>
    </row>
    <row r="95" spans="1:2" x14ac:dyDescent="0.25">
      <c r="A95" s="5">
        <v>19.600000000000001</v>
      </c>
      <c r="B95">
        <v>3.1</v>
      </c>
    </row>
    <row r="96" spans="1:2" x14ac:dyDescent="0.25">
      <c r="A96" s="5">
        <v>19.899999999999999</v>
      </c>
      <c r="B96">
        <v>0.5</v>
      </c>
    </row>
    <row r="97" spans="1:2" x14ac:dyDescent="0.25">
      <c r="A97" s="5">
        <v>20.399999999999999</v>
      </c>
      <c r="B97">
        <v>6.5</v>
      </c>
    </row>
    <row r="98" spans="1:2" x14ac:dyDescent="0.25">
      <c r="A98" s="5">
        <v>20.5</v>
      </c>
      <c r="B98">
        <v>4.5999999999999996</v>
      </c>
    </row>
    <row r="99" spans="1:2" x14ac:dyDescent="0.25">
      <c r="A99" s="5">
        <v>20.9</v>
      </c>
      <c r="B99">
        <v>3.1</v>
      </c>
    </row>
    <row r="100" spans="1:2" x14ac:dyDescent="0.25">
      <c r="A100" s="5">
        <v>21.4</v>
      </c>
      <c r="B100">
        <v>1</v>
      </c>
    </row>
    <row r="101" spans="1:2" x14ac:dyDescent="0.25">
      <c r="A101" s="5">
        <v>21.8</v>
      </c>
      <c r="B101">
        <v>4.9000000000000004</v>
      </c>
    </row>
    <row r="102" spans="1:2" x14ac:dyDescent="0.25">
      <c r="A102" s="5">
        <v>22.2</v>
      </c>
      <c r="B102">
        <v>7.6</v>
      </c>
    </row>
    <row r="103" spans="1:2" x14ac:dyDescent="0.25">
      <c r="A103" s="5">
        <v>22.3</v>
      </c>
      <c r="B103">
        <v>5.6</v>
      </c>
    </row>
    <row r="104" spans="1:2" x14ac:dyDescent="0.25">
      <c r="A104" s="5">
        <v>22.4</v>
      </c>
      <c r="B104">
        <v>5.2</v>
      </c>
    </row>
    <row r="105" spans="1:2" x14ac:dyDescent="0.25">
      <c r="A105" s="5">
        <v>22.6</v>
      </c>
      <c r="B105">
        <v>9.5</v>
      </c>
    </row>
    <row r="106" spans="1:2" x14ac:dyDescent="0.25">
      <c r="A106" s="5">
        <v>22.7</v>
      </c>
      <c r="B106">
        <v>1.3</v>
      </c>
    </row>
    <row r="107" spans="1:2" x14ac:dyDescent="0.25">
      <c r="A107" s="5">
        <v>23.3</v>
      </c>
      <c r="B107">
        <v>4.5999999999999996</v>
      </c>
    </row>
    <row r="108" spans="1:2" x14ac:dyDescent="0.25">
      <c r="A108" s="5">
        <v>23.4</v>
      </c>
      <c r="B108">
        <v>0.1</v>
      </c>
    </row>
    <row r="109" spans="1:2" x14ac:dyDescent="0.25">
      <c r="A109" s="5">
        <v>23.9</v>
      </c>
      <c r="B109">
        <v>0.2</v>
      </c>
    </row>
    <row r="110" spans="1:2" x14ac:dyDescent="0.25">
      <c r="A110" s="5">
        <v>24.3</v>
      </c>
      <c r="B110">
        <v>5</v>
      </c>
    </row>
    <row r="111" spans="1:2" x14ac:dyDescent="0.25">
      <c r="A111" s="5">
        <v>24.6</v>
      </c>
      <c r="B111">
        <v>8.4</v>
      </c>
    </row>
    <row r="112" spans="1:2" x14ac:dyDescent="0.25">
      <c r="A112" s="5">
        <v>24.7</v>
      </c>
      <c r="B112">
        <v>9.4</v>
      </c>
    </row>
    <row r="113" spans="1:2" x14ac:dyDescent="0.25">
      <c r="A113" s="5">
        <v>24.8</v>
      </c>
      <c r="B113">
        <v>6</v>
      </c>
    </row>
    <row r="114" spans="1:2" x14ac:dyDescent="0.25">
      <c r="A114" s="5">
        <v>24.9</v>
      </c>
      <c r="B114">
        <v>2</v>
      </c>
    </row>
    <row r="115" spans="1:2" x14ac:dyDescent="0.25">
      <c r="A115" s="5">
        <v>25</v>
      </c>
      <c r="B115">
        <v>8.5</v>
      </c>
    </row>
    <row r="116" spans="1:2" x14ac:dyDescent="0.25">
      <c r="A116" s="5">
        <v>25.2</v>
      </c>
      <c r="B116">
        <v>6.7</v>
      </c>
    </row>
    <row r="117" spans="1:2" x14ac:dyDescent="0.25">
      <c r="A117" s="5">
        <v>25.3</v>
      </c>
      <c r="B117">
        <v>5.5333333333333323</v>
      </c>
    </row>
    <row r="118" spans="1:2" x14ac:dyDescent="0.25">
      <c r="A118" s="5">
        <v>25.4</v>
      </c>
      <c r="B118">
        <v>6.5</v>
      </c>
    </row>
    <row r="119" spans="1:2" x14ac:dyDescent="0.25">
      <c r="A119" s="5">
        <v>25.6</v>
      </c>
      <c r="B119">
        <v>7.3</v>
      </c>
    </row>
    <row r="120" spans="1:2" x14ac:dyDescent="0.25">
      <c r="A120" s="5">
        <v>25.7</v>
      </c>
      <c r="B120">
        <v>2.8</v>
      </c>
    </row>
    <row r="121" spans="1:2" x14ac:dyDescent="0.25">
      <c r="A121" s="5">
        <v>26.7</v>
      </c>
      <c r="B121">
        <v>3.9</v>
      </c>
    </row>
    <row r="122" spans="1:2" x14ac:dyDescent="0.25">
      <c r="A122" s="5">
        <v>26.8</v>
      </c>
      <c r="B122">
        <v>2.4</v>
      </c>
    </row>
    <row r="123" spans="1:2" x14ac:dyDescent="0.25">
      <c r="A123" s="5">
        <v>27</v>
      </c>
      <c r="B123">
        <v>9.5</v>
      </c>
    </row>
    <row r="124" spans="1:2" x14ac:dyDescent="0.25">
      <c r="A124" s="5">
        <v>27.5</v>
      </c>
      <c r="B124">
        <v>3.6</v>
      </c>
    </row>
    <row r="125" spans="1:2" x14ac:dyDescent="0.25">
      <c r="A125" s="5">
        <v>27.7</v>
      </c>
      <c r="B125">
        <v>4.5999999999999996</v>
      </c>
    </row>
    <row r="126" spans="1:2" x14ac:dyDescent="0.25">
      <c r="A126" s="5">
        <v>27.8</v>
      </c>
      <c r="B126">
        <v>2.5</v>
      </c>
    </row>
    <row r="127" spans="1:2" x14ac:dyDescent="0.25">
      <c r="A127" s="5">
        <v>27.9</v>
      </c>
      <c r="B127">
        <v>4</v>
      </c>
    </row>
    <row r="128" spans="1:2" x14ac:dyDescent="0.25">
      <c r="A128" s="5">
        <v>28.1</v>
      </c>
      <c r="B128">
        <v>4.5999999999999996</v>
      </c>
    </row>
    <row r="129" spans="1:2" x14ac:dyDescent="0.25">
      <c r="A129" s="5">
        <v>29.1</v>
      </c>
      <c r="B129">
        <v>6.35</v>
      </c>
    </row>
    <row r="130" spans="1:2" x14ac:dyDescent="0.25">
      <c r="A130" s="5">
        <v>29.5</v>
      </c>
      <c r="B130">
        <v>6.5</v>
      </c>
    </row>
    <row r="131" spans="1:2" x14ac:dyDescent="0.25">
      <c r="A131" s="5">
        <v>29.6</v>
      </c>
      <c r="B131">
        <v>5.7</v>
      </c>
    </row>
    <row r="132" spans="1:2" x14ac:dyDescent="0.25">
      <c r="A132" s="5">
        <v>29.8</v>
      </c>
      <c r="B132">
        <v>0.5</v>
      </c>
    </row>
    <row r="133" spans="1:2" x14ac:dyDescent="0.25">
      <c r="A133" s="5">
        <v>30.4</v>
      </c>
      <c r="B133">
        <v>6.15</v>
      </c>
    </row>
    <row r="134" spans="1:2" x14ac:dyDescent="0.25">
      <c r="A134" s="5">
        <v>30.6</v>
      </c>
      <c r="B134">
        <v>2.9</v>
      </c>
    </row>
    <row r="135" spans="1:2" x14ac:dyDescent="0.25">
      <c r="A135" s="5">
        <v>30.8</v>
      </c>
      <c r="B135">
        <v>6.35</v>
      </c>
    </row>
    <row r="136" spans="1:2" x14ac:dyDescent="0.25">
      <c r="A136" s="5">
        <v>31.1</v>
      </c>
      <c r="B136">
        <v>9.8000000000000007</v>
      </c>
    </row>
    <row r="137" spans="1:2" x14ac:dyDescent="0.25">
      <c r="A137" s="5">
        <v>31.2</v>
      </c>
      <c r="B137">
        <v>4</v>
      </c>
    </row>
    <row r="138" spans="1:2" x14ac:dyDescent="0.25">
      <c r="A138" s="5">
        <v>31.3</v>
      </c>
      <c r="B138">
        <v>9.0500000000000007</v>
      </c>
    </row>
    <row r="139" spans="1:2" x14ac:dyDescent="0.25">
      <c r="A139" s="5">
        <v>31.4</v>
      </c>
      <c r="B139">
        <v>9.3000000000000007</v>
      </c>
    </row>
    <row r="140" spans="1:2" x14ac:dyDescent="0.25">
      <c r="A140" s="5">
        <v>31.6</v>
      </c>
      <c r="B140">
        <v>0.1</v>
      </c>
    </row>
    <row r="141" spans="1:2" x14ac:dyDescent="0.25">
      <c r="A141" s="5">
        <v>31.8</v>
      </c>
      <c r="B141">
        <v>2.5</v>
      </c>
    </row>
    <row r="142" spans="1:2" x14ac:dyDescent="0.25">
      <c r="A142" s="5">
        <v>31.9</v>
      </c>
      <c r="B142">
        <v>2.95</v>
      </c>
    </row>
    <row r="143" spans="1:2" x14ac:dyDescent="0.25">
      <c r="A143" s="5">
        <v>32</v>
      </c>
      <c r="B143">
        <v>3</v>
      </c>
    </row>
    <row r="144" spans="1:2" x14ac:dyDescent="0.25">
      <c r="A144" s="5">
        <v>32.200000000000003</v>
      </c>
      <c r="B144">
        <v>3.35</v>
      </c>
    </row>
    <row r="145" spans="1:2" x14ac:dyDescent="0.25">
      <c r="A145" s="5">
        <v>32.6</v>
      </c>
      <c r="B145">
        <v>3.0333333333333332</v>
      </c>
    </row>
    <row r="146" spans="1:2" x14ac:dyDescent="0.25">
      <c r="A146" s="5">
        <v>32.700000000000003</v>
      </c>
      <c r="B146">
        <v>7.5</v>
      </c>
    </row>
    <row r="147" spans="1:2" x14ac:dyDescent="0.25">
      <c r="A147" s="5">
        <v>32.799999999999997</v>
      </c>
      <c r="B147">
        <v>0.9</v>
      </c>
    </row>
    <row r="148" spans="1:2" x14ac:dyDescent="0.25">
      <c r="A148" s="5">
        <v>33.1</v>
      </c>
      <c r="B148">
        <v>0.4</v>
      </c>
    </row>
    <row r="149" spans="1:2" x14ac:dyDescent="0.25">
      <c r="A149" s="5">
        <v>33.200000000000003</v>
      </c>
      <c r="B149">
        <v>6.9</v>
      </c>
    </row>
    <row r="150" spans="1:2" x14ac:dyDescent="0.25">
      <c r="A150" s="5">
        <v>33.4</v>
      </c>
      <c r="B150">
        <v>7.3</v>
      </c>
    </row>
    <row r="151" spans="1:2" x14ac:dyDescent="0.25">
      <c r="A151" s="5">
        <v>33.5</v>
      </c>
      <c r="B151">
        <v>2</v>
      </c>
    </row>
    <row r="152" spans="1:2" x14ac:dyDescent="0.25">
      <c r="A152" s="5">
        <v>34.200000000000003</v>
      </c>
      <c r="B152">
        <v>1.1000000000000001</v>
      </c>
    </row>
    <row r="153" spans="1:2" x14ac:dyDescent="0.25">
      <c r="A153" s="5">
        <v>34.5</v>
      </c>
      <c r="B153">
        <v>5.0999999999999996</v>
      </c>
    </row>
    <row r="154" spans="1:2" x14ac:dyDescent="0.25">
      <c r="A154" s="5">
        <v>34.700000000000003</v>
      </c>
      <c r="B154">
        <v>8.1999999999999993</v>
      </c>
    </row>
    <row r="155" spans="1:2" x14ac:dyDescent="0.25">
      <c r="A155" s="5">
        <v>34.799999999999997</v>
      </c>
      <c r="B155">
        <v>2.2999999999999998</v>
      </c>
    </row>
    <row r="156" spans="1:2" x14ac:dyDescent="0.25">
      <c r="A156" s="5">
        <v>34.9</v>
      </c>
      <c r="B156">
        <v>2.4</v>
      </c>
    </row>
    <row r="157" spans="1:2" x14ac:dyDescent="0.25">
      <c r="A157" s="5">
        <v>35.4</v>
      </c>
      <c r="B157">
        <v>3.7</v>
      </c>
    </row>
    <row r="158" spans="1:2" x14ac:dyDescent="0.25">
      <c r="A158" s="5">
        <v>35.5</v>
      </c>
      <c r="B158">
        <v>3.75</v>
      </c>
    </row>
    <row r="159" spans="1:2" x14ac:dyDescent="0.25">
      <c r="A159" s="5">
        <v>35.799999999999997</v>
      </c>
      <c r="B159">
        <v>5.2</v>
      </c>
    </row>
    <row r="160" spans="1:2" x14ac:dyDescent="0.25">
      <c r="A160" s="5">
        <v>35.9</v>
      </c>
      <c r="B160">
        <v>9.1999999999999993</v>
      </c>
    </row>
    <row r="161" spans="1:2" x14ac:dyDescent="0.25">
      <c r="A161" s="5">
        <v>36.1</v>
      </c>
      <c r="B161">
        <v>3.5</v>
      </c>
    </row>
    <row r="162" spans="1:2" x14ac:dyDescent="0.25">
      <c r="A162" s="5">
        <v>36.200000000000003</v>
      </c>
      <c r="B162">
        <v>8.15</v>
      </c>
    </row>
    <row r="163" spans="1:2" x14ac:dyDescent="0.25">
      <c r="A163" s="5">
        <v>36.299999999999997</v>
      </c>
      <c r="B163">
        <v>8.1</v>
      </c>
    </row>
    <row r="164" spans="1:2" x14ac:dyDescent="0.25">
      <c r="A164" s="5">
        <v>36.4</v>
      </c>
      <c r="B164">
        <v>4.25</v>
      </c>
    </row>
    <row r="165" spans="1:2" x14ac:dyDescent="0.25">
      <c r="A165" s="5">
        <v>36.6</v>
      </c>
      <c r="B165">
        <v>3.75</v>
      </c>
    </row>
    <row r="166" spans="1:2" x14ac:dyDescent="0.25">
      <c r="A166" s="5">
        <v>36.700000000000003</v>
      </c>
      <c r="B166">
        <v>6.1</v>
      </c>
    </row>
    <row r="167" spans="1:2" x14ac:dyDescent="0.25">
      <c r="A167" s="5">
        <v>36.799999999999997</v>
      </c>
      <c r="B167">
        <v>3.4333333333333331</v>
      </c>
    </row>
    <row r="168" spans="1:2" x14ac:dyDescent="0.25">
      <c r="A168" s="5">
        <v>37</v>
      </c>
      <c r="B168">
        <v>4.7</v>
      </c>
    </row>
    <row r="169" spans="1:2" x14ac:dyDescent="0.25">
      <c r="A169" s="5">
        <v>37.1</v>
      </c>
      <c r="B169">
        <v>8.25</v>
      </c>
    </row>
    <row r="170" spans="1:2" x14ac:dyDescent="0.25">
      <c r="A170" s="5">
        <v>37.200000000000003</v>
      </c>
      <c r="B170">
        <v>2.7</v>
      </c>
    </row>
    <row r="171" spans="1:2" x14ac:dyDescent="0.25">
      <c r="A171" s="5">
        <v>37.799999999999997</v>
      </c>
      <c r="B171">
        <v>1.4</v>
      </c>
    </row>
    <row r="172" spans="1:2" x14ac:dyDescent="0.25">
      <c r="A172" s="5">
        <v>37.9</v>
      </c>
      <c r="B172">
        <v>7.4</v>
      </c>
    </row>
    <row r="173" spans="1:2" x14ac:dyDescent="0.25">
      <c r="A173" s="5">
        <v>38</v>
      </c>
      <c r="B173">
        <v>7.3</v>
      </c>
    </row>
    <row r="174" spans="1:2" x14ac:dyDescent="0.25">
      <c r="A174" s="5">
        <v>38.5</v>
      </c>
      <c r="B174">
        <v>5.6</v>
      </c>
    </row>
    <row r="175" spans="1:2" x14ac:dyDescent="0.25">
      <c r="A175" s="5">
        <v>38.6</v>
      </c>
      <c r="B175">
        <v>7.8</v>
      </c>
    </row>
    <row r="176" spans="1:2" x14ac:dyDescent="0.25">
      <c r="A176" s="5">
        <v>38.700000000000003</v>
      </c>
      <c r="B176">
        <v>6.0666666666666664</v>
      </c>
    </row>
    <row r="177" spans="1:2" x14ac:dyDescent="0.25">
      <c r="A177" s="5">
        <v>39</v>
      </c>
      <c r="B177">
        <v>2.9</v>
      </c>
    </row>
    <row r="178" spans="1:2" x14ac:dyDescent="0.25">
      <c r="A178" s="5">
        <v>39.1</v>
      </c>
      <c r="B178">
        <v>0.8</v>
      </c>
    </row>
    <row r="179" spans="1:2" x14ac:dyDescent="0.25">
      <c r="A179" s="5">
        <v>39.4</v>
      </c>
      <c r="B179">
        <v>4.8499999999999996</v>
      </c>
    </row>
    <row r="180" spans="1:2" x14ac:dyDescent="0.25">
      <c r="A180" s="5">
        <v>39.5</v>
      </c>
      <c r="B180">
        <v>9.6</v>
      </c>
    </row>
    <row r="181" spans="1:2" x14ac:dyDescent="0.25">
      <c r="A181" s="5">
        <v>39.799999999999997</v>
      </c>
      <c r="B181">
        <v>5.2</v>
      </c>
    </row>
    <row r="182" spans="1:2" x14ac:dyDescent="0.25">
      <c r="A182" s="5">
        <v>40.1</v>
      </c>
      <c r="B182">
        <v>3.2</v>
      </c>
    </row>
    <row r="183" spans="1:2" x14ac:dyDescent="0.25">
      <c r="A183" s="5">
        <v>40.5</v>
      </c>
      <c r="B183">
        <v>2.2999999999999998</v>
      </c>
    </row>
    <row r="184" spans="1:2" x14ac:dyDescent="0.25">
      <c r="A184" s="5">
        <v>40.6</v>
      </c>
      <c r="B184">
        <v>8.8000000000000007</v>
      </c>
    </row>
    <row r="185" spans="1:2" x14ac:dyDescent="0.25">
      <c r="A185" s="5">
        <v>40.700000000000003</v>
      </c>
      <c r="B185">
        <v>5.0999999999999996</v>
      </c>
    </row>
    <row r="186" spans="1:2" x14ac:dyDescent="0.25">
      <c r="A186" s="5">
        <v>41.4</v>
      </c>
      <c r="B186">
        <v>8.5</v>
      </c>
    </row>
    <row r="187" spans="1:2" x14ac:dyDescent="0.25">
      <c r="A187" s="5">
        <v>41.7</v>
      </c>
      <c r="B187">
        <v>0.7</v>
      </c>
    </row>
    <row r="188" spans="1:2" x14ac:dyDescent="0.25">
      <c r="A188" s="5">
        <v>41.8</v>
      </c>
      <c r="B188">
        <v>8.3000000000000007</v>
      </c>
    </row>
    <row r="189" spans="1:2" x14ac:dyDescent="0.25">
      <c r="A189" s="5">
        <v>41.9</v>
      </c>
      <c r="B189">
        <v>0.3</v>
      </c>
    </row>
    <row r="190" spans="1:2" x14ac:dyDescent="0.25">
      <c r="A190" s="5">
        <v>42.2</v>
      </c>
      <c r="B190">
        <v>9.1</v>
      </c>
    </row>
    <row r="191" spans="1:2" x14ac:dyDescent="0.25">
      <c r="A191" s="5">
        <v>42.5</v>
      </c>
      <c r="B191">
        <v>9</v>
      </c>
    </row>
    <row r="192" spans="1:2" x14ac:dyDescent="0.25">
      <c r="A192" s="5">
        <v>42.6</v>
      </c>
      <c r="B192">
        <v>0.3</v>
      </c>
    </row>
    <row r="193" spans="1:2" x14ac:dyDescent="0.25">
      <c r="A193" s="5">
        <v>42.8</v>
      </c>
      <c r="B193">
        <v>4.9000000000000004</v>
      </c>
    </row>
    <row r="194" spans="1:2" x14ac:dyDescent="0.25">
      <c r="A194" s="5">
        <v>42.9</v>
      </c>
      <c r="B194">
        <v>5.0999999999999996</v>
      </c>
    </row>
    <row r="195" spans="1:2" x14ac:dyDescent="0.25">
      <c r="A195" s="5">
        <v>43.2</v>
      </c>
      <c r="B195">
        <v>4.5999999999999996</v>
      </c>
    </row>
    <row r="196" spans="1:2" x14ac:dyDescent="0.25">
      <c r="A196" s="5">
        <v>43.3</v>
      </c>
      <c r="B196">
        <v>3.6</v>
      </c>
    </row>
    <row r="197" spans="1:2" x14ac:dyDescent="0.25">
      <c r="A197" s="5">
        <v>43.4</v>
      </c>
      <c r="B197">
        <v>3.3</v>
      </c>
    </row>
    <row r="198" spans="1:2" x14ac:dyDescent="0.25">
      <c r="A198" s="5">
        <v>43.6</v>
      </c>
      <c r="B198">
        <v>3.4</v>
      </c>
    </row>
    <row r="199" spans="1:2" x14ac:dyDescent="0.25">
      <c r="A199" s="5">
        <v>43.7</v>
      </c>
      <c r="B199">
        <v>5.4</v>
      </c>
    </row>
    <row r="200" spans="1:2" x14ac:dyDescent="0.25">
      <c r="A200" s="5">
        <v>43.8</v>
      </c>
      <c r="B200">
        <v>8.1999999999999993</v>
      </c>
    </row>
    <row r="201" spans="1:2" x14ac:dyDescent="0.25">
      <c r="A201" s="5">
        <v>43.9</v>
      </c>
      <c r="B201">
        <v>3.75</v>
      </c>
    </row>
    <row r="202" spans="1:2" x14ac:dyDescent="0.25">
      <c r="A202" s="5">
        <v>44</v>
      </c>
      <c r="B202">
        <v>9.9</v>
      </c>
    </row>
    <row r="203" spans="1:2" x14ac:dyDescent="0.25">
      <c r="A203" s="5">
        <v>44.2</v>
      </c>
      <c r="B203">
        <v>1.3</v>
      </c>
    </row>
    <row r="204" spans="1:2" x14ac:dyDescent="0.25">
      <c r="A204" s="5">
        <v>44.6</v>
      </c>
      <c r="B204">
        <v>2.2000000000000002</v>
      </c>
    </row>
    <row r="205" spans="1:2" x14ac:dyDescent="0.25">
      <c r="A205" s="5">
        <v>44.7</v>
      </c>
      <c r="B205">
        <v>5</v>
      </c>
    </row>
    <row r="206" spans="1:2" x14ac:dyDescent="0.25">
      <c r="A206" s="5">
        <v>44.8</v>
      </c>
      <c r="B206">
        <v>2.2999999999999998</v>
      </c>
    </row>
    <row r="207" spans="1:2" x14ac:dyDescent="0.25">
      <c r="A207" s="5">
        <v>45</v>
      </c>
      <c r="B207">
        <v>6.4</v>
      </c>
    </row>
    <row r="208" spans="1:2" x14ac:dyDescent="0.25">
      <c r="A208" s="5">
        <v>45.1</v>
      </c>
      <c r="B208">
        <v>6.9</v>
      </c>
    </row>
    <row r="209" spans="1:2" x14ac:dyDescent="0.25">
      <c r="A209" s="5">
        <v>45.2</v>
      </c>
      <c r="B209">
        <v>3</v>
      </c>
    </row>
    <row r="210" spans="1:2" x14ac:dyDescent="0.25">
      <c r="A210" s="5">
        <v>45.4</v>
      </c>
      <c r="B210">
        <v>8.1999999999999993</v>
      </c>
    </row>
    <row r="211" spans="1:2" x14ac:dyDescent="0.25">
      <c r="A211" s="5">
        <v>45.6</v>
      </c>
      <c r="B211">
        <v>6.5</v>
      </c>
    </row>
    <row r="212" spans="1:2" x14ac:dyDescent="0.25">
      <c r="A212" s="5">
        <v>45.7</v>
      </c>
      <c r="B212">
        <v>6.3000000000000007</v>
      </c>
    </row>
    <row r="213" spans="1:2" x14ac:dyDescent="0.25">
      <c r="A213" s="5">
        <v>45.8</v>
      </c>
      <c r="B213">
        <v>7.75</v>
      </c>
    </row>
    <row r="214" spans="1:2" x14ac:dyDescent="0.25">
      <c r="A214" s="5">
        <v>46</v>
      </c>
      <c r="B214">
        <v>1.7</v>
      </c>
    </row>
    <row r="215" spans="1:2" x14ac:dyDescent="0.25">
      <c r="A215" s="5">
        <v>46.3</v>
      </c>
      <c r="B215">
        <v>4.3000000000000007</v>
      </c>
    </row>
    <row r="216" spans="1:2" x14ac:dyDescent="0.25">
      <c r="A216" s="5">
        <v>46.6</v>
      </c>
      <c r="B216">
        <v>5.8</v>
      </c>
    </row>
    <row r="217" spans="1:2" x14ac:dyDescent="0.25">
      <c r="A217" s="5">
        <v>46.8</v>
      </c>
      <c r="B217">
        <v>9.1</v>
      </c>
    </row>
    <row r="218" spans="1:2" x14ac:dyDescent="0.25">
      <c r="A218" s="5">
        <v>47.2</v>
      </c>
      <c r="B218">
        <v>2.1</v>
      </c>
    </row>
    <row r="219" spans="1:2" x14ac:dyDescent="0.25">
      <c r="A219" s="5">
        <v>48</v>
      </c>
      <c r="B219">
        <v>3.3499999999999996</v>
      </c>
    </row>
    <row r="220" spans="1:2" x14ac:dyDescent="0.25">
      <c r="A220" s="5">
        <v>48.2</v>
      </c>
      <c r="B220">
        <v>8.3000000000000007</v>
      </c>
    </row>
    <row r="221" spans="1:2" x14ac:dyDescent="0.25">
      <c r="A221" s="5">
        <v>48.7</v>
      </c>
      <c r="B221">
        <v>8.8000000000000007</v>
      </c>
    </row>
    <row r="222" spans="1:2" x14ac:dyDescent="0.25">
      <c r="A222" s="5">
        <v>48.8</v>
      </c>
      <c r="B222">
        <v>0.9</v>
      </c>
    </row>
    <row r="223" spans="1:2" x14ac:dyDescent="0.25">
      <c r="A223" s="5">
        <v>48.9</v>
      </c>
      <c r="B223">
        <v>5</v>
      </c>
    </row>
    <row r="224" spans="1:2" x14ac:dyDescent="0.25">
      <c r="A224" s="5">
        <v>49</v>
      </c>
      <c r="B224">
        <v>9.6</v>
      </c>
    </row>
    <row r="225" spans="1:2" x14ac:dyDescent="0.25">
      <c r="A225" s="5">
        <v>49.4</v>
      </c>
      <c r="B225">
        <v>8.5</v>
      </c>
    </row>
    <row r="226" spans="1:2" x14ac:dyDescent="0.25">
      <c r="A226" s="5">
        <v>49.5</v>
      </c>
      <c r="B226">
        <v>4.8499999999999996</v>
      </c>
    </row>
    <row r="227" spans="1:2" x14ac:dyDescent="0.25">
      <c r="A227" s="5">
        <v>49.6</v>
      </c>
      <c r="B227">
        <v>9.4</v>
      </c>
    </row>
    <row r="228" spans="1:2" x14ac:dyDescent="0.25">
      <c r="A228" s="5">
        <v>49.7</v>
      </c>
      <c r="B228">
        <v>5.8</v>
      </c>
    </row>
    <row r="229" spans="1:2" x14ac:dyDescent="0.25">
      <c r="A229" s="5">
        <v>49.8</v>
      </c>
      <c r="B229">
        <v>8.9</v>
      </c>
    </row>
    <row r="230" spans="1:2" x14ac:dyDescent="0.25">
      <c r="A230" s="5">
        <v>49.9</v>
      </c>
      <c r="B230">
        <v>8.3000000000000007</v>
      </c>
    </row>
    <row r="231" spans="1:2" x14ac:dyDescent="0.25">
      <c r="A231" s="5">
        <v>50</v>
      </c>
      <c r="B231">
        <v>8.8000000000000007</v>
      </c>
    </row>
    <row r="232" spans="1:2" x14ac:dyDescent="0.25">
      <c r="A232" s="5">
        <v>50.2</v>
      </c>
      <c r="B232">
        <v>2.6</v>
      </c>
    </row>
    <row r="233" spans="1:2" x14ac:dyDescent="0.25">
      <c r="A233" s="5">
        <v>50.3</v>
      </c>
      <c r="B233">
        <v>4.9000000000000004</v>
      </c>
    </row>
    <row r="234" spans="1:2" x14ac:dyDescent="0.25">
      <c r="A234" s="5">
        <v>50.5</v>
      </c>
      <c r="B234">
        <v>0.2</v>
      </c>
    </row>
    <row r="235" spans="1:2" x14ac:dyDescent="0.25">
      <c r="A235" s="5">
        <v>50.6</v>
      </c>
      <c r="B235">
        <v>6.95</v>
      </c>
    </row>
    <row r="236" spans="1:2" x14ac:dyDescent="0.25">
      <c r="A236" s="5">
        <v>50.8</v>
      </c>
      <c r="B236">
        <v>6.2</v>
      </c>
    </row>
    <row r="237" spans="1:2" x14ac:dyDescent="0.25">
      <c r="A237" s="5">
        <v>50.9</v>
      </c>
      <c r="B237">
        <v>6.1</v>
      </c>
    </row>
    <row r="238" spans="1:2" x14ac:dyDescent="0.25">
      <c r="A238" s="5">
        <v>51</v>
      </c>
      <c r="B238">
        <v>7.3</v>
      </c>
    </row>
    <row r="239" spans="1:2" x14ac:dyDescent="0.25">
      <c r="A239" s="5">
        <v>51.1</v>
      </c>
      <c r="B239">
        <v>0.4</v>
      </c>
    </row>
    <row r="240" spans="1:2" x14ac:dyDescent="0.25">
      <c r="A240" s="5">
        <v>51.2</v>
      </c>
      <c r="B240">
        <v>4.4000000000000004</v>
      </c>
    </row>
    <row r="241" spans="1:2" x14ac:dyDescent="0.25">
      <c r="A241" s="5">
        <v>51.9</v>
      </c>
      <c r="B241">
        <v>0.6</v>
      </c>
    </row>
    <row r="242" spans="1:2" x14ac:dyDescent="0.25">
      <c r="A242" s="5">
        <v>52.1</v>
      </c>
      <c r="B242">
        <v>3.2</v>
      </c>
    </row>
    <row r="243" spans="1:2" x14ac:dyDescent="0.25">
      <c r="A243" s="5">
        <v>52.3</v>
      </c>
      <c r="B243">
        <v>2.4</v>
      </c>
    </row>
    <row r="244" spans="1:2" x14ac:dyDescent="0.25">
      <c r="A244" s="5">
        <v>52.5</v>
      </c>
      <c r="B244">
        <v>5.4</v>
      </c>
    </row>
    <row r="245" spans="1:2" x14ac:dyDescent="0.25">
      <c r="A245" s="5">
        <v>52.7</v>
      </c>
      <c r="B245">
        <v>1.6</v>
      </c>
    </row>
    <row r="246" spans="1:2" x14ac:dyDescent="0.25">
      <c r="A246" s="5">
        <v>53.4</v>
      </c>
      <c r="B246">
        <v>3.7</v>
      </c>
    </row>
    <row r="247" spans="1:2" x14ac:dyDescent="0.25">
      <c r="A247" s="5">
        <v>53.7</v>
      </c>
      <c r="B247">
        <v>4.4000000000000004</v>
      </c>
    </row>
    <row r="248" spans="1:2" x14ac:dyDescent="0.25">
      <c r="A248" s="5">
        <v>53.9</v>
      </c>
      <c r="B248">
        <v>2.4</v>
      </c>
    </row>
    <row r="249" spans="1:2" x14ac:dyDescent="0.25">
      <c r="A249" s="5">
        <v>54</v>
      </c>
      <c r="B249">
        <v>8.4</v>
      </c>
    </row>
    <row r="250" spans="1:2" x14ac:dyDescent="0.25">
      <c r="A250" s="5">
        <v>54.1</v>
      </c>
      <c r="B250">
        <v>4.3</v>
      </c>
    </row>
    <row r="251" spans="1:2" x14ac:dyDescent="0.25">
      <c r="A251" s="5">
        <v>54.2</v>
      </c>
      <c r="B251">
        <v>3.9</v>
      </c>
    </row>
    <row r="252" spans="1:2" x14ac:dyDescent="0.25">
      <c r="A252" s="5">
        <v>54.3</v>
      </c>
      <c r="B252">
        <v>4.8</v>
      </c>
    </row>
    <row r="253" spans="1:2" x14ac:dyDescent="0.25">
      <c r="A253" s="5">
        <v>54.5</v>
      </c>
      <c r="B253">
        <v>7.5</v>
      </c>
    </row>
    <row r="254" spans="1:2" x14ac:dyDescent="0.25">
      <c r="A254" s="5">
        <v>55.1</v>
      </c>
      <c r="B254">
        <v>2.8</v>
      </c>
    </row>
    <row r="255" spans="1:2" x14ac:dyDescent="0.25">
      <c r="A255" s="5">
        <v>55.3</v>
      </c>
      <c r="B255">
        <v>6.4</v>
      </c>
    </row>
    <row r="256" spans="1:2" x14ac:dyDescent="0.25">
      <c r="A256" s="5">
        <v>55.4</v>
      </c>
      <c r="B256">
        <v>6</v>
      </c>
    </row>
    <row r="257" spans="1:2" x14ac:dyDescent="0.25">
      <c r="A257" s="5">
        <v>55.5</v>
      </c>
      <c r="B257">
        <v>2.9</v>
      </c>
    </row>
    <row r="258" spans="1:2" x14ac:dyDescent="0.25">
      <c r="A258" s="5">
        <v>56</v>
      </c>
      <c r="B258">
        <v>2.6</v>
      </c>
    </row>
    <row r="259" spans="1:2" x14ac:dyDescent="0.25">
      <c r="A259" s="5">
        <v>56.2</v>
      </c>
      <c r="B259">
        <v>0.4</v>
      </c>
    </row>
    <row r="260" spans="1:2" x14ac:dyDescent="0.25">
      <c r="A260" s="5">
        <v>56.3</v>
      </c>
      <c r="B260">
        <v>9.6</v>
      </c>
    </row>
    <row r="261" spans="1:2" x14ac:dyDescent="0.25">
      <c r="A261" s="5">
        <v>56.4</v>
      </c>
      <c r="B261">
        <v>3.5</v>
      </c>
    </row>
    <row r="262" spans="1:2" x14ac:dyDescent="0.25">
      <c r="A262" s="5">
        <v>56.7</v>
      </c>
      <c r="B262">
        <v>5.9</v>
      </c>
    </row>
    <row r="263" spans="1:2" x14ac:dyDescent="0.25">
      <c r="A263" s="5">
        <v>57.1</v>
      </c>
      <c r="B263">
        <v>5.95</v>
      </c>
    </row>
    <row r="264" spans="1:2" x14ac:dyDescent="0.25">
      <c r="A264" s="5">
        <v>57.2</v>
      </c>
      <c r="B264">
        <v>2.2000000000000002</v>
      </c>
    </row>
    <row r="265" spans="1:2" x14ac:dyDescent="0.25">
      <c r="A265" s="5">
        <v>57.4</v>
      </c>
      <c r="B265">
        <v>0.6</v>
      </c>
    </row>
    <row r="266" spans="1:2" x14ac:dyDescent="0.25">
      <c r="A266" s="5">
        <v>57.7</v>
      </c>
      <c r="B266">
        <v>8.1</v>
      </c>
    </row>
    <row r="267" spans="1:2" x14ac:dyDescent="0.25">
      <c r="A267" s="5">
        <v>57.8</v>
      </c>
      <c r="B267">
        <v>5.9499999999999993</v>
      </c>
    </row>
    <row r="268" spans="1:2" x14ac:dyDescent="0.25">
      <c r="A268" s="5">
        <v>57.9</v>
      </c>
      <c r="B268">
        <v>8.6</v>
      </c>
    </row>
    <row r="269" spans="1:2" x14ac:dyDescent="0.25">
      <c r="A269" s="5">
        <v>58.4</v>
      </c>
      <c r="B269">
        <v>2.8</v>
      </c>
    </row>
    <row r="270" spans="1:2" x14ac:dyDescent="0.25">
      <c r="A270" s="5">
        <v>58.5</v>
      </c>
      <c r="B270">
        <v>9.1</v>
      </c>
    </row>
    <row r="271" spans="1:2" x14ac:dyDescent="0.25">
      <c r="A271" s="5">
        <v>58.6</v>
      </c>
      <c r="B271">
        <v>6.8</v>
      </c>
    </row>
    <row r="272" spans="1:2" x14ac:dyDescent="0.25">
      <c r="A272" s="5">
        <v>58.9</v>
      </c>
      <c r="B272">
        <v>3.6</v>
      </c>
    </row>
    <row r="273" spans="1:2" x14ac:dyDescent="0.25">
      <c r="A273" s="5">
        <v>59.1</v>
      </c>
      <c r="B273">
        <v>9.1</v>
      </c>
    </row>
    <row r="274" spans="1:2" x14ac:dyDescent="0.25">
      <c r="A274" s="5">
        <v>59.3</v>
      </c>
      <c r="B274">
        <v>4.9000000000000004</v>
      </c>
    </row>
    <row r="275" spans="1:2" x14ac:dyDescent="0.25">
      <c r="A275" s="5">
        <v>59.4</v>
      </c>
      <c r="B275">
        <v>2.7</v>
      </c>
    </row>
    <row r="276" spans="1:2" x14ac:dyDescent="0.25">
      <c r="A276" s="5">
        <v>59.6</v>
      </c>
      <c r="B276">
        <v>5.9</v>
      </c>
    </row>
    <row r="277" spans="1:2" x14ac:dyDescent="0.25">
      <c r="A277" s="5">
        <v>59.7</v>
      </c>
      <c r="B277">
        <v>9</v>
      </c>
    </row>
    <row r="278" spans="1:2" x14ac:dyDescent="0.25">
      <c r="A278" s="5">
        <v>60</v>
      </c>
      <c r="B278">
        <v>4.8000000000000007</v>
      </c>
    </row>
    <row r="279" spans="1:2" x14ac:dyDescent="0.25">
      <c r="A279" s="5">
        <v>60.1</v>
      </c>
      <c r="B279">
        <v>4.1500000000000004</v>
      </c>
    </row>
    <row r="280" spans="1:2" x14ac:dyDescent="0.25">
      <c r="A280" s="5">
        <v>60.4</v>
      </c>
      <c r="B280">
        <v>6.7</v>
      </c>
    </row>
    <row r="281" spans="1:2" x14ac:dyDescent="0.25">
      <c r="A281" s="5">
        <v>60.8</v>
      </c>
      <c r="B281">
        <v>2.6</v>
      </c>
    </row>
    <row r="282" spans="1:2" x14ac:dyDescent="0.25">
      <c r="A282" s="5">
        <v>60.9</v>
      </c>
      <c r="B282">
        <v>5.7</v>
      </c>
    </row>
    <row r="283" spans="1:2" x14ac:dyDescent="0.25">
      <c r="A283" s="5">
        <v>61.1</v>
      </c>
      <c r="B283">
        <v>6.1</v>
      </c>
    </row>
    <row r="284" spans="1:2" x14ac:dyDescent="0.25">
      <c r="A284" s="5">
        <v>61.2</v>
      </c>
      <c r="B284">
        <v>6.0333333333333341</v>
      </c>
    </row>
    <row r="285" spans="1:2" x14ac:dyDescent="0.25">
      <c r="A285" s="5">
        <v>61.3</v>
      </c>
      <c r="B285">
        <v>2.7</v>
      </c>
    </row>
    <row r="286" spans="1:2" x14ac:dyDescent="0.25">
      <c r="A286" s="5">
        <v>61.4</v>
      </c>
      <c r="B286">
        <v>4.5</v>
      </c>
    </row>
    <row r="287" spans="1:2" x14ac:dyDescent="0.25">
      <c r="A287" s="5">
        <v>61.5</v>
      </c>
      <c r="B287">
        <v>1.8</v>
      </c>
    </row>
    <row r="288" spans="1:2" x14ac:dyDescent="0.25">
      <c r="A288" s="5">
        <v>61.8</v>
      </c>
      <c r="B288">
        <v>9.1</v>
      </c>
    </row>
    <row r="289" spans="1:2" x14ac:dyDescent="0.25">
      <c r="A289" s="5">
        <v>62.2</v>
      </c>
      <c r="B289">
        <v>3.7</v>
      </c>
    </row>
    <row r="290" spans="1:2" x14ac:dyDescent="0.25">
      <c r="A290" s="5">
        <v>62.6</v>
      </c>
      <c r="B290">
        <v>2.5750000000000002</v>
      </c>
    </row>
    <row r="291" spans="1:2" x14ac:dyDescent="0.25">
      <c r="A291" s="5">
        <v>63.2</v>
      </c>
      <c r="B291">
        <v>4.8000000000000007</v>
      </c>
    </row>
    <row r="292" spans="1:2" x14ac:dyDescent="0.25">
      <c r="A292" s="5">
        <v>63.3</v>
      </c>
      <c r="B292">
        <v>2.2999999999999998</v>
      </c>
    </row>
    <row r="293" spans="1:2" x14ac:dyDescent="0.25">
      <c r="A293" s="5">
        <v>63.4</v>
      </c>
      <c r="B293">
        <v>6.7</v>
      </c>
    </row>
    <row r="294" spans="1:2" x14ac:dyDescent="0.25">
      <c r="A294" s="5">
        <v>63.7</v>
      </c>
      <c r="B294">
        <v>1.1000000000000001</v>
      </c>
    </row>
    <row r="295" spans="1:2" x14ac:dyDescent="0.25">
      <c r="A295" s="5">
        <v>64.400000000000006</v>
      </c>
      <c r="B295">
        <v>8.75</v>
      </c>
    </row>
    <row r="296" spans="1:2" x14ac:dyDescent="0.25">
      <c r="A296" s="5">
        <v>65</v>
      </c>
      <c r="B296">
        <v>4</v>
      </c>
    </row>
    <row r="297" spans="1:2" x14ac:dyDescent="0.25">
      <c r="A297" s="5">
        <v>65.2</v>
      </c>
      <c r="B297">
        <v>1.2</v>
      </c>
    </row>
    <row r="298" spans="1:2" x14ac:dyDescent="0.25">
      <c r="A298" s="5">
        <v>65.8</v>
      </c>
      <c r="B298">
        <v>6.75</v>
      </c>
    </row>
    <row r="299" spans="1:2" x14ac:dyDescent="0.25">
      <c r="A299" s="5">
        <v>66.400000000000006</v>
      </c>
      <c r="B299">
        <v>5.4</v>
      </c>
    </row>
    <row r="300" spans="1:2" x14ac:dyDescent="0.25">
      <c r="A300" s="5">
        <v>66.7</v>
      </c>
      <c r="B300">
        <v>3.6</v>
      </c>
    </row>
    <row r="301" spans="1:2" x14ac:dyDescent="0.25">
      <c r="A301" s="5">
        <v>67.2</v>
      </c>
      <c r="B301">
        <v>2.2000000000000002</v>
      </c>
    </row>
    <row r="302" spans="1:2" x14ac:dyDescent="0.25">
      <c r="A302" s="5">
        <v>67.3</v>
      </c>
      <c r="B302">
        <v>4.8</v>
      </c>
    </row>
    <row r="303" spans="1:2" x14ac:dyDescent="0.25">
      <c r="A303" s="5">
        <v>67.400000000000006</v>
      </c>
      <c r="B303">
        <v>8.6</v>
      </c>
    </row>
    <row r="304" spans="1:2" x14ac:dyDescent="0.25">
      <c r="A304" s="5">
        <v>67.599999999999994</v>
      </c>
      <c r="B304">
        <v>5</v>
      </c>
    </row>
    <row r="305" spans="1:2" x14ac:dyDescent="0.25">
      <c r="A305" s="5">
        <v>67.8</v>
      </c>
      <c r="B305">
        <v>3.7</v>
      </c>
    </row>
    <row r="306" spans="1:2" x14ac:dyDescent="0.25">
      <c r="A306" s="5">
        <v>68</v>
      </c>
      <c r="B306">
        <v>5.0999999999999996</v>
      </c>
    </row>
    <row r="307" spans="1:2" x14ac:dyDescent="0.25">
      <c r="A307" s="5">
        <v>68.2</v>
      </c>
      <c r="B307">
        <v>9.3000000000000007</v>
      </c>
    </row>
    <row r="308" spans="1:2" x14ac:dyDescent="0.25">
      <c r="A308" s="5">
        <v>68.3</v>
      </c>
      <c r="B308">
        <v>2.9</v>
      </c>
    </row>
    <row r="309" spans="1:2" x14ac:dyDescent="0.25">
      <c r="A309" s="5">
        <v>68.5</v>
      </c>
      <c r="B309">
        <v>3.3000000000000003</v>
      </c>
    </row>
    <row r="310" spans="1:2" x14ac:dyDescent="0.25">
      <c r="A310" s="5">
        <v>68.599999999999994</v>
      </c>
      <c r="B310">
        <v>6.3</v>
      </c>
    </row>
    <row r="311" spans="1:2" x14ac:dyDescent="0.25">
      <c r="A311" s="5">
        <v>68.900000000000006</v>
      </c>
      <c r="B311">
        <v>3</v>
      </c>
    </row>
    <row r="312" spans="1:2" x14ac:dyDescent="0.25">
      <c r="A312" s="5">
        <v>69</v>
      </c>
      <c r="B312">
        <v>9.1</v>
      </c>
    </row>
    <row r="313" spans="1:2" x14ac:dyDescent="0.25">
      <c r="A313" s="5">
        <v>69.2</v>
      </c>
      <c r="B313">
        <v>0.2</v>
      </c>
    </row>
    <row r="314" spans="1:2" x14ac:dyDescent="0.25">
      <c r="A314" s="5">
        <v>69.900000000000006</v>
      </c>
      <c r="B314">
        <v>2.5</v>
      </c>
    </row>
    <row r="315" spans="1:2" x14ac:dyDescent="0.25">
      <c r="A315" s="5">
        <v>70</v>
      </c>
      <c r="B315">
        <v>5.0999999999999996</v>
      </c>
    </row>
    <row r="316" spans="1:2" x14ac:dyDescent="0.25">
      <c r="A316" s="5">
        <v>70.400000000000006</v>
      </c>
      <c r="B316">
        <v>9.1999999999999993</v>
      </c>
    </row>
    <row r="317" spans="1:2" x14ac:dyDescent="0.25">
      <c r="A317" s="5">
        <v>70.5</v>
      </c>
      <c r="B317">
        <v>3</v>
      </c>
    </row>
    <row r="318" spans="1:2" x14ac:dyDescent="0.25">
      <c r="A318" s="5">
        <v>71</v>
      </c>
      <c r="B318">
        <v>4.3</v>
      </c>
    </row>
    <row r="319" spans="1:2" x14ac:dyDescent="0.25">
      <c r="A319" s="5">
        <v>71.099999999999994</v>
      </c>
      <c r="B319">
        <v>4.7</v>
      </c>
    </row>
    <row r="320" spans="1:2" x14ac:dyDescent="0.25">
      <c r="A320" s="5">
        <v>71.400000000000006</v>
      </c>
      <c r="B320">
        <v>9.9</v>
      </c>
    </row>
    <row r="321" spans="1:2" x14ac:dyDescent="0.25">
      <c r="A321" s="5">
        <v>71.599999999999994</v>
      </c>
      <c r="B321">
        <v>7.4</v>
      </c>
    </row>
    <row r="322" spans="1:2" x14ac:dyDescent="0.25">
      <c r="A322" s="5">
        <v>71.900000000000006</v>
      </c>
      <c r="B322">
        <v>4</v>
      </c>
    </row>
    <row r="323" spans="1:2" x14ac:dyDescent="0.25">
      <c r="A323" s="5">
        <v>72</v>
      </c>
      <c r="B323">
        <v>3.5</v>
      </c>
    </row>
    <row r="324" spans="1:2" x14ac:dyDescent="0.25">
      <c r="A324" s="5">
        <v>72.2</v>
      </c>
      <c r="B324">
        <v>4.5</v>
      </c>
    </row>
    <row r="325" spans="1:2" x14ac:dyDescent="0.25">
      <c r="A325" s="5">
        <v>72.3</v>
      </c>
      <c r="B325">
        <v>8.8000000000000007</v>
      </c>
    </row>
    <row r="326" spans="1:2" x14ac:dyDescent="0.25">
      <c r="A326" s="5">
        <v>72.5</v>
      </c>
      <c r="B326">
        <v>7.4</v>
      </c>
    </row>
    <row r="327" spans="1:2" x14ac:dyDescent="0.25">
      <c r="A327" s="5">
        <v>72.900000000000006</v>
      </c>
      <c r="B327">
        <v>5</v>
      </c>
    </row>
    <row r="328" spans="1:2" x14ac:dyDescent="0.25">
      <c r="A328" s="5">
        <v>73.099999999999994</v>
      </c>
      <c r="B328">
        <v>5.3</v>
      </c>
    </row>
    <row r="329" spans="1:2" x14ac:dyDescent="0.25">
      <c r="A329" s="5">
        <v>73.5</v>
      </c>
      <c r="B329">
        <v>5.2</v>
      </c>
    </row>
    <row r="330" spans="1:2" x14ac:dyDescent="0.25">
      <c r="A330" s="5">
        <v>73.8</v>
      </c>
      <c r="B330">
        <v>5.0999999999999996</v>
      </c>
    </row>
    <row r="331" spans="1:2" x14ac:dyDescent="0.25">
      <c r="A331" s="5">
        <v>74</v>
      </c>
      <c r="B331">
        <v>4.55</v>
      </c>
    </row>
    <row r="332" spans="1:2" x14ac:dyDescent="0.25">
      <c r="A332" s="5">
        <v>74.099999999999994</v>
      </c>
      <c r="B332">
        <v>6.1</v>
      </c>
    </row>
    <row r="333" spans="1:2" x14ac:dyDescent="0.25">
      <c r="A333" s="5">
        <v>74.3</v>
      </c>
      <c r="B333">
        <v>6.1</v>
      </c>
    </row>
    <row r="334" spans="1:2" x14ac:dyDescent="0.25">
      <c r="A334" s="5">
        <v>74.8</v>
      </c>
      <c r="B334">
        <v>10</v>
      </c>
    </row>
    <row r="335" spans="1:2" x14ac:dyDescent="0.25">
      <c r="A335" s="5">
        <v>75</v>
      </c>
      <c r="B335">
        <v>4.3</v>
      </c>
    </row>
    <row r="336" spans="1:2" x14ac:dyDescent="0.25">
      <c r="A336" s="5">
        <v>75.400000000000006</v>
      </c>
      <c r="B336">
        <v>4.4000000000000004</v>
      </c>
    </row>
    <row r="337" spans="1:2" x14ac:dyDescent="0.25">
      <c r="A337" s="5">
        <v>75.5</v>
      </c>
      <c r="B337">
        <v>6.15</v>
      </c>
    </row>
    <row r="338" spans="1:2" x14ac:dyDescent="0.25">
      <c r="A338" s="5">
        <v>75.900000000000006</v>
      </c>
      <c r="B338">
        <v>4.2</v>
      </c>
    </row>
    <row r="339" spans="1:2" x14ac:dyDescent="0.25">
      <c r="A339" s="5">
        <v>76</v>
      </c>
      <c r="B339">
        <v>6.5</v>
      </c>
    </row>
    <row r="340" spans="1:2" x14ac:dyDescent="0.25">
      <c r="A340" s="5">
        <v>76.099999999999994</v>
      </c>
      <c r="B340">
        <v>8</v>
      </c>
    </row>
    <row r="341" spans="1:2" x14ac:dyDescent="0.25">
      <c r="A341" s="5">
        <v>76.400000000000006</v>
      </c>
      <c r="B341">
        <v>8.5</v>
      </c>
    </row>
    <row r="342" spans="1:2" x14ac:dyDescent="0.25">
      <c r="A342" s="5">
        <v>76.5</v>
      </c>
      <c r="B342">
        <v>0.5</v>
      </c>
    </row>
    <row r="343" spans="1:2" x14ac:dyDescent="0.25">
      <c r="A343" s="5">
        <v>76.599999999999994</v>
      </c>
      <c r="B343">
        <v>3.6</v>
      </c>
    </row>
    <row r="344" spans="1:2" x14ac:dyDescent="0.25">
      <c r="A344" s="5">
        <v>77.3</v>
      </c>
      <c r="B344">
        <v>0.4</v>
      </c>
    </row>
    <row r="345" spans="1:2" x14ac:dyDescent="0.25">
      <c r="A345" s="5">
        <v>77.5</v>
      </c>
      <c r="B345">
        <v>1.1000000000000001</v>
      </c>
    </row>
    <row r="346" spans="1:2" x14ac:dyDescent="0.25">
      <c r="A346" s="5">
        <v>77.599999999999994</v>
      </c>
      <c r="B346">
        <v>4.5999999999999996</v>
      </c>
    </row>
    <row r="347" spans="1:2" x14ac:dyDescent="0.25">
      <c r="A347" s="5">
        <v>77.7</v>
      </c>
      <c r="B347">
        <v>1.5</v>
      </c>
    </row>
    <row r="348" spans="1:2" x14ac:dyDescent="0.25">
      <c r="A348" s="5">
        <v>77.8</v>
      </c>
      <c r="B348">
        <v>5.6</v>
      </c>
    </row>
    <row r="349" spans="1:2" x14ac:dyDescent="0.25">
      <c r="A349" s="5">
        <v>77.900000000000006</v>
      </c>
      <c r="B349">
        <v>3.9</v>
      </c>
    </row>
    <row r="350" spans="1:2" x14ac:dyDescent="0.25">
      <c r="A350" s="5">
        <v>78</v>
      </c>
      <c r="B350">
        <v>6</v>
      </c>
    </row>
    <row r="351" spans="1:2" x14ac:dyDescent="0.25">
      <c r="A351" s="5">
        <v>78.2</v>
      </c>
      <c r="B351">
        <v>5.8</v>
      </c>
    </row>
    <row r="352" spans="1:2" x14ac:dyDescent="0.25">
      <c r="A352" s="5">
        <v>78.400000000000006</v>
      </c>
      <c r="B352">
        <v>8.6999999999999993</v>
      </c>
    </row>
    <row r="353" spans="1:2" x14ac:dyDescent="0.25">
      <c r="A353" s="5">
        <v>78.8</v>
      </c>
      <c r="B353">
        <v>1.1000000000000001</v>
      </c>
    </row>
    <row r="354" spans="1:2" x14ac:dyDescent="0.25">
      <c r="A354" s="5">
        <v>78.900000000000006</v>
      </c>
      <c r="B354">
        <v>5.35</v>
      </c>
    </row>
    <row r="355" spans="1:2" x14ac:dyDescent="0.25">
      <c r="A355" s="5">
        <v>79</v>
      </c>
      <c r="B355">
        <v>5.4</v>
      </c>
    </row>
    <row r="356" spans="1:2" x14ac:dyDescent="0.25">
      <c r="A356" s="5">
        <v>79.099999999999994</v>
      </c>
      <c r="B356">
        <v>8.3000000000000007</v>
      </c>
    </row>
    <row r="357" spans="1:2" x14ac:dyDescent="0.25">
      <c r="A357" s="5">
        <v>79.3</v>
      </c>
      <c r="B357">
        <v>6.8</v>
      </c>
    </row>
    <row r="358" spans="1:2" x14ac:dyDescent="0.25">
      <c r="A358" s="5">
        <v>79.400000000000006</v>
      </c>
      <c r="B358">
        <v>1.6</v>
      </c>
    </row>
    <row r="359" spans="1:2" x14ac:dyDescent="0.25">
      <c r="A359" s="5">
        <v>79.7</v>
      </c>
      <c r="B359">
        <v>8.8000000000000007</v>
      </c>
    </row>
    <row r="360" spans="1:2" x14ac:dyDescent="0.25">
      <c r="A360" s="5">
        <v>79.900000000000006</v>
      </c>
      <c r="B360">
        <v>4.9000000000000004</v>
      </c>
    </row>
    <row r="361" spans="1:2" x14ac:dyDescent="0.25">
      <c r="A361" s="5">
        <v>80.099999999999994</v>
      </c>
      <c r="B361">
        <v>3.5</v>
      </c>
    </row>
    <row r="362" spans="1:2" x14ac:dyDescent="0.25">
      <c r="A362" s="5">
        <v>80.599999999999994</v>
      </c>
      <c r="B362">
        <v>1.9</v>
      </c>
    </row>
    <row r="363" spans="1:2" x14ac:dyDescent="0.25">
      <c r="A363" s="5">
        <v>80.7</v>
      </c>
      <c r="B363">
        <v>5.5333333333333341</v>
      </c>
    </row>
    <row r="364" spans="1:2" x14ac:dyDescent="0.25">
      <c r="A364" s="5">
        <v>80.8</v>
      </c>
      <c r="B364">
        <v>0.2</v>
      </c>
    </row>
    <row r="365" spans="1:2" x14ac:dyDescent="0.25">
      <c r="A365" s="5">
        <v>81</v>
      </c>
      <c r="B365">
        <v>4.8500000000000005</v>
      </c>
    </row>
    <row r="366" spans="1:2" x14ac:dyDescent="0.25">
      <c r="A366" s="5">
        <v>81.2</v>
      </c>
      <c r="B366">
        <v>6.4</v>
      </c>
    </row>
    <row r="367" spans="1:2" x14ac:dyDescent="0.25">
      <c r="A367" s="5">
        <v>81.5</v>
      </c>
      <c r="B367">
        <v>4.2</v>
      </c>
    </row>
    <row r="368" spans="1:2" x14ac:dyDescent="0.25">
      <c r="A368" s="5">
        <v>81.599999999999994</v>
      </c>
      <c r="B368">
        <v>7</v>
      </c>
    </row>
    <row r="369" spans="1:2" x14ac:dyDescent="0.25">
      <c r="A369" s="5">
        <v>81.8</v>
      </c>
      <c r="B369">
        <v>6.3</v>
      </c>
    </row>
    <row r="370" spans="1:2" x14ac:dyDescent="0.25">
      <c r="A370" s="5">
        <v>82.2</v>
      </c>
      <c r="B370">
        <v>6</v>
      </c>
    </row>
    <row r="371" spans="1:2" x14ac:dyDescent="0.25">
      <c r="A371" s="5">
        <v>82.3</v>
      </c>
      <c r="B371">
        <v>5.3</v>
      </c>
    </row>
    <row r="372" spans="1:2" x14ac:dyDescent="0.25">
      <c r="A372" s="5">
        <v>83.3</v>
      </c>
      <c r="B372">
        <v>6.1</v>
      </c>
    </row>
    <row r="373" spans="1:2" x14ac:dyDescent="0.25">
      <c r="A373" s="5">
        <v>83.4</v>
      </c>
      <c r="B373">
        <v>6.2</v>
      </c>
    </row>
    <row r="374" spans="1:2" x14ac:dyDescent="0.25">
      <c r="A374" s="5">
        <v>83.8</v>
      </c>
      <c r="B374">
        <v>5</v>
      </c>
    </row>
    <row r="375" spans="1:2" x14ac:dyDescent="0.25">
      <c r="A375" s="5">
        <v>84.4</v>
      </c>
      <c r="B375">
        <v>3.4</v>
      </c>
    </row>
    <row r="376" spans="1:2" x14ac:dyDescent="0.25">
      <c r="A376" s="5">
        <v>85.1</v>
      </c>
      <c r="B376">
        <v>9</v>
      </c>
    </row>
    <row r="377" spans="1:2" x14ac:dyDescent="0.25">
      <c r="A377" s="5">
        <v>85.4</v>
      </c>
      <c r="B377">
        <v>4.0999999999999996</v>
      </c>
    </row>
    <row r="378" spans="1:2" x14ac:dyDescent="0.25">
      <c r="A378" s="5">
        <v>85.7</v>
      </c>
      <c r="B378">
        <v>1.5</v>
      </c>
    </row>
    <row r="379" spans="1:2" x14ac:dyDescent="0.25">
      <c r="A379" s="5">
        <v>86</v>
      </c>
      <c r="B379">
        <v>3.25</v>
      </c>
    </row>
    <row r="380" spans="1:2" x14ac:dyDescent="0.25">
      <c r="A380" s="5">
        <v>86.2</v>
      </c>
      <c r="B380">
        <v>3.6</v>
      </c>
    </row>
    <row r="381" spans="1:2" x14ac:dyDescent="0.25">
      <c r="A381" s="5">
        <v>86.4</v>
      </c>
      <c r="B381">
        <v>0.6</v>
      </c>
    </row>
    <row r="382" spans="1:2" x14ac:dyDescent="0.25">
      <c r="A382" s="5">
        <v>86.5</v>
      </c>
      <c r="B382">
        <v>1.1000000000000001</v>
      </c>
    </row>
    <row r="383" spans="1:2" x14ac:dyDescent="0.25">
      <c r="A383" s="5">
        <v>86.9</v>
      </c>
      <c r="B383">
        <v>5.15</v>
      </c>
    </row>
    <row r="384" spans="1:2" x14ac:dyDescent="0.25">
      <c r="A384" s="5">
        <v>87</v>
      </c>
      <c r="B384">
        <v>3.7</v>
      </c>
    </row>
    <row r="385" spans="1:2" x14ac:dyDescent="0.25">
      <c r="A385" s="5">
        <v>87.2</v>
      </c>
      <c r="B385">
        <v>6.95</v>
      </c>
    </row>
    <row r="386" spans="1:2" x14ac:dyDescent="0.25">
      <c r="A386" s="5">
        <v>87.7</v>
      </c>
      <c r="B386">
        <v>3.7</v>
      </c>
    </row>
    <row r="387" spans="1:2" x14ac:dyDescent="0.25">
      <c r="A387" s="5">
        <v>88.1</v>
      </c>
      <c r="B387">
        <v>2.5</v>
      </c>
    </row>
    <row r="388" spans="1:2" x14ac:dyDescent="0.25">
      <c r="A388" s="5">
        <v>88.2</v>
      </c>
      <c r="B388">
        <v>1</v>
      </c>
    </row>
    <row r="389" spans="1:2" x14ac:dyDescent="0.25">
      <c r="A389" s="5">
        <v>88.3</v>
      </c>
      <c r="B389">
        <v>0.5</v>
      </c>
    </row>
    <row r="390" spans="1:2" x14ac:dyDescent="0.25">
      <c r="A390" s="5">
        <v>88.4</v>
      </c>
      <c r="B390">
        <v>4.8</v>
      </c>
    </row>
    <row r="391" spans="1:2" x14ac:dyDescent="0.25">
      <c r="A391" s="5">
        <v>88.6</v>
      </c>
      <c r="B391">
        <v>1.8</v>
      </c>
    </row>
    <row r="392" spans="1:2" x14ac:dyDescent="0.25">
      <c r="A392" s="5">
        <v>88.8</v>
      </c>
      <c r="B392">
        <v>0.4</v>
      </c>
    </row>
    <row r="393" spans="1:2" x14ac:dyDescent="0.25">
      <c r="A393" s="5">
        <v>89.6</v>
      </c>
      <c r="B393">
        <v>7.5</v>
      </c>
    </row>
    <row r="394" spans="1:2" x14ac:dyDescent="0.25">
      <c r="A394" s="5">
        <v>89.7</v>
      </c>
      <c r="B394">
        <v>5.3</v>
      </c>
    </row>
    <row r="395" spans="1:2" x14ac:dyDescent="0.25">
      <c r="A395" s="5">
        <v>89.8</v>
      </c>
      <c r="B395">
        <v>3.3</v>
      </c>
    </row>
    <row r="396" spans="1:2" x14ac:dyDescent="0.25">
      <c r="A396" s="5" t="s">
        <v>45</v>
      </c>
      <c r="B396">
        <v>4.9564000000000004</v>
      </c>
    </row>
    <row r="399" spans="1:2" x14ac:dyDescent="0.25">
      <c r="B399">
        <f>GETPIVOTDATA("Anxiety Score",$A$3)</f>
        <v>4.9564000000000004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PT1</vt:lpstr>
      <vt:lpstr>PT2</vt:lpstr>
      <vt:lpstr>PT3</vt:lpstr>
      <vt:lpstr>PT4</vt:lpstr>
      <vt:lpstr>PT5</vt:lpstr>
      <vt:lpstr>PT_SLEEP</vt:lpstr>
      <vt:lpstr>PT_ACTIVITY</vt:lpstr>
      <vt:lpstr>PT_STRESS</vt:lpstr>
      <vt:lpstr>PT_ANXIETY</vt:lpstr>
      <vt:lpstr>PT_GENDER</vt:lpstr>
      <vt:lpstr>stress</vt:lpstr>
      <vt:lpstr>PTY_HAPPINESS</vt:lpstr>
      <vt:lpstr>PT_SCREENTIME</vt:lpstr>
      <vt:lpstr>PT_DEPRESSION</vt:lpstr>
      <vt:lpstr>PT_WORKSTRESS</vt:lpstr>
      <vt:lpstr>PT_DETOX</vt:lpstr>
      <vt:lpstr>Extended_Mental_Health_and_Tech</vt:lpstr>
      <vt:lpstr>Sheet21</vt:lpstr>
      <vt:lpstr>DASHBOARD1</vt:lpstr>
      <vt:lpstr>DASHBOARD2</vt:lpstr>
      <vt:lpstr>DASHBOARD3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Nishanth</dc:creator>
  <cp:lastModifiedBy>ADMIN 2</cp:lastModifiedBy>
  <dcterms:created xsi:type="dcterms:W3CDTF">2025-07-06T09:43:38Z</dcterms:created>
  <dcterms:modified xsi:type="dcterms:W3CDTF">2025-07-07T06:29:01Z</dcterms:modified>
</cp:coreProperties>
</file>