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dbakr/Documents/Git/side-projects/FetchStocks/v2/outputs/"/>
    </mc:Choice>
  </mc:AlternateContent>
  <xr:revisionPtr revIDLastSave="0" documentId="13_ncr:1_{CC591503-0D19-F148-A8D1-56FE2BE68265}" xr6:coauthVersionLast="47" xr6:coauthVersionMax="47" xr10:uidLastSave="{00000000-0000-0000-0000-000000000000}"/>
  <bookViews>
    <workbookView xWindow="0" yWindow="4880" windowWidth="28800" windowHeight="12440" activeTab="4" xr2:uid="{00000000-000D-0000-FFFF-FFFF00000000}"/>
  </bookViews>
  <sheets>
    <sheet name="Apple Inc." sheetId="1" r:id="rId1"/>
    <sheet name="Tesla, Inc." sheetId="2" r:id="rId2"/>
    <sheet name="Brilliant Earth Group, Inc." sheetId="3" r:id="rId3"/>
    <sheet name="AT&amp;T Inc." sheetId="4" r:id="rId4"/>
    <sheet name="Carvana Co." sheetId="5" r:id="rId5"/>
    <sheet name="Astrazeneca PLC" sheetId="6" r:id="rId6"/>
    <sheet name="Amazon.com, Inc." sheetId="7" r:id="rId7"/>
    <sheet name="Salesforce.com In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3" l="1"/>
  <c r="C13" i="8"/>
  <c r="C14" i="8" s="1"/>
  <c r="C13" i="7"/>
  <c r="C13" i="6"/>
  <c r="C14" i="6" s="1"/>
  <c r="C15" i="6" s="1"/>
  <c r="C13" i="5"/>
  <c r="C14" i="5" s="1"/>
  <c r="C15" i="5" s="1"/>
  <c r="C13" i="4"/>
  <c r="C14" i="4" s="1"/>
  <c r="C13" i="3"/>
  <c r="C14" i="3" s="1"/>
  <c r="C14" i="2"/>
  <c r="C13" i="2"/>
  <c r="C13" i="1"/>
  <c r="C14" i="1" s="1"/>
  <c r="C15" i="1" s="1"/>
  <c r="C20" i="1" l="1"/>
  <c r="C19" i="1"/>
  <c r="C16" i="1"/>
  <c r="C15" i="4"/>
  <c r="C16" i="4"/>
  <c r="C20" i="5"/>
  <c r="C19" i="5"/>
  <c r="C16" i="5"/>
  <c r="C20" i="6"/>
  <c r="C19" i="6"/>
  <c r="C16" i="6"/>
  <c r="C15" i="8"/>
  <c r="C15" i="3"/>
  <c r="C16" i="3" s="1"/>
  <c r="C15" i="2"/>
  <c r="C14" i="7"/>
  <c r="C15" i="7" s="1"/>
  <c r="C21" i="5" l="1"/>
  <c r="C20" i="8"/>
  <c r="C19" i="8"/>
  <c r="C19" i="7"/>
  <c r="C20" i="7"/>
  <c r="C20" i="4"/>
  <c r="C21" i="4" s="1"/>
  <c r="C19" i="4"/>
  <c r="C21" i="6"/>
  <c r="C22" i="6" s="1"/>
  <c r="C23" i="6" s="1"/>
  <c r="C25" i="6" s="1"/>
  <c r="C22" i="5"/>
  <c r="C23" i="5" s="1"/>
  <c r="C25" i="5" s="1"/>
  <c r="C16" i="8"/>
  <c r="C16" i="7"/>
  <c r="C19" i="2"/>
  <c r="C20" i="2"/>
  <c r="C16" i="2"/>
  <c r="C19" i="3"/>
  <c r="C20" i="3"/>
  <c r="C21" i="3" s="1"/>
  <c r="C22" i="3" s="1"/>
  <c r="C25" i="3" s="1"/>
  <c r="C21" i="1"/>
  <c r="C22" i="1" s="1"/>
  <c r="C23" i="1" s="1"/>
  <c r="C25" i="1" s="1"/>
  <c r="C22" i="4" l="1"/>
  <c r="C23" i="4" s="1"/>
  <c r="C25" i="4" s="1"/>
  <c r="C21" i="2"/>
  <c r="C22" i="2" s="1"/>
  <c r="C23" i="2" s="1"/>
  <c r="C25" i="2" s="1"/>
  <c r="C21" i="7"/>
  <c r="C22" i="7" s="1"/>
  <c r="C23" i="7" s="1"/>
  <c r="C25" i="7" s="1"/>
  <c r="C21" i="8"/>
  <c r="C22" i="8" s="1"/>
  <c r="C23" i="8" s="1"/>
  <c r="C25" i="8" s="1"/>
</calcChain>
</file>

<file path=xl/sharedStrings.xml><?xml version="1.0" encoding="utf-8"?>
<sst xmlns="http://schemas.openxmlformats.org/spreadsheetml/2006/main" count="248" uniqueCount="59">
  <si>
    <t>COMPANY NAME</t>
  </si>
  <si>
    <t>Apple Inc.</t>
  </si>
  <si>
    <t>TICKER SYMBOL</t>
  </si>
  <si>
    <t>AAPL</t>
  </si>
  <si>
    <t>Date Analyzed</t>
  </si>
  <si>
    <t>Thu, 10 Mar 2022 22:05:29 GMT</t>
  </si>
  <si>
    <t>Thu Mar 10 17:05:30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</si>
  <si>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</si>
  <si>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</si>
  <si>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</si>
  <si>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</si>
  <si>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</si>
  <si>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</si>
  <si>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</si>
  <si>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</si>
  <si>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</si>
  <si>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</si>
  <si>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</si>
  <si>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</si>
  <si>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</si>
  <si>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</si>
  <si>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</si>
  <si>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</si>
  <si>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</si>
  <si>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</si>
  <si>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</si>
  <si>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</si>
  <si>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</si>
  <si>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</si>
  <si>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</si>
  <si>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</si>
  <si>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Tesla, Inc.</t>
  </si>
  <si>
    <t>TSLA</t>
  </si>
  <si>
    <t>Thu, 10 Mar 2022 22:05:34 GMT</t>
  </si>
  <si>
    <t>Thu Mar 10 17:05:34 2022</t>
  </si>
  <si>
    <t>Brilliant Earth Group, Inc.</t>
  </si>
  <si>
    <t>BRLT</t>
  </si>
  <si>
    <t>Thu, 10 Mar 2022 22:05:38 GMT</t>
  </si>
  <si>
    <t>Thu Mar 10 17:05:38 2022</t>
  </si>
  <si>
    <t>AT&amp;T Inc.</t>
  </si>
  <si>
    <t>T</t>
  </si>
  <si>
    <t>Thu, 10 Mar 2022 22:06:05 GMT</t>
  </si>
  <si>
    <t>Thu Mar 10 17:06:05 2022</t>
  </si>
  <si>
    <t>Carvana Co.</t>
  </si>
  <si>
    <t>CVNA</t>
  </si>
  <si>
    <t>Thu, 10 Mar 2022 22:06:28 GMT</t>
  </si>
  <si>
    <t>Thu Mar 10 17:06:29 2022</t>
  </si>
  <si>
    <t>Astrazeneca PLC</t>
  </si>
  <si>
    <t>AZN</t>
  </si>
  <si>
    <t>Thu, 10 Mar 2022 22:06:49 GMT</t>
  </si>
  <si>
    <t>Thu Mar 10 17:06:49 2022</t>
  </si>
  <si>
    <t>Amazon.com, Inc.</t>
  </si>
  <si>
    <t>AMZN</t>
  </si>
  <si>
    <t>Thu, 10 Mar 2022 22:06:54 GMT</t>
  </si>
  <si>
    <t>Thu Mar 10 17:06:55 2022</t>
  </si>
  <si>
    <t>Salesforce.com Inc</t>
  </si>
  <si>
    <t>CRM</t>
  </si>
  <si>
    <t>Thu, 10 Mar 2022 22:07:09 GMT</t>
  </si>
  <si>
    <t>Thu Mar 10 17:07:09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</si>
</sst>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158.52000000000001</v>
      </c>
    </row>
    <row r="6" spans="1:4" x14ac:dyDescent="0.2">
      <c r="A6" s="4" t="s">
        <v>9</v>
      </c>
      <c r="B6" s="1"/>
      <c r="C6" s="5">
        <v>1.7399999999999999E-2</v>
      </c>
      <c r="D6" t="s">
        <v>10</v>
      </c>
    </row>
    <row r="7" spans="1:4" x14ac:dyDescent="0.2">
      <c r="A7" s="4" t="s">
        <v>11</v>
      </c>
      <c r="B7" s="1"/>
      <c r="C7" s="6">
        <v>24.164635000000001</v>
      </c>
      <c r="D7" t="s">
        <v>12</v>
      </c>
    </row>
    <row r="8" spans="1:4" x14ac:dyDescent="0.2">
      <c r="A8" s="4" t="s">
        <v>13</v>
      </c>
      <c r="B8" s="1"/>
      <c r="C8" s="6">
        <v>6.0149999999999997</v>
      </c>
      <c r="D8" t="s">
        <v>14</v>
      </c>
    </row>
    <row r="9" spans="1:4" x14ac:dyDescent="0.2">
      <c r="A9" s="4" t="s">
        <v>15</v>
      </c>
      <c r="B9" s="1"/>
      <c r="C9" s="6">
        <v>3.9159999999999999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6.1196609999999998</v>
      </c>
    </row>
    <row r="14" spans="1:4" x14ac:dyDescent="0.2">
      <c r="A14" s="7"/>
      <c r="B14" s="1">
        <v>2</v>
      </c>
      <c r="C14" s="6">
        <f>C13*($C$6+1)</f>
        <v>6.2261431013999999</v>
      </c>
    </row>
    <row r="15" spans="1:4" x14ac:dyDescent="0.2">
      <c r="A15" s="7"/>
      <c r="B15" s="1">
        <v>3</v>
      </c>
      <c r="C15" s="6">
        <f>C14*($C$6+1)</f>
        <v>6.3344779913643601</v>
      </c>
    </row>
    <row r="16" spans="1:4" ht="15.75" customHeight="1" thickBot="1" x14ac:dyDescent="0.25">
      <c r="A16" s="13" t="s">
        <v>21</v>
      </c>
      <c r="B16" s="14"/>
      <c r="C16" s="16">
        <f>SUM(C13:C15)</f>
        <v>18.680282092764358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153.07034857685292</v>
      </c>
    </row>
    <row r="20" spans="1:3" x14ac:dyDescent="0.2">
      <c r="A20" s="4" t="s">
        <v>24</v>
      </c>
      <c r="B20" s="1"/>
      <c r="C20" s="6">
        <f>C9/C15</f>
        <v>0.61820405806738732</v>
      </c>
    </row>
    <row r="21" spans="1:3" x14ac:dyDescent="0.2">
      <c r="A21" s="4" t="s">
        <v>25</v>
      </c>
      <c r="B21" s="1"/>
      <c r="C21" s="6">
        <f>C20*C16</f>
        <v>11.548226195590473</v>
      </c>
    </row>
    <row r="22" spans="1:3" x14ac:dyDescent="0.2">
      <c r="A22" s="4" t="s">
        <v>26</v>
      </c>
      <c r="B22" s="1"/>
      <c r="C22" s="6">
        <f>C21+C19</f>
        <v>164.6185747724434</v>
      </c>
    </row>
    <row r="23" spans="1:3" ht="15.75" customHeight="1" thickBot="1" x14ac:dyDescent="0.25">
      <c r="A23" s="13" t="s">
        <v>27</v>
      </c>
      <c r="B23" s="14"/>
      <c r="C23" s="16">
        <f>C22/(1+C10)^3</f>
        <v>123.68037172985976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34.839628270140253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838.3</v>
      </c>
    </row>
    <row r="6" spans="1:4" x14ac:dyDescent="0.2">
      <c r="A6" s="4" t="s">
        <v>9</v>
      </c>
      <c r="B6" s="1"/>
      <c r="C6" s="5">
        <v>3.5400000000000001E-2</v>
      </c>
      <c r="D6" t="s">
        <v>10</v>
      </c>
    </row>
    <row r="7" spans="1:4" x14ac:dyDescent="0.2">
      <c r="A7" s="4" t="s">
        <v>11</v>
      </c>
      <c r="B7" s="1"/>
      <c r="C7" s="6">
        <v>65.852320000000006</v>
      </c>
      <c r="D7" t="s">
        <v>12</v>
      </c>
    </row>
    <row r="8" spans="1:4" x14ac:dyDescent="0.2">
      <c r="A8" s="4" t="s">
        <v>13</v>
      </c>
      <c r="B8" s="1"/>
      <c r="C8" s="6">
        <v>4.9009999999999998</v>
      </c>
      <c r="D8" t="s">
        <v>14</v>
      </c>
    </row>
    <row r="9" spans="1:4" x14ac:dyDescent="0.2">
      <c r="A9" s="4" t="s">
        <v>15</v>
      </c>
      <c r="B9" s="1"/>
      <c r="C9" s="6">
        <v>17.132999999999999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5.0744954</v>
      </c>
    </row>
    <row r="14" spans="1:4" x14ac:dyDescent="0.2">
      <c r="A14" s="7"/>
      <c r="B14" s="1">
        <v>2</v>
      </c>
      <c r="C14" s="6">
        <f>C13*($C$6+1)</f>
        <v>5.2541325371600003</v>
      </c>
    </row>
    <row r="15" spans="1:4" x14ac:dyDescent="0.2">
      <c r="A15" s="7"/>
      <c r="B15" s="1">
        <v>3</v>
      </c>
      <c r="C15" s="6">
        <f>C14*($C$6+1)</f>
        <v>5.4401288289754648</v>
      </c>
    </row>
    <row r="16" spans="1:4" ht="15.75" customHeight="1" thickBot="1" x14ac:dyDescent="0.25">
      <c r="A16" s="13" t="s">
        <v>21</v>
      </c>
      <c r="B16" s="14"/>
      <c r="C16" s="16">
        <f>SUM(C13:C15)</f>
        <v>15.768756766135464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358.24510448691763</v>
      </c>
    </row>
    <row r="20" spans="1:3" x14ac:dyDescent="0.2">
      <c r="A20" s="4" t="s">
        <v>24</v>
      </c>
      <c r="B20" s="1"/>
      <c r="C20" s="6">
        <f>C9/C15</f>
        <v>3.1493739465774091</v>
      </c>
    </row>
    <row r="21" spans="1:3" x14ac:dyDescent="0.2">
      <c r="A21" s="4" t="s">
        <v>25</v>
      </c>
      <c r="B21" s="1"/>
      <c r="C21" s="6">
        <f>C20*C16</f>
        <v>49.661711729183267</v>
      </c>
    </row>
    <row r="22" spans="1:3" x14ac:dyDescent="0.2">
      <c r="A22" s="4" t="s">
        <v>26</v>
      </c>
      <c r="B22" s="1"/>
      <c r="C22" s="6">
        <f>C21+C19</f>
        <v>407.90681621610088</v>
      </c>
    </row>
    <row r="23" spans="1:3" ht="15.75" customHeight="1" thickBot="1" x14ac:dyDescent="0.25">
      <c r="A23" s="13" t="s">
        <v>27</v>
      </c>
      <c r="B23" s="14"/>
      <c r="C23" s="16">
        <f>C22/(1+C10)^3</f>
        <v>306.46642841179619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531.83357158820377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35.83203125" style="17" bestFit="1" customWidth="1"/>
    <col min="3" max="3" width="26.33203125" style="17" bestFit="1" customWidth="1"/>
    <col min="4" max="4" width="40.5" style="17" bestFit="1" customWidth="1"/>
  </cols>
  <sheetData>
    <row r="1" spans="1:4" x14ac:dyDescent="0.2">
      <c r="A1" s="18" t="s">
        <v>0</v>
      </c>
      <c r="B1" s="34" t="s">
        <v>35</v>
      </c>
      <c r="C1" s="35"/>
    </row>
    <row r="2" spans="1:4" x14ac:dyDescent="0.2">
      <c r="A2" s="32" t="s">
        <v>2</v>
      </c>
      <c r="B2" s="33"/>
      <c r="C2" s="19" t="s">
        <v>36</v>
      </c>
    </row>
    <row r="3" spans="1:4" ht="15.75" customHeight="1" thickBot="1" x14ac:dyDescent="0.25">
      <c r="A3" s="36" t="s">
        <v>4</v>
      </c>
      <c r="B3" s="37"/>
      <c r="C3" s="20" t="s">
        <v>37</v>
      </c>
      <c r="D3" t="s">
        <v>38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7.81</v>
      </c>
    </row>
    <row r="6" spans="1:4" x14ac:dyDescent="0.2">
      <c r="A6" s="4" t="s">
        <v>9</v>
      </c>
      <c r="B6" s="1"/>
      <c r="C6" s="5">
        <v>0</v>
      </c>
      <c r="D6" t="s">
        <v>10</v>
      </c>
    </row>
    <row r="7" spans="1:4" x14ac:dyDescent="0.2">
      <c r="A7" s="4" t="s">
        <v>11</v>
      </c>
      <c r="B7" s="1"/>
      <c r="C7" s="6">
        <v>23.666665999999999</v>
      </c>
      <c r="D7" t="s">
        <v>12</v>
      </c>
    </row>
    <row r="8" spans="1:4" x14ac:dyDescent="0.2">
      <c r="A8" s="4" t="s">
        <v>13</v>
      </c>
      <c r="B8" s="1"/>
      <c r="C8" s="6">
        <v>1.4</v>
      </c>
      <c r="D8" t="s">
        <v>14</v>
      </c>
    </row>
    <row r="9" spans="1:4" x14ac:dyDescent="0.2">
      <c r="A9" s="4" t="s">
        <v>15</v>
      </c>
      <c r="B9" s="1"/>
      <c r="C9" s="6">
        <v>16.809000000000001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1.4</v>
      </c>
    </row>
    <row r="14" spans="1:4" x14ac:dyDescent="0.2">
      <c r="A14" s="7"/>
      <c r="B14" s="1">
        <v>2</v>
      </c>
      <c r="C14" s="6">
        <f>C13*($C$6+1)</f>
        <v>1.4</v>
      </c>
    </row>
    <row r="15" spans="1:4" x14ac:dyDescent="0.2">
      <c r="A15" s="7"/>
      <c r="B15" s="1">
        <v>3</v>
      </c>
      <c r="C15" s="6">
        <f>C14*($C$6+1)</f>
        <v>1.4</v>
      </c>
    </row>
    <row r="16" spans="1:4" ht="15.75" customHeight="1" thickBot="1" x14ac:dyDescent="0.25">
      <c r="A16" s="13" t="s">
        <v>21</v>
      </c>
      <c r="B16" s="14"/>
      <c r="C16" s="16">
        <f>SUM(C13:C15)</f>
        <v>4.1999999999999993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33.1333324</v>
      </c>
    </row>
    <row r="20" spans="1:3" x14ac:dyDescent="0.2">
      <c r="A20" s="4" t="s">
        <v>24</v>
      </c>
      <c r="B20" s="1"/>
      <c r="C20" s="6">
        <f>C9/C15</f>
        <v>12.006428571428573</v>
      </c>
    </row>
    <row r="21" spans="1:3" x14ac:dyDescent="0.2">
      <c r="A21" s="4" t="s">
        <v>25</v>
      </c>
      <c r="B21" s="1"/>
      <c r="C21" s="6">
        <f>C20*C16</f>
        <v>50.427</v>
      </c>
    </row>
    <row r="22" spans="1:3" x14ac:dyDescent="0.2">
      <c r="A22" s="4" t="s">
        <v>26</v>
      </c>
      <c r="B22" s="1"/>
      <c r="C22" s="6">
        <f>C21+C19</f>
        <v>83.560332399999993</v>
      </c>
    </row>
    <row r="23" spans="1:3" ht="15.75" customHeight="1" thickBot="1" x14ac:dyDescent="0.25">
      <c r="A23" s="13" t="s">
        <v>27</v>
      </c>
      <c r="B23" s="14"/>
      <c r="C23" s="16">
        <f>C22/(1+C10)^3</f>
        <v>62.780114500375632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-54.97011450037563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39</v>
      </c>
      <c r="C1" s="35"/>
    </row>
    <row r="2" spans="1:4" x14ac:dyDescent="0.2">
      <c r="A2" s="32" t="s">
        <v>2</v>
      </c>
      <c r="B2" s="33"/>
      <c r="C2" s="19" t="s">
        <v>40</v>
      </c>
    </row>
    <row r="3" spans="1:4" ht="15.75" customHeight="1" thickBot="1" x14ac:dyDescent="0.25">
      <c r="A3" s="36" t="s">
        <v>4</v>
      </c>
      <c r="B3" s="37"/>
      <c r="C3" s="20" t="s">
        <v>41</v>
      </c>
      <c r="D3" t="s">
        <v>42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23.19</v>
      </c>
    </row>
    <row r="6" spans="1:4" x14ac:dyDescent="0.2">
      <c r="A6" s="4" t="s">
        <v>9</v>
      </c>
      <c r="B6" s="1"/>
      <c r="C6" s="5">
        <v>2.06E-2</v>
      </c>
      <c r="D6" t="s">
        <v>10</v>
      </c>
    </row>
    <row r="7" spans="1:4" x14ac:dyDescent="0.2">
      <c r="A7" s="4" t="s">
        <v>11</v>
      </c>
      <c r="B7" s="1"/>
      <c r="C7" s="6">
        <v>7.2018633000000003</v>
      </c>
      <c r="D7" t="s">
        <v>12</v>
      </c>
    </row>
    <row r="8" spans="1:4" x14ac:dyDescent="0.2">
      <c r="A8" s="4" t="s">
        <v>13</v>
      </c>
      <c r="B8" s="1"/>
      <c r="C8" s="6">
        <v>2.7639999999999998</v>
      </c>
      <c r="D8" t="s">
        <v>14</v>
      </c>
    </row>
    <row r="9" spans="1:4" x14ac:dyDescent="0.2">
      <c r="A9" s="4" t="s">
        <v>15</v>
      </c>
      <c r="B9" s="1"/>
      <c r="C9" s="6">
        <v>2.9689999999999999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2.8209383999999997</v>
      </c>
    </row>
    <row r="14" spans="1:4" x14ac:dyDescent="0.2">
      <c r="A14" s="7"/>
      <c r="B14" s="1">
        <v>2</v>
      </c>
      <c r="C14" s="6">
        <f>C13*($C$6+1)</f>
        <v>2.8790497310399994</v>
      </c>
    </row>
    <row r="15" spans="1:4" x14ac:dyDescent="0.2">
      <c r="A15" s="7"/>
      <c r="B15" s="1">
        <v>3</v>
      </c>
      <c r="C15" s="6">
        <f>C14*($C$6+1)</f>
        <v>2.9383581554994231</v>
      </c>
    </row>
    <row r="16" spans="1:4" ht="15.75" customHeight="1" thickBot="1" x14ac:dyDescent="0.25">
      <c r="A16" s="13" t="s">
        <v>21</v>
      </c>
      <c r="B16" s="14"/>
      <c r="C16" s="16">
        <f>SUM(C13:C15)</f>
        <v>8.6383462865394236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21.16165376234699</v>
      </c>
    </row>
    <row r="20" spans="1:3" x14ac:dyDescent="0.2">
      <c r="A20" s="4" t="s">
        <v>24</v>
      </c>
      <c r="B20" s="1"/>
      <c r="C20" s="6">
        <f>C9/C15</f>
        <v>1.0104282197332641</v>
      </c>
    </row>
    <row r="21" spans="1:3" x14ac:dyDescent="0.2">
      <c r="A21" s="4" t="s">
        <v>25</v>
      </c>
      <c r="B21" s="1"/>
      <c r="C21" s="6">
        <f>C20*C16</f>
        <v>8.7284288597474831</v>
      </c>
    </row>
    <row r="22" spans="1:3" x14ac:dyDescent="0.2">
      <c r="A22" s="4" t="s">
        <v>26</v>
      </c>
      <c r="B22" s="1"/>
      <c r="C22" s="6">
        <f>C21+C19</f>
        <v>29.890082622094475</v>
      </c>
    </row>
    <row r="23" spans="1:3" ht="15.75" customHeight="1" thickBot="1" x14ac:dyDescent="0.25">
      <c r="A23" s="13" t="s">
        <v>27</v>
      </c>
      <c r="B23" s="14"/>
      <c r="C23" s="16">
        <f>C22/(1+C10)^3</f>
        <v>22.456861474150614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0.73313852584938743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abSelected="1" workbookViewId="0"/>
  </sheetViews>
  <sheetFormatPr baseColWidth="10" defaultColWidth="8.83203125" defaultRowHeight="15" x14ac:dyDescent="0.2"/>
  <cols>
    <col min="1" max="1" width="35.83203125" style="17" bestFit="1" customWidth="1"/>
    <col min="3" max="3" width="26.33203125" style="17" bestFit="1" customWidth="1"/>
    <col min="4" max="4" width="40.5" style="17" bestFit="1" customWidth="1"/>
  </cols>
  <sheetData>
    <row r="1" spans="1:4" x14ac:dyDescent="0.2">
      <c r="A1" s="18" t="s">
        <v>0</v>
      </c>
      <c r="B1" s="34" t="s">
        <v>43</v>
      </c>
      <c r="C1" s="35"/>
    </row>
    <row r="2" spans="1:4" x14ac:dyDescent="0.2">
      <c r="A2" s="32" t="s">
        <v>2</v>
      </c>
      <c r="B2" s="33"/>
      <c r="C2" s="19" t="s">
        <v>44</v>
      </c>
    </row>
    <row r="3" spans="1:4" ht="15.75" customHeight="1" thickBot="1" x14ac:dyDescent="0.25">
      <c r="A3" s="36" t="s">
        <v>4</v>
      </c>
      <c r="B3" s="37"/>
      <c r="C3" s="20" t="s">
        <v>45</v>
      </c>
      <c r="D3" t="s">
        <v>46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113.48</v>
      </c>
    </row>
    <row r="6" spans="1:4" x14ac:dyDescent="0.2">
      <c r="A6" s="4" t="s">
        <v>9</v>
      </c>
      <c r="B6" s="1"/>
      <c r="C6" s="5">
        <v>2.0999999999999999E-3</v>
      </c>
      <c r="D6" t="s">
        <v>10</v>
      </c>
    </row>
    <row r="7" spans="1:4" x14ac:dyDescent="0.2">
      <c r="A7" s="4" t="s">
        <v>11</v>
      </c>
      <c r="B7" s="1"/>
      <c r="C7" s="6">
        <v>-130.43678</v>
      </c>
      <c r="D7" t="s">
        <v>12</v>
      </c>
    </row>
    <row r="8" spans="1:4" x14ac:dyDescent="0.2">
      <c r="A8" s="4" t="s">
        <v>13</v>
      </c>
      <c r="B8" s="1"/>
      <c r="C8" s="6">
        <v>-1.63</v>
      </c>
      <c r="D8" t="s">
        <v>14</v>
      </c>
    </row>
    <row r="9" spans="1:4" x14ac:dyDescent="0.2">
      <c r="A9" s="4" t="s">
        <v>15</v>
      </c>
      <c r="B9" s="1"/>
      <c r="C9" s="6">
        <v>8.7119999999999997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-1.6334229999999998</v>
      </c>
    </row>
    <row r="14" spans="1:4" x14ac:dyDescent="0.2">
      <c r="A14" s="7"/>
      <c r="B14" s="1">
        <v>2</v>
      </c>
      <c r="C14" s="6">
        <f>C13*($C$6+1)</f>
        <v>-1.6368531882999999</v>
      </c>
    </row>
    <row r="15" spans="1:4" x14ac:dyDescent="0.2">
      <c r="A15" s="7"/>
      <c r="B15" s="1">
        <v>3</v>
      </c>
      <c r="C15" s="6">
        <f>C14*($C$6+1)</f>
        <v>-1.6402905799954299</v>
      </c>
    </row>
    <row r="16" spans="1:4" ht="15.75" customHeight="1" thickBot="1" x14ac:dyDescent="0.25">
      <c r="A16" s="13" t="s">
        <v>21</v>
      </c>
      <c r="B16" s="14"/>
      <c r="C16" s="16">
        <f>SUM(C13:C15)</f>
        <v>-4.9105667682954293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213.95422151893629</v>
      </c>
    </row>
    <row r="20" spans="1:3" x14ac:dyDescent="0.2">
      <c r="A20" s="4" t="s">
        <v>24</v>
      </c>
      <c r="B20" s="1"/>
      <c r="C20" s="6">
        <f>C9/C15</f>
        <v>-5.3112540584268135</v>
      </c>
    </row>
    <row r="21" spans="1:3" x14ac:dyDescent="0.2">
      <c r="A21" s="4" t="s">
        <v>25</v>
      </c>
      <c r="B21" s="1"/>
      <c r="C21" s="6">
        <f>C20*C16</f>
        <v>26.081267677284941</v>
      </c>
    </row>
    <row r="22" spans="1:3" x14ac:dyDescent="0.2">
      <c r="A22" s="4" t="s">
        <v>26</v>
      </c>
      <c r="B22" s="1"/>
      <c r="C22" s="6">
        <f>C21+C19</f>
        <v>240.03548919622125</v>
      </c>
    </row>
    <row r="23" spans="1:3" ht="15.75" customHeight="1" thickBot="1" x14ac:dyDescent="0.25">
      <c r="A23" s="13" t="s">
        <v>27</v>
      </c>
      <c r="B23" s="14"/>
      <c r="C23" s="16">
        <f>C22/(1+C10)^3</f>
        <v>180.34221577477174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-66.862215774771741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47</v>
      </c>
      <c r="C1" s="35"/>
    </row>
    <row r="2" spans="1:4" x14ac:dyDescent="0.2">
      <c r="A2" s="32" t="s">
        <v>2</v>
      </c>
      <c r="B2" s="33"/>
      <c r="C2" s="19" t="s">
        <v>48</v>
      </c>
    </row>
    <row r="3" spans="1:4" ht="15.75" customHeight="1" thickBot="1" x14ac:dyDescent="0.25">
      <c r="A3" s="36" t="s">
        <v>4</v>
      </c>
      <c r="B3" s="37"/>
      <c r="C3" s="20" t="s">
        <v>49</v>
      </c>
      <c r="D3" t="s">
        <v>50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60.9</v>
      </c>
    </row>
    <row r="6" spans="1:4" x14ac:dyDescent="0.2">
      <c r="A6" s="4" t="s">
        <v>9</v>
      </c>
      <c r="B6" s="1"/>
      <c r="C6" s="5">
        <v>1.12E-2</v>
      </c>
      <c r="D6" t="s">
        <v>10</v>
      </c>
    </row>
    <row r="7" spans="1:4" x14ac:dyDescent="0.2">
      <c r="A7" s="4" t="s">
        <v>11</v>
      </c>
      <c r="B7" s="1"/>
      <c r="C7" s="6">
        <v>15.984253000000001</v>
      </c>
      <c r="D7" t="s">
        <v>12</v>
      </c>
    </row>
    <row r="8" spans="1:4" x14ac:dyDescent="0.2">
      <c r="A8" s="4" t="s">
        <v>13</v>
      </c>
      <c r="B8" s="1"/>
      <c r="C8" s="6">
        <v>3.95E-2</v>
      </c>
      <c r="D8" t="s">
        <v>14</v>
      </c>
    </row>
    <row r="9" spans="1:4" x14ac:dyDescent="0.2">
      <c r="A9" s="4" t="s">
        <v>15</v>
      </c>
      <c r="B9" s="1"/>
      <c r="C9" s="6">
        <v>2.0649999999999999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3.9942400000000003E-2</v>
      </c>
    </row>
    <row r="14" spans="1:4" x14ac:dyDescent="0.2">
      <c r="A14" s="7"/>
      <c r="B14" s="1">
        <v>2</v>
      </c>
      <c r="C14" s="6">
        <f>C13*($C$6+1)</f>
        <v>4.038975488000001E-2</v>
      </c>
    </row>
    <row r="15" spans="1:4" x14ac:dyDescent="0.2">
      <c r="A15" s="7"/>
      <c r="B15" s="1">
        <v>3</v>
      </c>
      <c r="C15" s="6">
        <f>C14*($C$6+1)</f>
        <v>4.0842120134656011E-2</v>
      </c>
    </row>
    <row r="16" spans="1:4" ht="15.75" customHeight="1" thickBot="1" x14ac:dyDescent="0.25">
      <c r="A16" s="13" t="s">
        <v>21</v>
      </c>
      <c r="B16" s="14"/>
      <c r="C16" s="16">
        <f>SUM(C13:C15)</f>
        <v>0.12117427501465602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0.65283078128873573</v>
      </c>
    </row>
    <row r="20" spans="1:3" x14ac:dyDescent="0.2">
      <c r="A20" s="4" t="s">
        <v>24</v>
      </c>
      <c r="B20" s="1"/>
      <c r="C20" s="6">
        <f>C9/C15</f>
        <v>50.560548600114736</v>
      </c>
    </row>
    <row r="21" spans="1:3" x14ac:dyDescent="0.2">
      <c r="A21" s="4" t="s">
        <v>25</v>
      </c>
      <c r="B21" s="1"/>
      <c r="C21" s="6">
        <f>C20*C16</f>
        <v>6.126637820962185</v>
      </c>
    </row>
    <row r="22" spans="1:3" x14ac:dyDescent="0.2">
      <c r="A22" s="4" t="s">
        <v>26</v>
      </c>
      <c r="B22" s="1"/>
      <c r="C22" s="6">
        <f>C21+C19</f>
        <v>6.7794686022509207</v>
      </c>
    </row>
    <row r="23" spans="1:3" ht="15.75" customHeight="1" thickBot="1" x14ac:dyDescent="0.25">
      <c r="A23" s="13" t="s">
        <v>27</v>
      </c>
      <c r="B23" s="14"/>
      <c r="C23" s="16">
        <f>C22/(1+C10)^3</f>
        <v>5.093515103118647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55.806484896881351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51</v>
      </c>
      <c r="C1" s="35"/>
    </row>
    <row r="2" spans="1:4" x14ac:dyDescent="0.2">
      <c r="A2" s="32" t="s">
        <v>2</v>
      </c>
      <c r="B2" s="33"/>
      <c r="C2" s="19" t="s">
        <v>52</v>
      </c>
    </row>
    <row r="3" spans="1:4" ht="15.75" customHeight="1" thickBot="1" x14ac:dyDescent="0.25">
      <c r="A3" s="36" t="s">
        <v>4</v>
      </c>
      <c r="B3" s="37"/>
      <c r="C3" s="20" t="s">
        <v>53</v>
      </c>
      <c r="D3" t="s">
        <v>54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2936.35</v>
      </c>
    </row>
    <row r="6" spans="1:4" x14ac:dyDescent="0.2">
      <c r="A6" s="4" t="s">
        <v>9</v>
      </c>
      <c r="B6" s="1"/>
      <c r="C6" s="5">
        <v>1.6199999999999999E-2</v>
      </c>
      <c r="D6" t="s">
        <v>10</v>
      </c>
    </row>
    <row r="7" spans="1:4" x14ac:dyDescent="0.2">
      <c r="A7" s="4" t="s">
        <v>11</v>
      </c>
      <c r="B7" s="1"/>
      <c r="C7" s="6">
        <v>40.389960000000002</v>
      </c>
      <c r="D7" t="s">
        <v>12</v>
      </c>
    </row>
    <row r="8" spans="1:4" x14ac:dyDescent="0.2">
      <c r="A8" s="4" t="s">
        <v>13</v>
      </c>
      <c r="B8" s="1"/>
      <c r="C8" s="6">
        <v>64.81</v>
      </c>
      <c r="D8" t="s">
        <v>14</v>
      </c>
    </row>
    <row r="9" spans="1:4" x14ac:dyDescent="0.2">
      <c r="A9" s="4" t="s">
        <v>15</v>
      </c>
      <c r="B9" s="1"/>
      <c r="C9" s="6">
        <v>188.75899999999999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65.859921999999997</v>
      </c>
    </row>
    <row r="14" spans="1:4" x14ac:dyDescent="0.2">
      <c r="A14" s="7"/>
      <c r="B14" s="1">
        <v>2</v>
      </c>
      <c r="C14" s="6">
        <f>C13*($C$6+1)</f>
        <v>66.926852736399994</v>
      </c>
    </row>
    <row r="15" spans="1:4" x14ac:dyDescent="0.2">
      <c r="A15" s="7"/>
      <c r="B15" s="1">
        <v>3</v>
      </c>
      <c r="C15" s="6">
        <f>C14*($C$6+1)</f>
        <v>68.01106775072968</v>
      </c>
    </row>
    <row r="16" spans="1:4" ht="15.75" customHeight="1" thickBot="1" x14ac:dyDescent="0.25">
      <c r="A16" s="13" t="s">
        <v>21</v>
      </c>
      <c r="B16" s="14"/>
      <c r="C16" s="16">
        <f>SUM(C13:C15)</f>
        <v>200.79784248712969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2746.9643060092617</v>
      </c>
    </row>
    <row r="20" spans="1:3" x14ac:dyDescent="0.2">
      <c r="A20" s="4" t="s">
        <v>24</v>
      </c>
      <c r="B20" s="1"/>
      <c r="C20" s="6">
        <f>C9/C15</f>
        <v>2.7754159174772672</v>
      </c>
    </row>
    <row r="21" spans="1:3" x14ac:dyDescent="0.2">
      <c r="A21" s="4" t="s">
        <v>25</v>
      </c>
      <c r="B21" s="1"/>
      <c r="C21" s="6">
        <f>C20*C16</f>
        <v>557.29752823387287</v>
      </c>
    </row>
    <row r="22" spans="1:3" x14ac:dyDescent="0.2">
      <c r="A22" s="4" t="s">
        <v>26</v>
      </c>
      <c r="B22" s="1"/>
      <c r="C22" s="6">
        <f>C21+C19</f>
        <v>3304.2618342431347</v>
      </c>
    </row>
    <row r="23" spans="1:3" ht="15.75" customHeight="1" thickBot="1" x14ac:dyDescent="0.25">
      <c r="A23" s="13" t="s">
        <v>27</v>
      </c>
      <c r="B23" s="14"/>
      <c r="C23" s="16">
        <f>C22/(1+C10)^3</f>
        <v>2482.5408221210623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453.80917787893759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55</v>
      </c>
      <c r="C1" s="35"/>
    </row>
    <row r="2" spans="1:4" x14ac:dyDescent="0.2">
      <c r="A2" s="32" t="s">
        <v>2</v>
      </c>
      <c r="B2" s="33"/>
      <c r="C2" s="19" t="s">
        <v>56</v>
      </c>
    </row>
    <row r="3" spans="1:4" ht="15.75" customHeight="1" thickBot="1" x14ac:dyDescent="0.25">
      <c r="A3" s="36" t="s">
        <v>4</v>
      </c>
      <c r="B3" s="37"/>
      <c r="C3" s="20" t="s">
        <v>57</v>
      </c>
      <c r="D3" t="s">
        <v>58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200.15</v>
      </c>
    </row>
    <row r="6" spans="1:4" x14ac:dyDescent="0.2">
      <c r="A6" s="4" t="s">
        <v>9</v>
      </c>
      <c r="B6" s="1"/>
      <c r="C6" s="5">
        <v>2.7900000000000001E-2</v>
      </c>
      <c r="D6" t="s">
        <v>10</v>
      </c>
    </row>
    <row r="7" spans="1:4" x14ac:dyDescent="0.2">
      <c r="A7" s="4" t="s">
        <v>11</v>
      </c>
      <c r="B7" s="1"/>
      <c r="C7" s="6">
        <v>34.628025000000001</v>
      </c>
      <c r="D7" t="s">
        <v>12</v>
      </c>
    </row>
    <row r="8" spans="1:4" x14ac:dyDescent="0.2">
      <c r="A8" s="4" t="s">
        <v>13</v>
      </c>
      <c r="B8" s="1"/>
      <c r="C8" s="6">
        <v>1.48</v>
      </c>
      <c r="D8" t="s">
        <v>14</v>
      </c>
    </row>
    <row r="9" spans="1:4" x14ac:dyDescent="0.2">
      <c r="A9" s="4" t="s">
        <v>15</v>
      </c>
      <c r="B9" s="1"/>
      <c r="C9" s="6">
        <v>10.686999999999999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1.5212920000000001</v>
      </c>
    </row>
    <row r="14" spans="1:4" x14ac:dyDescent="0.2">
      <c r="A14" s="7"/>
      <c r="B14" s="1">
        <v>2</v>
      </c>
      <c r="C14" s="6">
        <f>C13*($C$6+1)</f>
        <v>1.5637360468000001</v>
      </c>
    </row>
    <row r="15" spans="1:4" x14ac:dyDescent="0.2">
      <c r="A15" s="7"/>
      <c r="B15" s="1">
        <v>3</v>
      </c>
      <c r="C15" s="6">
        <f>C14*($C$6+1)</f>
        <v>1.6073642825057202</v>
      </c>
    </row>
    <row r="16" spans="1:4" ht="15.75" customHeight="1" thickBot="1" x14ac:dyDescent="0.25">
      <c r="A16" s="13" t="s">
        <v>21</v>
      </c>
      <c r="B16" s="14"/>
      <c r="C16" s="16">
        <f>SUM(C13:C15)</f>
        <v>4.6923923293057204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55.659850558715142</v>
      </c>
    </row>
    <row r="20" spans="1:3" x14ac:dyDescent="0.2">
      <c r="A20" s="4" t="s">
        <v>24</v>
      </c>
      <c r="B20" s="1"/>
      <c r="C20" s="6">
        <f>C9/C15</f>
        <v>6.6487728490146836</v>
      </c>
    </row>
    <row r="21" spans="1:3" x14ac:dyDescent="0.2">
      <c r="A21" s="4" t="s">
        <v>25</v>
      </c>
      <c r="B21" s="1"/>
      <c r="C21" s="6">
        <f>C20*C16</f>
        <v>31.19865071601264</v>
      </c>
    </row>
    <row r="22" spans="1:3" x14ac:dyDescent="0.2">
      <c r="A22" s="4" t="s">
        <v>26</v>
      </c>
      <c r="B22" s="1"/>
      <c r="C22" s="6">
        <f>C21+C19</f>
        <v>86.858501274727786</v>
      </c>
    </row>
    <row r="23" spans="1:3" ht="15.75" customHeight="1" thickBot="1" x14ac:dyDescent="0.25">
      <c r="A23" s="13" t="s">
        <v>27</v>
      </c>
      <c r="B23" s="14"/>
      <c r="C23" s="16">
        <f>C22/(1+C10)^3</f>
        <v>65.258077591831523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134.89192240816848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Apple Inc.</vt:lpstr>
      <vt:lpstr>Tesla, Inc.</vt:lpstr>
      <vt:lpstr>Brilliant Earth Group, Inc.</vt:lpstr>
      <vt:lpstr>AT&amp;T Inc.</vt:lpstr>
      <vt:lpstr>Carvana Co.</vt:lpstr>
      <vt:lpstr>Astrazeneca PLC</vt:lpstr>
      <vt:lpstr>Amazon.com, Inc.</vt:lpstr>
      <vt:lpstr>Salesforce.com 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2022-03-25T16:59:56Z</dcterms:modified>
</cp:coreProperties>
</file>